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ill\OneDrive\Documents\GUILLERMO 2023\ESTILOGOLF\2024\RANKING 2024\"/>
    </mc:Choice>
  </mc:AlternateContent>
  <bookViews>
    <workbookView xWindow="0" yWindow="0" windowWidth="28800" windowHeight="18000" tabRatio="918"/>
  </bookViews>
  <sheets>
    <sheet name="INTERCLUBES" sheetId="2" r:id="rId1"/>
    <sheet name="CAB. MEN-18" sheetId="14" r:id="rId2"/>
    <sheet name="CAB. M-15" sheetId="16" r:id="rId3"/>
    <sheet name="CAB. MEN-13" sheetId="18" r:id="rId4"/>
    <sheet name="DAMAS M-18" sheetId="15" r:id="rId5"/>
    <sheet name="DAM. M-15" sheetId="17" r:id="rId6"/>
    <sheet name="ALBATROS " sheetId="9" r:id="rId7"/>
    <sheet name="EAGLES " sheetId="10" r:id="rId8"/>
    <sheet name="BIRDIES " sheetId="11" r:id="rId9"/>
  </sheets>
  <definedNames>
    <definedName name="_xlnm._FilterDatabase" localSheetId="6" hidden="1">'ALBATROS '!$B$73:$AR$89</definedName>
    <definedName name="_xlnm._FilterDatabase" localSheetId="8" hidden="1">'BIRDIES '!$E$45:$AT$48</definedName>
    <definedName name="_xlnm._FilterDatabase" localSheetId="1" hidden="1">'CAB. MEN-18'!$B$10:$AC$91</definedName>
    <definedName name="_xlnm._FilterDatabase" localSheetId="4" hidden="1">'DAMAS M-18'!$B$15:$AC$33</definedName>
    <definedName name="Z_58E021BF_97D1_4B64_8CE7_89613EB62F48_.wvu.Cols" localSheetId="6" hidden="1">'ALBATROS '!$J:$AR</definedName>
    <definedName name="Z_58E021BF_97D1_4B64_8CE7_89613EB62F48_.wvu.Cols" localSheetId="8" hidden="1">'BIRDIES '!$J:$AT</definedName>
    <definedName name="Z_58E021BF_97D1_4B64_8CE7_89613EB62F48_.wvu.Cols" localSheetId="2" hidden="1">'CAB. M-15'!$J:$AC</definedName>
    <definedName name="Z_58E021BF_97D1_4B64_8CE7_89613EB62F48_.wvu.Cols" localSheetId="3" hidden="1">'CAB. MEN-13'!$J:$AC</definedName>
    <definedName name="Z_58E021BF_97D1_4B64_8CE7_89613EB62F48_.wvu.Cols" localSheetId="1" hidden="1">'CAB. MEN-18'!$J:$AC</definedName>
    <definedName name="Z_58E021BF_97D1_4B64_8CE7_89613EB62F48_.wvu.Cols" localSheetId="5" hidden="1">'DAM. M-15'!$J:$AC</definedName>
    <definedName name="Z_58E021BF_97D1_4B64_8CE7_89613EB62F48_.wvu.Cols" localSheetId="4" hidden="1">'DAMAS M-18'!$J:$AC</definedName>
    <definedName name="Z_58E021BF_97D1_4B64_8CE7_89613EB62F48_.wvu.Cols" localSheetId="7" hidden="1">'EAGLES '!$J:$AT</definedName>
    <definedName name="Z_58E021BF_97D1_4B64_8CE7_89613EB62F48_.wvu.Cols" localSheetId="0" hidden="1">INTERCLUBES!$G:$O</definedName>
    <definedName name="Z_58E021BF_97D1_4B64_8CE7_89613EB62F48_.wvu.FilterData" localSheetId="6" hidden="1">'ALBATROS '!$B$73:$AR$89</definedName>
    <definedName name="Z_58E021BF_97D1_4B64_8CE7_89613EB62F48_.wvu.FilterData" localSheetId="8" hidden="1">'BIRDIES '!$E$45:$AT$48</definedName>
    <definedName name="Z_58E021BF_97D1_4B64_8CE7_89613EB62F48_.wvu.FilterData" localSheetId="1" hidden="1">'CAB. MEN-18'!$B$10:$AC$91</definedName>
    <definedName name="Z_58E021BF_97D1_4B64_8CE7_89613EB62F48_.wvu.FilterData" localSheetId="4" hidden="1">'DAMAS M-18'!$B$15:$AC$33</definedName>
    <definedName name="Z_58E021BF_97D1_4B64_8CE7_89613EB62F48_.wvu.Rows" localSheetId="8" hidden="1">'BIRDIES '!$22:$22</definedName>
    <definedName name="Z_58E021BF_97D1_4B64_8CE7_89613EB62F48_.wvu.Rows" localSheetId="5" hidden="1">'DAM. M-15'!$1:$36</definedName>
  </definedNames>
  <calcPr calcId="162913"/>
  <customWorkbookViews>
    <customWorkbookView name="Guillermo - Vista personalizada" guid="{58E021BF-97D1-4B64-8CE7-89613EB62F48}" mergeInterval="0" personalView="1" maximized="1" xWindow="-8" yWindow="-8" windowWidth="1382" windowHeight="744" tabRatio="91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0" l="1"/>
  <c r="O109" i="17"/>
  <c r="U59" i="15"/>
  <c r="S59" i="15"/>
  <c r="Q59" i="15"/>
  <c r="O59" i="15"/>
  <c r="M59" i="15"/>
  <c r="K59" i="15"/>
  <c r="I59" i="15"/>
  <c r="G59" i="15"/>
  <c r="U28" i="18"/>
  <c r="U53" i="18"/>
  <c r="E23" i="11" l="1"/>
  <c r="E34" i="10"/>
  <c r="U62" i="9"/>
  <c r="E36" i="9"/>
  <c r="U29" i="15"/>
  <c r="AR21" i="15"/>
  <c r="AQ19" i="15"/>
  <c r="AQ18" i="15"/>
  <c r="E20" i="10" l="1"/>
  <c r="E41" i="10"/>
  <c r="S185" i="14"/>
  <c r="Q185" i="14"/>
  <c r="O185" i="14"/>
  <c r="M185" i="14"/>
  <c r="K185" i="14"/>
  <c r="I185" i="14"/>
  <c r="G185" i="14"/>
  <c r="S91" i="14"/>
  <c r="Q91" i="14"/>
  <c r="O91" i="14"/>
  <c r="M91" i="14"/>
  <c r="K91" i="14"/>
  <c r="I91" i="14"/>
  <c r="G91" i="14"/>
  <c r="S121" i="16"/>
  <c r="Q121" i="16"/>
  <c r="O121" i="16"/>
  <c r="M121" i="16"/>
  <c r="K121" i="16"/>
  <c r="I121" i="16"/>
  <c r="G121" i="16"/>
  <c r="I63" i="16"/>
  <c r="AP26" i="18"/>
  <c r="A26" i="18"/>
  <c r="S53" i="18"/>
  <c r="Q53" i="18"/>
  <c r="AP51" i="18"/>
  <c r="A51" i="18"/>
  <c r="E50" i="9"/>
  <c r="E35" i="9"/>
  <c r="E42" i="9"/>
  <c r="E43" i="9"/>
  <c r="E12" i="9"/>
  <c r="E19" i="9"/>
  <c r="E21" i="9"/>
  <c r="E11" i="9"/>
  <c r="E23" i="9"/>
  <c r="E14" i="9"/>
  <c r="E13" i="9"/>
  <c r="E24" i="9"/>
  <c r="E25" i="9"/>
  <c r="E27" i="9"/>
  <c r="E37" i="9"/>
  <c r="E59" i="9"/>
  <c r="E20" i="11"/>
  <c r="E24" i="11"/>
  <c r="E21" i="11"/>
  <c r="E28" i="11"/>
  <c r="G93" i="10"/>
  <c r="I93" i="10"/>
  <c r="K93" i="10"/>
  <c r="M93" i="10"/>
  <c r="O93" i="10"/>
  <c r="Q93" i="10"/>
  <c r="S93" i="10"/>
  <c r="S28" i="18"/>
  <c r="S62" i="9" l="1"/>
  <c r="E26" i="9"/>
  <c r="S29" i="15"/>
  <c r="Q29" i="15" l="1"/>
  <c r="Q66" i="10"/>
  <c r="O66" i="10"/>
  <c r="M66" i="10"/>
  <c r="K66" i="10"/>
  <c r="I66" i="10"/>
  <c r="G66" i="10"/>
  <c r="E14" i="10"/>
  <c r="E10" i="10"/>
  <c r="E11" i="10"/>
  <c r="E9" i="10"/>
  <c r="E64" i="10"/>
  <c r="E63" i="10"/>
  <c r="E3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37" i="10"/>
  <c r="E43" i="10"/>
  <c r="E42" i="10"/>
  <c r="E38" i="10"/>
  <c r="E31" i="10"/>
  <c r="E40" i="10"/>
  <c r="E26" i="10"/>
  <c r="E17" i="10"/>
  <c r="E36" i="10"/>
  <c r="E39" i="10"/>
  <c r="E30" i="10"/>
  <c r="E24" i="10"/>
  <c r="E35" i="10"/>
  <c r="E32" i="10"/>
  <c r="E29" i="10"/>
  <c r="E27" i="10"/>
  <c r="E28" i="10"/>
  <c r="E18" i="10"/>
  <c r="E16" i="10"/>
  <c r="E25" i="10"/>
  <c r="E22" i="10"/>
  <c r="E23" i="10"/>
  <c r="E21" i="10"/>
  <c r="E19" i="10"/>
  <c r="E15" i="10"/>
  <c r="E13" i="10"/>
  <c r="E12" i="10"/>
  <c r="AR10" i="9"/>
  <c r="AR11" i="9" s="1"/>
  <c r="AR12" i="9" s="1"/>
  <c r="AR13" i="9" s="1"/>
  <c r="AR14" i="9" s="1"/>
  <c r="AR15" i="9" s="1"/>
  <c r="AR16" i="9" s="1"/>
  <c r="AR17" i="9" s="1"/>
  <c r="AR18" i="9" s="1"/>
  <c r="AR19" i="9" s="1"/>
  <c r="AR20" i="9" s="1"/>
  <c r="AR21" i="9" s="1"/>
  <c r="AR22" i="9" s="1"/>
  <c r="AR23" i="9" s="1"/>
  <c r="AR24" i="9" s="1"/>
  <c r="AR25" i="9" s="1"/>
  <c r="AR26" i="9" s="1"/>
  <c r="AR27" i="9" s="1"/>
  <c r="AR28" i="9" s="1"/>
  <c r="AR29" i="9" s="1"/>
  <c r="AR30" i="9" s="1"/>
  <c r="AR31" i="9" s="1"/>
  <c r="AR32" i="9" s="1"/>
  <c r="AR33" i="9" s="1"/>
  <c r="AR34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P36" i="18"/>
  <c r="AP37" i="18" s="1"/>
  <c r="AP38" i="18" s="1"/>
  <c r="AP39" i="18" s="1"/>
  <c r="AP40" i="18" s="1"/>
  <c r="AP41" i="18" s="1"/>
  <c r="AP42" i="18" s="1"/>
  <c r="AP43" i="18" s="1"/>
  <c r="AP44" i="18" s="1"/>
  <c r="AP45" i="18" s="1"/>
  <c r="AP46" i="18" s="1"/>
  <c r="AP47" i="18" s="1"/>
  <c r="AP48" i="18" s="1"/>
  <c r="AP49" i="18" s="1"/>
  <c r="AP50" i="18" s="1"/>
  <c r="A36" i="18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P11" i="18"/>
  <c r="AP12" i="18" s="1"/>
  <c r="AP13" i="18" s="1"/>
  <c r="AP14" i="18" s="1"/>
  <c r="AP15" i="18" s="1"/>
  <c r="AP16" i="18" s="1"/>
  <c r="AP17" i="18" s="1"/>
  <c r="AP18" i="18" s="1"/>
  <c r="AP19" i="18" s="1"/>
  <c r="AP20" i="18" s="1"/>
  <c r="AP21" i="18" s="1"/>
  <c r="AP22" i="18" s="1"/>
  <c r="AP23" i="18" s="1"/>
  <c r="AP24" i="18" s="1"/>
  <c r="AP25" i="18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P70" i="16"/>
  <c r="AP71" i="16" s="1"/>
  <c r="AP72" i="16" s="1"/>
  <c r="AP73" i="16" s="1"/>
  <c r="AP74" i="16" s="1"/>
  <c r="AP75" i="16" s="1"/>
  <c r="AP76" i="16" s="1"/>
  <c r="AP77" i="16" s="1"/>
  <c r="AP78" i="16" s="1"/>
  <c r="AP79" i="16" s="1"/>
  <c r="AP80" i="16" s="1"/>
  <c r="AP81" i="16" s="1"/>
  <c r="AP82" i="16" s="1"/>
  <c r="AP83" i="16" s="1"/>
  <c r="AP84" i="16" s="1"/>
  <c r="AP85" i="16" s="1"/>
  <c r="AP86" i="16" s="1"/>
  <c r="AP87" i="16" s="1"/>
  <c r="AP88" i="16" s="1"/>
  <c r="AP89" i="16" s="1"/>
  <c r="AP90" i="16" s="1"/>
  <c r="AP91" i="16" s="1"/>
  <c r="AP92" i="16" s="1"/>
  <c r="AP93" i="16" s="1"/>
  <c r="AP94" i="16" s="1"/>
  <c r="AP95" i="16" s="1"/>
  <c r="AP96" i="16" s="1"/>
  <c r="AP97" i="16" s="1"/>
  <c r="AP11" i="16"/>
  <c r="AP12" i="16" s="1"/>
  <c r="AP13" i="16" s="1"/>
  <c r="AP14" i="16" s="1"/>
  <c r="AP15" i="16" s="1"/>
  <c r="AP16" i="16" s="1"/>
  <c r="AP17" i="16" s="1"/>
  <c r="AP18" i="16" s="1"/>
  <c r="AP19" i="16" s="1"/>
  <c r="AP20" i="16" s="1"/>
  <c r="AP21" i="16" s="1"/>
  <c r="AP22" i="16" s="1"/>
  <c r="AP23" i="16" s="1"/>
  <c r="AP24" i="16" s="1"/>
  <c r="AP25" i="16" s="1"/>
  <c r="AP26" i="16" s="1"/>
  <c r="AP27" i="16" s="1"/>
  <c r="AP28" i="16" s="1"/>
  <c r="AP29" i="16" s="1"/>
  <c r="AP30" i="16" s="1"/>
  <c r="AP31" i="16" s="1"/>
  <c r="AP32" i="16" s="1"/>
  <c r="AP99" i="14"/>
  <c r="AP100" i="14" s="1"/>
  <c r="AP101" i="14" s="1"/>
  <c r="AP102" i="14" s="1"/>
  <c r="AP103" i="14" s="1"/>
  <c r="AP104" i="14" s="1"/>
  <c r="AP105" i="14" s="1"/>
  <c r="AP106" i="14" s="1"/>
  <c r="AP107" i="14" s="1"/>
  <c r="AP108" i="14" s="1"/>
  <c r="AP109" i="14" s="1"/>
  <c r="AP110" i="14" s="1"/>
  <c r="AP111" i="14" s="1"/>
  <c r="AP112" i="14" s="1"/>
  <c r="AP113" i="14" s="1"/>
  <c r="AP114" i="14" s="1"/>
  <c r="AP115" i="14" s="1"/>
  <c r="AP116" i="14" s="1"/>
  <c r="AP117" i="14" s="1"/>
  <c r="AP118" i="14" s="1"/>
  <c r="AP119" i="14" s="1"/>
  <c r="AP120" i="14" s="1"/>
  <c r="AP121" i="14" s="1"/>
  <c r="AP122" i="14" s="1"/>
  <c r="AP123" i="14" s="1"/>
  <c r="AP124" i="14" s="1"/>
  <c r="AP125" i="14" s="1"/>
  <c r="AP126" i="14" s="1"/>
  <c r="AP127" i="14" s="1"/>
  <c r="AP128" i="14" s="1"/>
  <c r="AP129" i="14" s="1"/>
  <c r="AP130" i="14" s="1"/>
  <c r="AP131" i="14" s="1"/>
  <c r="AP132" i="14" s="1"/>
  <c r="AP133" i="14" s="1"/>
  <c r="AP134" i="14" s="1"/>
  <c r="AP135" i="14" s="1"/>
  <c r="AP136" i="14" s="1"/>
  <c r="AP137" i="14" s="1"/>
  <c r="AP138" i="14" s="1"/>
  <c r="AP11" i="14"/>
  <c r="AP12" i="14" s="1"/>
  <c r="AP13" i="14" s="1"/>
  <c r="AP14" i="14" s="1"/>
  <c r="AP15" i="14" s="1"/>
  <c r="AP16" i="14" s="1"/>
  <c r="AP17" i="14" s="1"/>
  <c r="AP18" i="14" s="1"/>
  <c r="AP19" i="14" s="1"/>
  <c r="AP20" i="14" s="1"/>
  <c r="AP21" i="14" s="1"/>
  <c r="AP22" i="14" s="1"/>
  <c r="AP23" i="14" s="1"/>
  <c r="AP24" i="14" s="1"/>
  <c r="AP25" i="14" s="1"/>
  <c r="AP26" i="14" s="1"/>
  <c r="AP27" i="14" s="1"/>
  <c r="AP28" i="14" s="1"/>
  <c r="AP29" i="14" s="1"/>
  <c r="AP30" i="14" s="1"/>
  <c r="AP31" i="14" s="1"/>
  <c r="AP32" i="14" s="1"/>
  <c r="AP33" i="14" s="1"/>
  <c r="AP34" i="14" s="1"/>
  <c r="AP35" i="14" s="1"/>
  <c r="AP36" i="14" s="1"/>
  <c r="AP37" i="14" s="1"/>
  <c r="AP38" i="14" s="1"/>
  <c r="AP39" i="14" s="1"/>
  <c r="AP40" i="14" s="1"/>
  <c r="AP41" i="14" s="1"/>
  <c r="AP42" i="14" s="1"/>
  <c r="AP43" i="14" s="1"/>
  <c r="C53" i="2"/>
  <c r="E9" i="11"/>
  <c r="E12" i="11"/>
  <c r="E74" i="10"/>
  <c r="E71" i="9"/>
  <c r="E10" i="9"/>
  <c r="E9" i="9"/>
  <c r="E55" i="17"/>
  <c r="E40" i="18"/>
  <c r="E41" i="18"/>
  <c r="E43" i="18"/>
  <c r="E35" i="18"/>
  <c r="E17" i="18"/>
  <c r="E13" i="18"/>
  <c r="E14" i="18"/>
  <c r="E10" i="18"/>
  <c r="E14" i="16"/>
  <c r="E22" i="16"/>
  <c r="E19" i="16"/>
  <c r="E15" i="16"/>
  <c r="E12" i="16"/>
  <c r="E11" i="16"/>
  <c r="E13" i="14"/>
  <c r="E16" i="14"/>
  <c r="E15" i="14"/>
  <c r="E27" i="11"/>
  <c r="E35" i="11"/>
  <c r="E22" i="11"/>
  <c r="E15" i="11"/>
  <c r="E34" i="11"/>
  <c r="E33" i="11"/>
  <c r="E32" i="11"/>
  <c r="E18" i="11"/>
  <c r="E31" i="11"/>
  <c r="E25" i="11"/>
  <c r="E30" i="11"/>
  <c r="E26" i="11"/>
  <c r="E29" i="11"/>
  <c r="E17" i="11"/>
  <c r="E13" i="11"/>
  <c r="E14" i="11"/>
  <c r="E19" i="11"/>
  <c r="E16" i="11"/>
  <c r="E11" i="11"/>
  <c r="E10" i="11"/>
  <c r="E92" i="10"/>
  <c r="E91" i="10"/>
  <c r="E87" i="10"/>
  <c r="E79" i="10"/>
  <c r="E85" i="10"/>
  <c r="E81" i="10"/>
  <c r="E84" i="10"/>
  <c r="E90" i="10"/>
  <c r="E75" i="10"/>
  <c r="E89" i="10"/>
  <c r="E86" i="10"/>
  <c r="E88" i="10"/>
  <c r="E80" i="10"/>
  <c r="E83" i="10"/>
  <c r="E82" i="10"/>
  <c r="E76" i="10"/>
  <c r="E77" i="10"/>
  <c r="E88" i="9"/>
  <c r="E82" i="9"/>
  <c r="E75" i="9"/>
  <c r="E73" i="9"/>
  <c r="E79" i="9"/>
  <c r="E78" i="9"/>
  <c r="E87" i="9"/>
  <c r="E81" i="9"/>
  <c r="E86" i="9"/>
  <c r="E74" i="9"/>
  <c r="E85" i="9"/>
  <c r="E80" i="9"/>
  <c r="E84" i="9"/>
  <c r="E83" i="9"/>
  <c r="E77" i="9"/>
  <c r="E76" i="9"/>
  <c r="E72" i="9"/>
  <c r="E17" i="9"/>
  <c r="E57" i="9"/>
  <c r="E56" i="9"/>
  <c r="E55" i="9"/>
  <c r="E54" i="9"/>
  <c r="E53" i="9"/>
  <c r="E51" i="9"/>
  <c r="E49" i="9"/>
  <c r="E48" i="9"/>
  <c r="E40" i="9"/>
  <c r="E46" i="9"/>
  <c r="E45" i="9"/>
  <c r="E44" i="9"/>
  <c r="E41" i="9"/>
  <c r="E18" i="9"/>
  <c r="E22" i="9"/>
  <c r="E16" i="9"/>
  <c r="E31" i="9"/>
  <c r="E33" i="9"/>
  <c r="E39" i="9"/>
  <c r="E47" i="9"/>
  <c r="E34" i="9"/>
  <c r="E58" i="9"/>
  <c r="E52" i="9"/>
  <c r="E30" i="9"/>
  <c r="E28" i="9"/>
  <c r="E38" i="9"/>
  <c r="E20" i="9"/>
  <c r="E32" i="9"/>
  <c r="E15" i="9"/>
  <c r="E29" i="9"/>
  <c r="E108" i="17"/>
  <c r="E95" i="17"/>
  <c r="E93" i="17"/>
  <c r="E107" i="17"/>
  <c r="E106" i="17"/>
  <c r="E96" i="17"/>
  <c r="E105" i="17"/>
  <c r="E99" i="17"/>
  <c r="E104" i="17"/>
  <c r="E94" i="17"/>
  <c r="E98" i="17"/>
  <c r="E103" i="17"/>
  <c r="E84" i="17"/>
  <c r="E102" i="17"/>
  <c r="E101" i="17"/>
  <c r="E100" i="17"/>
  <c r="E88" i="17"/>
  <c r="E87" i="17"/>
  <c r="E86" i="17"/>
  <c r="E97" i="17"/>
  <c r="E85" i="17"/>
  <c r="E90" i="17"/>
  <c r="E91" i="17"/>
  <c r="E92" i="17"/>
  <c r="E89" i="17"/>
  <c r="E82" i="17"/>
  <c r="E83" i="17"/>
  <c r="E75" i="17"/>
  <c r="E74" i="17"/>
  <c r="E73" i="17"/>
  <c r="E72" i="17"/>
  <c r="E61" i="17"/>
  <c r="E71" i="17"/>
  <c r="E70" i="17"/>
  <c r="E69" i="17"/>
  <c r="E48" i="17"/>
  <c r="E68" i="17"/>
  <c r="E62" i="17"/>
  <c r="E67" i="17"/>
  <c r="E56" i="17"/>
  <c r="E58" i="17"/>
  <c r="E66" i="17"/>
  <c r="E54" i="17"/>
  <c r="E63" i="17"/>
  <c r="E65" i="17"/>
  <c r="E64" i="17"/>
  <c r="E52" i="17"/>
  <c r="E59" i="17"/>
  <c r="E60" i="17"/>
  <c r="E57" i="17"/>
  <c r="E51" i="17"/>
  <c r="E49" i="17"/>
  <c r="E53" i="17"/>
  <c r="E50" i="17"/>
  <c r="E46" i="17"/>
  <c r="E47" i="17"/>
  <c r="E51" i="15"/>
  <c r="E58" i="15"/>
  <c r="E49" i="15"/>
  <c r="E57" i="15"/>
  <c r="E56" i="15"/>
  <c r="E55" i="15"/>
  <c r="E54" i="15"/>
  <c r="E53" i="15"/>
  <c r="E50" i="15"/>
  <c r="E48" i="15"/>
  <c r="E52" i="15"/>
  <c r="E47" i="15"/>
  <c r="E42" i="15"/>
  <c r="E43" i="15"/>
  <c r="E41" i="15"/>
  <c r="E46" i="15"/>
  <c r="E44" i="15"/>
  <c r="E45" i="15"/>
  <c r="E40" i="15"/>
  <c r="E20" i="15"/>
  <c r="E28" i="15"/>
  <c r="E18" i="15"/>
  <c r="E27" i="15"/>
  <c r="E26" i="15"/>
  <c r="E25" i="15"/>
  <c r="E24" i="15"/>
  <c r="E23" i="15"/>
  <c r="E19" i="15"/>
  <c r="E22" i="15"/>
  <c r="E21" i="15"/>
  <c r="E17" i="15"/>
  <c r="E16" i="15"/>
  <c r="E14" i="15"/>
  <c r="E10" i="15"/>
  <c r="E11" i="15"/>
  <c r="E15" i="15"/>
  <c r="E12" i="15"/>
  <c r="E13" i="15"/>
  <c r="E52" i="18"/>
  <c r="E49" i="18"/>
  <c r="E51" i="18"/>
  <c r="E46" i="18"/>
  <c r="E47" i="18"/>
  <c r="E50" i="18"/>
  <c r="E44" i="18"/>
  <c r="E38" i="18"/>
  <c r="E42" i="18"/>
  <c r="E39" i="18"/>
  <c r="E48" i="18"/>
  <c r="E45" i="18"/>
  <c r="E36" i="18"/>
  <c r="E27" i="18"/>
  <c r="E24" i="18"/>
  <c r="E26" i="18"/>
  <c r="E23" i="18"/>
  <c r="E22" i="18"/>
  <c r="E25" i="18"/>
  <c r="E12" i="18"/>
  <c r="E15" i="18"/>
  <c r="E20" i="18"/>
  <c r="E19" i="18"/>
  <c r="E16" i="18"/>
  <c r="E21" i="18"/>
  <c r="E11" i="18"/>
  <c r="E18" i="18"/>
  <c r="E184" i="14"/>
  <c r="E183" i="14"/>
  <c r="E182" i="14"/>
  <c r="E181" i="14"/>
  <c r="E180" i="14"/>
  <c r="E179" i="14"/>
  <c r="E178" i="14"/>
  <c r="E177" i="14"/>
  <c r="E106" i="14"/>
  <c r="E142" i="14"/>
  <c r="E176" i="14"/>
  <c r="E175" i="14"/>
  <c r="E131" i="14"/>
  <c r="E174" i="14"/>
  <c r="E173" i="14"/>
  <c r="E172" i="14"/>
  <c r="E171" i="14"/>
  <c r="E170" i="14"/>
  <c r="E111" i="14"/>
  <c r="E135" i="14"/>
  <c r="E169" i="14"/>
  <c r="E168" i="14"/>
  <c r="E134" i="14"/>
  <c r="E127" i="14"/>
  <c r="E167" i="14"/>
  <c r="E166" i="14"/>
  <c r="E140" i="14"/>
  <c r="E165" i="14"/>
  <c r="E164" i="14"/>
  <c r="E115" i="14"/>
  <c r="E163" i="14"/>
  <c r="E162" i="14"/>
  <c r="E133" i="14"/>
  <c r="E161" i="14"/>
  <c r="E130" i="14"/>
  <c r="E160" i="14"/>
  <c r="E159" i="14"/>
  <c r="E158" i="14"/>
  <c r="E157" i="14"/>
  <c r="E156" i="14"/>
  <c r="E155" i="14"/>
  <c r="E154" i="14"/>
  <c r="E153" i="14"/>
  <c r="E128" i="14"/>
  <c r="E109" i="14"/>
  <c r="E108" i="14"/>
  <c r="E152" i="14"/>
  <c r="E117" i="14"/>
  <c r="E151" i="14"/>
  <c r="E102" i="14"/>
  <c r="E121" i="14"/>
  <c r="E141" i="14"/>
  <c r="E150" i="14"/>
  <c r="E149" i="14"/>
  <c r="E112" i="14"/>
  <c r="E148" i="14"/>
  <c r="E120" i="14"/>
  <c r="E138" i="14"/>
  <c r="E147" i="14"/>
  <c r="E139" i="14"/>
  <c r="E132" i="14"/>
  <c r="E146" i="14"/>
  <c r="E123" i="14"/>
  <c r="E105" i="14"/>
  <c r="E145" i="14"/>
  <c r="E116" i="14"/>
  <c r="E98" i="14"/>
  <c r="E137" i="14"/>
  <c r="E144" i="14"/>
  <c r="E125" i="14"/>
  <c r="E143" i="14"/>
  <c r="E124" i="14"/>
  <c r="E136" i="14"/>
  <c r="E119" i="14"/>
  <c r="E103" i="14"/>
  <c r="E114" i="14"/>
  <c r="E104" i="14"/>
  <c r="E129" i="14"/>
  <c r="E126" i="14"/>
  <c r="E110" i="14"/>
  <c r="E118" i="14"/>
  <c r="E107" i="14"/>
  <c r="E122" i="14"/>
  <c r="E99" i="14"/>
  <c r="E100" i="14"/>
  <c r="E113" i="14"/>
  <c r="E101" i="14"/>
  <c r="E90" i="14"/>
  <c r="E89" i="14"/>
  <c r="E46" i="14"/>
  <c r="E48" i="14"/>
  <c r="E88" i="14"/>
  <c r="E87" i="14"/>
  <c r="E32" i="14"/>
  <c r="E86" i="14"/>
  <c r="E85" i="14"/>
  <c r="E84" i="14"/>
  <c r="E83" i="14"/>
  <c r="E82" i="14"/>
  <c r="E14" i="14"/>
  <c r="E34" i="14"/>
  <c r="E81" i="14"/>
  <c r="E80" i="14"/>
  <c r="E79" i="14"/>
  <c r="E17" i="14"/>
  <c r="E78" i="14"/>
  <c r="E77" i="14"/>
  <c r="E76" i="14"/>
  <c r="E75" i="14"/>
  <c r="E74" i="14"/>
  <c r="E20" i="14"/>
  <c r="E73" i="14"/>
  <c r="E72" i="14"/>
  <c r="E71" i="14"/>
  <c r="E70" i="14"/>
  <c r="E25" i="14"/>
  <c r="E69" i="14"/>
  <c r="E68" i="14"/>
  <c r="E35" i="14"/>
  <c r="E67" i="14"/>
  <c r="E66" i="14"/>
  <c r="E65" i="14"/>
  <c r="E64" i="14"/>
  <c r="E63" i="14"/>
  <c r="E18" i="14"/>
  <c r="E11" i="14"/>
  <c r="E31" i="14"/>
  <c r="E62" i="14"/>
  <c r="E43" i="14"/>
  <c r="E61" i="14"/>
  <c r="E44" i="14"/>
  <c r="E41" i="14"/>
  <c r="E39" i="14"/>
  <c r="E60" i="14"/>
  <c r="E59" i="14"/>
  <c r="E30" i="14"/>
  <c r="E58" i="14"/>
  <c r="E50" i="14"/>
  <c r="E55" i="14"/>
  <c r="E52" i="14"/>
  <c r="E57" i="14"/>
  <c r="E56" i="14"/>
  <c r="E45" i="14"/>
  <c r="E49" i="14"/>
  <c r="E37" i="14"/>
  <c r="E51" i="14"/>
  <c r="E54" i="14"/>
  <c r="E53" i="14"/>
  <c r="E47" i="14"/>
  <c r="E42" i="14"/>
  <c r="E36" i="14"/>
  <c r="E38" i="14"/>
  <c r="E27" i="14"/>
  <c r="E26" i="14"/>
  <c r="E29" i="14"/>
  <c r="E40" i="14"/>
  <c r="E23" i="14"/>
  <c r="E28" i="14"/>
  <c r="E33" i="14"/>
  <c r="E10" i="14"/>
  <c r="E24" i="14"/>
  <c r="E19" i="14"/>
  <c r="E21" i="14"/>
  <c r="E22" i="14"/>
  <c r="E12" i="14"/>
  <c r="E120" i="16"/>
  <c r="E119" i="16"/>
  <c r="E118" i="16"/>
  <c r="E117" i="16"/>
  <c r="E116" i="16"/>
  <c r="E115" i="16"/>
  <c r="E101" i="16"/>
  <c r="E97" i="16"/>
  <c r="E100" i="16"/>
  <c r="E114" i="16"/>
  <c r="E113" i="16"/>
  <c r="E112" i="16"/>
  <c r="E99" i="16"/>
  <c r="E111" i="16"/>
  <c r="E110" i="16"/>
  <c r="E109" i="16"/>
  <c r="E108" i="16"/>
  <c r="E107" i="16"/>
  <c r="E106" i="16"/>
  <c r="E105" i="16"/>
  <c r="E73" i="16"/>
  <c r="E104" i="16"/>
  <c r="E94" i="16"/>
  <c r="E103" i="16"/>
  <c r="E98" i="16"/>
  <c r="E69" i="16"/>
  <c r="E102" i="16"/>
  <c r="E90" i="16"/>
  <c r="E81" i="16"/>
  <c r="E74" i="16"/>
  <c r="E83" i="16"/>
  <c r="E86" i="16"/>
  <c r="E72" i="16"/>
  <c r="E84" i="16"/>
  <c r="E88" i="16"/>
  <c r="E87" i="16"/>
  <c r="E78" i="16"/>
  <c r="E91" i="16"/>
  <c r="E79" i="16"/>
  <c r="E70" i="16"/>
  <c r="E85" i="16"/>
  <c r="E71" i="16"/>
  <c r="E95" i="16"/>
  <c r="E96" i="16"/>
  <c r="E77" i="16"/>
  <c r="E80" i="16"/>
  <c r="E92" i="16"/>
  <c r="E93" i="16"/>
  <c r="E76" i="16"/>
  <c r="E89" i="16"/>
  <c r="E82" i="16"/>
  <c r="E75" i="16"/>
  <c r="E61" i="16"/>
  <c r="E60" i="16"/>
  <c r="E59" i="16"/>
  <c r="E58" i="16"/>
  <c r="E57" i="16"/>
  <c r="E56" i="16"/>
  <c r="E37" i="16"/>
  <c r="E55" i="16"/>
  <c r="E38" i="16"/>
  <c r="E54" i="16"/>
  <c r="E34" i="16"/>
  <c r="E53" i="16"/>
  <c r="E36" i="16"/>
  <c r="E52" i="16"/>
  <c r="E51" i="16"/>
  <c r="E50" i="16"/>
  <c r="E49" i="16"/>
  <c r="E48" i="16"/>
  <c r="E47" i="16"/>
  <c r="E46" i="16"/>
  <c r="E35" i="16"/>
  <c r="E45" i="16"/>
  <c r="E21" i="16"/>
  <c r="E44" i="16"/>
  <c r="E31" i="16"/>
  <c r="E23" i="16"/>
  <c r="E43" i="16"/>
  <c r="E40" i="16"/>
  <c r="E33" i="16"/>
  <c r="E39" i="16"/>
  <c r="E32" i="16"/>
  <c r="E30" i="16"/>
  <c r="E41" i="16"/>
  <c r="E29" i="16"/>
  <c r="E42" i="16"/>
  <c r="E28" i="16"/>
  <c r="E27" i="16"/>
  <c r="E25" i="16"/>
  <c r="E13" i="16"/>
  <c r="E26" i="16"/>
  <c r="E18" i="16"/>
  <c r="E16" i="16"/>
  <c r="E10" i="16"/>
  <c r="E24" i="16"/>
  <c r="E20" i="16"/>
  <c r="E17" i="16"/>
  <c r="Q62" i="9"/>
  <c r="AT21" i="15" l="1"/>
  <c r="Q28" i="18"/>
  <c r="C64" i="2" l="1"/>
  <c r="C41" i="2"/>
  <c r="M29" i="15"/>
  <c r="G63" i="16"/>
  <c r="M28" i="18"/>
  <c r="M53" i="18"/>
  <c r="I53" i="18"/>
  <c r="O53" i="18"/>
  <c r="O28" i="18"/>
  <c r="O62" i="9"/>
  <c r="M37" i="11" l="1"/>
  <c r="K62" i="9"/>
  <c r="M62" i="9"/>
  <c r="G37" i="11"/>
  <c r="I37" i="11"/>
  <c r="K37" i="11"/>
  <c r="G62" i="9"/>
  <c r="I62" i="9"/>
  <c r="K29" i="15"/>
  <c r="I29" i="15"/>
  <c r="G29" i="15"/>
  <c r="AQ90" i="17"/>
  <c r="AQ91" i="17" s="1"/>
  <c r="AQ54" i="17"/>
  <c r="AQ55" i="17" s="1"/>
  <c r="AQ48" i="15"/>
  <c r="AQ49" i="15" s="1"/>
  <c r="K53" i="18"/>
  <c r="K28" i="18"/>
  <c r="I28" i="18"/>
  <c r="G28" i="18"/>
  <c r="E7" i="2" l="1"/>
  <c r="E10" i="2"/>
  <c r="C39" i="2"/>
  <c r="E6" i="2"/>
  <c r="A19" i="15"/>
  <c r="A18" i="15"/>
  <c r="A17" i="15"/>
  <c r="A16" i="15"/>
  <c r="A15" i="15"/>
  <c r="A14" i="15"/>
  <c r="A13" i="15"/>
  <c r="A12" i="15"/>
  <c r="A11" i="15"/>
  <c r="A10" i="15"/>
  <c r="A70" i="16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E37" i="18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99" i="14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V25" i="11" l="1"/>
  <c r="AU10" i="11"/>
  <c r="AU11" i="11" s="1"/>
  <c r="AU12" i="11" s="1"/>
  <c r="AU13" i="11" s="1"/>
  <c r="AU14" i="11" s="1"/>
  <c r="AU15" i="11" s="1"/>
  <c r="AU16" i="11" s="1"/>
  <c r="AU17" i="11" s="1"/>
  <c r="AU18" i="11" s="1"/>
  <c r="AU19" i="11" s="1"/>
  <c r="AU20" i="11" s="1"/>
  <c r="AU21" i="11" s="1"/>
  <c r="AU22" i="11" s="1"/>
  <c r="AV25" i="10"/>
  <c r="AU10" i="10"/>
  <c r="AU11" i="10" s="1"/>
  <c r="AU12" i="10" s="1"/>
  <c r="AU13" i="10" s="1"/>
  <c r="AU14" i="10" s="1"/>
  <c r="AU15" i="10" s="1"/>
  <c r="AU16" i="10" s="1"/>
  <c r="AU17" i="10" s="1"/>
  <c r="AU18" i="10" s="1"/>
  <c r="AU19" i="10" s="1"/>
  <c r="AU20" i="10" s="1"/>
  <c r="AU21" i="10" s="1"/>
  <c r="AU22" i="10" s="1"/>
  <c r="AU25" i="9"/>
  <c r="C56" i="2"/>
  <c r="AR114" i="14"/>
  <c r="AU112" i="14"/>
  <c r="AV112" i="14" s="1"/>
  <c r="AS112" i="14"/>
  <c r="AU111" i="14"/>
  <c r="AV111" i="14" s="1"/>
  <c r="AS111" i="14"/>
  <c r="AU110" i="14"/>
  <c r="AV110" i="14" s="1"/>
  <c r="AS110" i="14"/>
  <c r="AU109" i="14"/>
  <c r="AV109" i="14" s="1"/>
  <c r="AS109" i="14"/>
  <c r="AU108" i="14"/>
  <c r="AV108" i="14" s="1"/>
  <c r="AS108" i="14"/>
  <c r="AU107" i="14"/>
  <c r="AV107" i="14" s="1"/>
  <c r="AS107" i="14"/>
  <c r="AU106" i="14"/>
  <c r="AV106" i="14" s="1"/>
  <c r="AS106" i="14"/>
  <c r="AU105" i="14"/>
  <c r="AV105" i="14" s="1"/>
  <c r="AS105" i="14"/>
  <c r="AU104" i="14"/>
  <c r="AV104" i="14" s="1"/>
  <c r="AS104" i="14"/>
  <c r="AU103" i="14"/>
  <c r="AV103" i="14" s="1"/>
  <c r="AS103" i="14"/>
  <c r="AU102" i="14"/>
  <c r="AV102" i="14" s="1"/>
  <c r="AS102" i="14"/>
  <c r="AU101" i="14"/>
  <c r="AV101" i="14" s="1"/>
  <c r="AS101" i="14"/>
  <c r="AU100" i="14"/>
  <c r="AV100" i="14" s="1"/>
  <c r="AS100" i="14"/>
  <c r="AU99" i="14"/>
  <c r="AV99" i="14" s="1"/>
  <c r="AS99" i="14"/>
  <c r="AU98" i="14"/>
  <c r="AV98" i="14" s="1"/>
  <c r="AS98" i="14"/>
  <c r="AR26" i="14"/>
  <c r="AU24" i="14"/>
  <c r="AV24" i="14" s="1"/>
  <c r="AS24" i="14"/>
  <c r="AU23" i="14"/>
  <c r="AV23" i="14" s="1"/>
  <c r="AS23" i="14"/>
  <c r="AU22" i="14"/>
  <c r="AV22" i="14" s="1"/>
  <c r="AS22" i="14"/>
  <c r="AU21" i="14"/>
  <c r="AV21" i="14" s="1"/>
  <c r="AS21" i="14"/>
  <c r="AU20" i="14"/>
  <c r="AV20" i="14" s="1"/>
  <c r="AS20" i="14"/>
  <c r="AU19" i="14"/>
  <c r="AV19" i="14" s="1"/>
  <c r="AS19" i="14"/>
  <c r="AU18" i="14"/>
  <c r="AV18" i="14" s="1"/>
  <c r="AS18" i="14"/>
  <c r="AU17" i="14"/>
  <c r="AV17" i="14" s="1"/>
  <c r="AS17" i="14"/>
  <c r="AU16" i="14"/>
  <c r="AV16" i="14" s="1"/>
  <c r="AS16" i="14"/>
  <c r="AU15" i="14"/>
  <c r="AV15" i="14" s="1"/>
  <c r="AS15" i="14"/>
  <c r="AU14" i="14"/>
  <c r="AV14" i="14" s="1"/>
  <c r="AS14" i="14"/>
  <c r="AU13" i="14"/>
  <c r="AV13" i="14" s="1"/>
  <c r="AS13" i="14"/>
  <c r="AU12" i="14"/>
  <c r="AV12" i="14" s="1"/>
  <c r="AS12" i="14"/>
  <c r="AU11" i="14"/>
  <c r="AV11" i="14" s="1"/>
  <c r="AS11" i="14"/>
  <c r="AU10" i="14"/>
  <c r="AV10" i="14" s="1"/>
  <c r="AS10" i="14"/>
  <c r="AV114" i="14" l="1"/>
  <c r="AV26" i="14"/>
  <c r="AT114" i="14"/>
  <c r="AT26" i="14"/>
  <c r="AU24" i="16"/>
  <c r="AV24" i="16" s="1"/>
  <c r="AS24" i="16"/>
  <c r="AU23" i="16"/>
  <c r="AV23" i="16" s="1"/>
  <c r="AS23" i="16"/>
  <c r="AU22" i="16"/>
  <c r="AV22" i="16" s="1"/>
  <c r="AS22" i="16"/>
  <c r="AU21" i="16"/>
  <c r="AV21" i="16" s="1"/>
  <c r="AS21" i="16"/>
  <c r="AU20" i="16"/>
  <c r="AV20" i="16" s="1"/>
  <c r="AS20" i="16"/>
  <c r="AU19" i="16"/>
  <c r="AV19" i="16" s="1"/>
  <c r="AS19" i="16"/>
  <c r="AU18" i="16"/>
  <c r="AV18" i="16" s="1"/>
  <c r="AS18" i="16"/>
  <c r="AU17" i="16"/>
  <c r="AV17" i="16" s="1"/>
  <c r="AS17" i="16"/>
  <c r="AU16" i="16"/>
  <c r="AV16" i="16" s="1"/>
  <c r="AS16" i="16"/>
  <c r="AU15" i="16"/>
  <c r="AV15" i="16" s="1"/>
  <c r="AS15" i="16"/>
  <c r="AU14" i="16"/>
  <c r="AV14" i="16" s="1"/>
  <c r="AS14" i="16"/>
  <c r="AU13" i="16"/>
  <c r="AV13" i="16" s="1"/>
  <c r="AS13" i="16"/>
  <c r="AU12" i="16"/>
  <c r="AV12" i="16" s="1"/>
  <c r="AS12" i="16"/>
  <c r="AU11" i="16"/>
  <c r="AV11" i="16" s="1"/>
  <c r="AS11" i="16"/>
  <c r="AU10" i="16"/>
  <c r="AV10" i="16" s="1"/>
  <c r="AS10" i="16"/>
  <c r="AR85" i="16"/>
  <c r="AU83" i="16"/>
  <c r="AV83" i="16" s="1"/>
  <c r="AS83" i="16"/>
  <c r="AU82" i="16"/>
  <c r="AV82" i="16" s="1"/>
  <c r="AS82" i="16"/>
  <c r="AU81" i="16"/>
  <c r="AV81" i="16" s="1"/>
  <c r="AS81" i="16"/>
  <c r="AU80" i="16"/>
  <c r="AV80" i="16" s="1"/>
  <c r="AS80" i="16"/>
  <c r="AU79" i="16"/>
  <c r="AV79" i="16" s="1"/>
  <c r="AS79" i="16"/>
  <c r="AU78" i="16"/>
  <c r="AV78" i="16" s="1"/>
  <c r="AS78" i="16"/>
  <c r="AU77" i="16"/>
  <c r="AV77" i="16" s="1"/>
  <c r="AS77" i="16"/>
  <c r="AU76" i="16"/>
  <c r="AV76" i="16" s="1"/>
  <c r="AS76" i="16"/>
  <c r="AU75" i="16"/>
  <c r="AV75" i="16" s="1"/>
  <c r="AS75" i="16"/>
  <c r="AU74" i="16"/>
  <c r="AV74" i="16" s="1"/>
  <c r="AS74" i="16"/>
  <c r="AU73" i="16"/>
  <c r="AV73" i="16" s="1"/>
  <c r="AS73" i="16"/>
  <c r="AU72" i="16"/>
  <c r="AV72" i="16" s="1"/>
  <c r="AS72" i="16"/>
  <c r="AU71" i="16"/>
  <c r="AV71" i="16" s="1"/>
  <c r="AS71" i="16"/>
  <c r="AU70" i="16"/>
  <c r="AV70" i="16" s="1"/>
  <c r="AS70" i="16"/>
  <c r="AU69" i="16"/>
  <c r="AV69" i="16" s="1"/>
  <c r="AS69" i="16"/>
  <c r="G53" i="18"/>
  <c r="AR53" i="18"/>
  <c r="AU49" i="18"/>
  <c r="AV49" i="18" s="1"/>
  <c r="AS49" i="18"/>
  <c r="AU48" i="18"/>
  <c r="AV48" i="18" s="1"/>
  <c r="AS48" i="18"/>
  <c r="AU47" i="18"/>
  <c r="AV47" i="18" s="1"/>
  <c r="AS47" i="18"/>
  <c r="AU46" i="18"/>
  <c r="AV46" i="18" s="1"/>
  <c r="AS46" i="18"/>
  <c r="AU45" i="18"/>
  <c r="AV45" i="18" s="1"/>
  <c r="AS45" i="18"/>
  <c r="AU44" i="18"/>
  <c r="AV44" i="18" s="1"/>
  <c r="AS44" i="18"/>
  <c r="AU43" i="18"/>
  <c r="AV43" i="18" s="1"/>
  <c r="AS43" i="18"/>
  <c r="AU42" i="18"/>
  <c r="AV42" i="18" s="1"/>
  <c r="AS42" i="18"/>
  <c r="AU41" i="18"/>
  <c r="AV41" i="18" s="1"/>
  <c r="AS41" i="18"/>
  <c r="AU40" i="18"/>
  <c r="AV40" i="18" s="1"/>
  <c r="AS40" i="18"/>
  <c r="AU39" i="18"/>
  <c r="AV39" i="18" s="1"/>
  <c r="AS39" i="18"/>
  <c r="AU38" i="18"/>
  <c r="AV38" i="18" s="1"/>
  <c r="AS38" i="18"/>
  <c r="AU37" i="18"/>
  <c r="AV37" i="18" s="1"/>
  <c r="AS37" i="18"/>
  <c r="AU36" i="18"/>
  <c r="AV36" i="18" s="1"/>
  <c r="AS36" i="18"/>
  <c r="AU35" i="18"/>
  <c r="AV35" i="18" s="1"/>
  <c r="AS35" i="18"/>
  <c r="AU24" i="18"/>
  <c r="AV24" i="18" s="1"/>
  <c r="AU23" i="18"/>
  <c r="AV23" i="18" s="1"/>
  <c r="AU22" i="18"/>
  <c r="AV22" i="18" s="1"/>
  <c r="AU21" i="18"/>
  <c r="AV21" i="18" s="1"/>
  <c r="AU20" i="18"/>
  <c r="AV20" i="18" s="1"/>
  <c r="AU16" i="18"/>
  <c r="AV16" i="18" s="1"/>
  <c r="AU11" i="18"/>
  <c r="AV11" i="18" s="1"/>
  <c r="AU10" i="18"/>
  <c r="AV10" i="18" s="1"/>
  <c r="AS24" i="18"/>
  <c r="AS23" i="18"/>
  <c r="AS22" i="18"/>
  <c r="AS21" i="18"/>
  <c r="AS20" i="18"/>
  <c r="AS19" i="18"/>
  <c r="AS18" i="18"/>
  <c r="AR26" i="18"/>
  <c r="AU19" i="18"/>
  <c r="AV19" i="18" s="1"/>
  <c r="AU18" i="18"/>
  <c r="AV18" i="18" s="1"/>
  <c r="AU17" i="18"/>
  <c r="AV17" i="18" s="1"/>
  <c r="AS17" i="18"/>
  <c r="AS16" i="18"/>
  <c r="AU15" i="18"/>
  <c r="AV15" i="18" s="1"/>
  <c r="AS15" i="18"/>
  <c r="AU14" i="18"/>
  <c r="AV14" i="18" s="1"/>
  <c r="AS14" i="18"/>
  <c r="AU13" i="18"/>
  <c r="AV13" i="18" s="1"/>
  <c r="AS13" i="18"/>
  <c r="AU12" i="18"/>
  <c r="AV12" i="18" s="1"/>
  <c r="AS12" i="18"/>
  <c r="AS11" i="18"/>
  <c r="AS10" i="18"/>
  <c r="G76" i="17"/>
  <c r="G109" i="17"/>
  <c r="AR51" i="15"/>
  <c r="AU49" i="15"/>
  <c r="AV49" i="15" s="1"/>
  <c r="AU48" i="15"/>
  <c r="AV48" i="15" s="1"/>
  <c r="AS48" i="15"/>
  <c r="AU47" i="15"/>
  <c r="AV47" i="15" s="1"/>
  <c r="AS47" i="15"/>
  <c r="AU46" i="15"/>
  <c r="AV46" i="15" s="1"/>
  <c r="AS46" i="15"/>
  <c r="AU45" i="15"/>
  <c r="AV45" i="15" s="1"/>
  <c r="AS45" i="15"/>
  <c r="AU44" i="15"/>
  <c r="AV44" i="15" s="1"/>
  <c r="AS44" i="15"/>
  <c r="AU43" i="15"/>
  <c r="AV43" i="15" s="1"/>
  <c r="AS43" i="15"/>
  <c r="AU42" i="15"/>
  <c r="AV42" i="15" s="1"/>
  <c r="AS42" i="15"/>
  <c r="AU41" i="15"/>
  <c r="AV41" i="15" s="1"/>
  <c r="AS41" i="15"/>
  <c r="AU40" i="15"/>
  <c r="AV40" i="15" s="1"/>
  <c r="AS40" i="15"/>
  <c r="AU19" i="15"/>
  <c r="AV19" i="15" s="1"/>
  <c r="AU18" i="15"/>
  <c r="AV18" i="15" s="1"/>
  <c r="AS18" i="15"/>
  <c r="AU17" i="15"/>
  <c r="AV17" i="15" s="1"/>
  <c r="AS17" i="15"/>
  <c r="AU16" i="15"/>
  <c r="AV16" i="15" s="1"/>
  <c r="AS16" i="15"/>
  <c r="AU15" i="15"/>
  <c r="AV15" i="15" s="1"/>
  <c r="AS15" i="15"/>
  <c r="AU14" i="15"/>
  <c r="AV14" i="15" s="1"/>
  <c r="AS14" i="15"/>
  <c r="AU13" i="15"/>
  <c r="AV13" i="15" s="1"/>
  <c r="AS13" i="15"/>
  <c r="AU12" i="15"/>
  <c r="AV12" i="15" s="1"/>
  <c r="AS12" i="15"/>
  <c r="AU11" i="15"/>
  <c r="AV11" i="15" s="1"/>
  <c r="AS11" i="15"/>
  <c r="AU10" i="15"/>
  <c r="AV10" i="15" s="1"/>
  <c r="AS10" i="15"/>
  <c r="AR93" i="17"/>
  <c r="AU91" i="17"/>
  <c r="AV91" i="17" s="1"/>
  <c r="AU90" i="17"/>
  <c r="AV90" i="17" s="1"/>
  <c r="AS90" i="17"/>
  <c r="AU89" i="17"/>
  <c r="AV89" i="17" s="1"/>
  <c r="AS89" i="17"/>
  <c r="AU88" i="17"/>
  <c r="AV88" i="17" s="1"/>
  <c r="AS88" i="17"/>
  <c r="AU87" i="17"/>
  <c r="AV87" i="17" s="1"/>
  <c r="AS87" i="17"/>
  <c r="AU86" i="17"/>
  <c r="AV86" i="17" s="1"/>
  <c r="AS86" i="17"/>
  <c r="AU85" i="17"/>
  <c r="AV85" i="17" s="1"/>
  <c r="AS85" i="17"/>
  <c r="AU84" i="17"/>
  <c r="AV84" i="17" s="1"/>
  <c r="AS84" i="17"/>
  <c r="AU83" i="17"/>
  <c r="AV83" i="17" s="1"/>
  <c r="AS83" i="17"/>
  <c r="AU82" i="17"/>
  <c r="AV82" i="17" s="1"/>
  <c r="AS82" i="17"/>
  <c r="AU55" i="17"/>
  <c r="AU54" i="17"/>
  <c r="AU53" i="17"/>
  <c r="AU52" i="17"/>
  <c r="AU51" i="17"/>
  <c r="AU50" i="17"/>
  <c r="AU49" i="17"/>
  <c r="AV49" i="17" s="1"/>
  <c r="AU48" i="17"/>
  <c r="AU47" i="17"/>
  <c r="AV47" i="17" s="1"/>
  <c r="AU46" i="17"/>
  <c r="AV46" i="17" s="1"/>
  <c r="AS51" i="17"/>
  <c r="AS50" i="17"/>
  <c r="AS49" i="17"/>
  <c r="AS48" i="17"/>
  <c r="AS47" i="17"/>
  <c r="AS46" i="17"/>
  <c r="AS52" i="17"/>
  <c r="AR57" i="17"/>
  <c r="E52" i="11"/>
  <c r="E51" i="11"/>
  <c r="E50" i="11"/>
  <c r="E49" i="11"/>
  <c r="E48" i="11"/>
  <c r="E47" i="11"/>
  <c r="E46" i="11"/>
  <c r="E45" i="11"/>
  <c r="E36" i="11"/>
  <c r="AT72" i="9"/>
  <c r="AT73" i="9" s="1"/>
  <c r="AT74" i="9" s="1"/>
  <c r="AT75" i="9" s="1"/>
  <c r="AT76" i="9" s="1"/>
  <c r="AT77" i="9" s="1"/>
  <c r="AT78" i="9" s="1"/>
  <c r="AT79" i="9" s="1"/>
  <c r="AT80" i="9" s="1"/>
  <c r="AV85" i="10"/>
  <c r="AU75" i="10"/>
  <c r="AU76" i="10" s="1"/>
  <c r="AU77" i="10" s="1"/>
  <c r="AU78" i="10" s="1"/>
  <c r="AU79" i="10" s="1"/>
  <c r="AU80" i="10" s="1"/>
  <c r="AU81" i="10" s="1"/>
  <c r="AU82" i="10" s="1"/>
  <c r="AU83" i="10" s="1"/>
  <c r="AT10" i="9"/>
  <c r="AT11" i="9" s="1"/>
  <c r="AT12" i="9" s="1"/>
  <c r="AT13" i="9" s="1"/>
  <c r="AT14" i="9" s="1"/>
  <c r="AT15" i="9" s="1"/>
  <c r="AT16" i="9" s="1"/>
  <c r="AT17" i="9" s="1"/>
  <c r="AT18" i="9" s="1"/>
  <c r="AT19" i="9" s="1"/>
  <c r="AT20" i="9" s="1"/>
  <c r="AT21" i="9" s="1"/>
  <c r="AT22" i="9" s="1"/>
  <c r="AV56" i="11"/>
  <c r="AU46" i="11"/>
  <c r="AU47" i="11" s="1"/>
  <c r="AU48" i="11" s="1"/>
  <c r="AU49" i="11" s="1"/>
  <c r="AU50" i="11" s="1"/>
  <c r="AU51" i="11" s="1"/>
  <c r="AU52" i="11" s="1"/>
  <c r="AU53" i="11" s="1"/>
  <c r="AU54" i="11" s="1"/>
  <c r="AV51" i="15" l="1"/>
  <c r="AT93" i="17"/>
  <c r="AT51" i="15"/>
  <c r="AT85" i="16"/>
  <c r="AV85" i="16"/>
  <c r="AT53" i="18"/>
  <c r="AV53" i="18"/>
  <c r="AT26" i="18"/>
  <c r="AV26" i="18"/>
  <c r="AV21" i="15"/>
  <c r="AV93" i="17"/>
  <c r="AV48" i="17"/>
  <c r="AV50" i="17"/>
  <c r="AV51" i="17"/>
  <c r="AV55" i="17" l="1"/>
  <c r="AV53" i="17"/>
  <c r="AV54" i="17"/>
  <c r="AV52" i="17"/>
  <c r="AV57" i="17" l="1"/>
  <c r="AS54" i="11" l="1"/>
  <c r="G54" i="11"/>
  <c r="O37" i="11"/>
  <c r="Q37" i="11"/>
  <c r="S37" i="11"/>
  <c r="U37" i="11"/>
  <c r="W37" i="11"/>
  <c r="Y37" i="11"/>
  <c r="AA37" i="11"/>
  <c r="AC37" i="11"/>
  <c r="AE37" i="11"/>
  <c r="AG37" i="11"/>
  <c r="AI37" i="11"/>
  <c r="AK37" i="11"/>
  <c r="AM37" i="11"/>
  <c r="AO37" i="11"/>
  <c r="AQ37" i="11"/>
  <c r="AS93" i="10"/>
  <c r="AC66" i="10"/>
  <c r="AE66" i="10"/>
  <c r="AG66" i="10"/>
  <c r="AI66" i="10"/>
  <c r="AK66" i="10"/>
  <c r="AM66" i="10"/>
  <c r="AO66" i="10"/>
  <c r="AQ66" i="10"/>
  <c r="AS66" i="10"/>
  <c r="AQ62" i="9"/>
  <c r="AO62" i="9"/>
  <c r="AM62" i="9"/>
  <c r="AK62" i="9"/>
  <c r="AI62" i="9"/>
  <c r="AG62" i="9"/>
  <c r="AE62" i="9"/>
  <c r="AC62" i="9"/>
  <c r="AA62" i="9"/>
  <c r="I76" i="17"/>
  <c r="K76" i="17"/>
  <c r="M76" i="17"/>
  <c r="O76" i="17"/>
  <c r="Q76" i="17"/>
  <c r="S76" i="17"/>
  <c r="U76" i="17"/>
  <c r="W76" i="17"/>
  <c r="Y76" i="17"/>
  <c r="AA76" i="17"/>
  <c r="AC76" i="17"/>
  <c r="AE76" i="17"/>
  <c r="AG76" i="17"/>
  <c r="AI76" i="17"/>
  <c r="AK76" i="17"/>
  <c r="AM76" i="17"/>
  <c r="AO76" i="17"/>
  <c r="I109" i="17"/>
  <c r="K109" i="17"/>
  <c r="M109" i="17"/>
  <c r="Q109" i="17"/>
  <c r="S109" i="17"/>
  <c r="U109" i="17"/>
  <c r="W109" i="17"/>
  <c r="Y109" i="17"/>
  <c r="AA109" i="17"/>
  <c r="AC109" i="17"/>
  <c r="AE109" i="17"/>
  <c r="AG109" i="17"/>
  <c r="AI109" i="17"/>
  <c r="AK109" i="17"/>
  <c r="AM109" i="17"/>
  <c r="AO109" i="17"/>
  <c r="Y59" i="15"/>
  <c r="Y29" i="15"/>
  <c r="AO59" i="15"/>
  <c r="AM59" i="15"/>
  <c r="AK59" i="15"/>
  <c r="AI59" i="15"/>
  <c r="AG59" i="15"/>
  <c r="AE59" i="15"/>
  <c r="AC59" i="15"/>
  <c r="AA59" i="15"/>
  <c r="W59" i="15"/>
  <c r="O29" i="15"/>
  <c r="W29" i="15"/>
  <c r="AA29" i="15"/>
  <c r="AC29" i="15"/>
  <c r="AE29" i="15"/>
  <c r="AG29" i="15"/>
  <c r="AI29" i="15"/>
  <c r="AK29" i="15"/>
  <c r="AM29" i="15"/>
  <c r="W28" i="18"/>
  <c r="Y28" i="18"/>
  <c r="AA28" i="18"/>
  <c r="AC28" i="18"/>
  <c r="AE28" i="18"/>
  <c r="AG28" i="18"/>
  <c r="AI28" i="18"/>
  <c r="AK28" i="18"/>
  <c r="U121" i="16"/>
  <c r="W121" i="16"/>
  <c r="Y121" i="16"/>
  <c r="AA121" i="16"/>
  <c r="AC121" i="16"/>
  <c r="AE121" i="16"/>
  <c r="AG121" i="16"/>
  <c r="AI121" i="16"/>
  <c r="AK121" i="16"/>
  <c r="AM121" i="16"/>
  <c r="K63" i="16"/>
  <c r="M63" i="16"/>
  <c r="O63" i="16"/>
  <c r="Q63" i="16"/>
  <c r="S63" i="16"/>
  <c r="U63" i="16"/>
  <c r="W63" i="16"/>
  <c r="Y63" i="16"/>
  <c r="AA63" i="16"/>
  <c r="AC63" i="16"/>
  <c r="AE63" i="16"/>
  <c r="AG63" i="16"/>
  <c r="AI63" i="16"/>
  <c r="AK63" i="16"/>
  <c r="AO63" i="16"/>
  <c r="U91" i="14"/>
  <c r="W91" i="14"/>
  <c r="Y91" i="14"/>
  <c r="AA91" i="14"/>
  <c r="AC91" i="14"/>
  <c r="AE91" i="14"/>
  <c r="AG91" i="14"/>
  <c r="AI91" i="14"/>
  <c r="AK91" i="14"/>
  <c r="U185" i="14"/>
  <c r="W185" i="14"/>
  <c r="Y185" i="14"/>
  <c r="AA185" i="14"/>
  <c r="AC185" i="14"/>
  <c r="AE185" i="14"/>
  <c r="AG185" i="14"/>
  <c r="AI185" i="14"/>
  <c r="AK185" i="14"/>
  <c r="C7" i="2"/>
  <c r="AS37" i="11" l="1"/>
  <c r="AQ89" i="9"/>
  <c r="AO29" i="15"/>
  <c r="AO28" i="18"/>
  <c r="AO121" i="16"/>
  <c r="AO185" i="14"/>
  <c r="AM185" i="14"/>
  <c r="AO91" i="14"/>
  <c r="AM91" i="14"/>
  <c r="I54" i="11" l="1"/>
  <c r="K54" i="11"/>
  <c r="M54" i="11"/>
  <c r="O54" i="11"/>
  <c r="Q54" i="11"/>
  <c r="S54" i="11"/>
  <c r="U54" i="11"/>
  <c r="W54" i="11"/>
  <c r="Y54" i="11"/>
  <c r="AA54" i="11"/>
  <c r="AC54" i="11"/>
  <c r="AE54" i="11"/>
  <c r="AG54" i="11"/>
  <c r="AI54" i="11"/>
  <c r="AK54" i="11"/>
  <c r="AM54" i="11"/>
  <c r="AO54" i="11"/>
  <c r="S66" i="10"/>
  <c r="U66" i="10"/>
  <c r="W66" i="10"/>
  <c r="Y66" i="10"/>
  <c r="AA66" i="10"/>
  <c r="U93" i="10"/>
  <c r="W93" i="10"/>
  <c r="Y93" i="10"/>
  <c r="AA93" i="10"/>
  <c r="AC93" i="10"/>
  <c r="AE93" i="10"/>
  <c r="AG93" i="10"/>
  <c r="AI93" i="10"/>
  <c r="AK93" i="10"/>
  <c r="AM93" i="10"/>
  <c r="AO93" i="10"/>
  <c r="G89" i="9"/>
  <c r="I89" i="9"/>
  <c r="K89" i="9"/>
  <c r="M89" i="9"/>
  <c r="O89" i="9"/>
  <c r="Q89" i="9"/>
  <c r="S89" i="9"/>
  <c r="U89" i="9"/>
  <c r="W89" i="9"/>
  <c r="Y89" i="9"/>
  <c r="AA89" i="9"/>
  <c r="AC89" i="9"/>
  <c r="AE89" i="9"/>
  <c r="AG89" i="9"/>
  <c r="AI89" i="9"/>
  <c r="AK89" i="9"/>
  <c r="AM89" i="9"/>
  <c r="W62" i="9"/>
  <c r="Y62" i="9"/>
  <c r="AQ93" i="10"/>
  <c r="AQ54" i="11" l="1"/>
  <c r="AO89" i="9"/>
  <c r="AM28" i="18"/>
  <c r="AM63" i="16"/>
  <c r="C82" i="2" l="1"/>
  <c r="C95" i="2" l="1"/>
  <c r="C94" i="2"/>
  <c r="C93" i="2"/>
  <c r="C92" i="2"/>
  <c r="C90" i="2"/>
  <c r="C89" i="2"/>
  <c r="C85" i="2"/>
  <c r="C84" i="2"/>
  <c r="C83" i="2"/>
  <c r="C50" i="2"/>
  <c r="C55" i="2"/>
  <c r="C80" i="2"/>
  <c r="C79" i="2"/>
  <c r="C77" i="2"/>
  <c r="C76" i="2"/>
  <c r="C75" i="2"/>
  <c r="C47" i="2"/>
  <c r="C73" i="2"/>
  <c r="C72" i="2"/>
  <c r="C71" i="2"/>
  <c r="C70" i="2"/>
  <c r="C46" i="2"/>
  <c r="C68" i="2"/>
  <c r="C67" i="2"/>
  <c r="C63" i="2"/>
  <c r="C62" i="2"/>
  <c r="C61" i="2"/>
  <c r="C59" i="2"/>
  <c r="C58" i="2"/>
  <c r="C57" i="2"/>
  <c r="C60" i="2"/>
  <c r="C91" i="2"/>
  <c r="C86" i="2"/>
  <c r="C96" i="2"/>
  <c r="C43" i="2"/>
  <c r="C81" i="2"/>
  <c r="C42" i="2"/>
  <c r="C74" i="2"/>
  <c r="C54" i="2"/>
  <c r="C48" i="2"/>
  <c r="C45" i="2"/>
  <c r="C87" i="2"/>
  <c r="C88" i="2"/>
  <c r="C44" i="2"/>
  <c r="C78" i="2"/>
  <c r="C69" i="2"/>
  <c r="C52" i="2"/>
  <c r="C49" i="2"/>
  <c r="C38" i="2"/>
  <c r="C32" i="2"/>
  <c r="C26" i="2"/>
  <c r="C51" i="2"/>
  <c r="C37" i="2"/>
  <c r="C33" i="2"/>
  <c r="C40" i="2"/>
  <c r="C34" i="2"/>
  <c r="C25" i="2"/>
  <c r="C18" i="2"/>
  <c r="C30" i="2"/>
  <c r="C20" i="2"/>
  <c r="C16" i="2"/>
  <c r="C29" i="2"/>
  <c r="C66" i="2"/>
  <c r="C31" i="2"/>
  <c r="C23" i="2"/>
  <c r="C28" i="2"/>
  <c r="C65" i="2"/>
  <c r="C35" i="2"/>
  <c r="C27" i="2"/>
  <c r="C19" i="2"/>
  <c r="C24" i="2"/>
  <c r="C21" i="2"/>
  <c r="C36" i="2"/>
  <c r="C22" i="2"/>
  <c r="C13" i="2"/>
  <c r="C14" i="2"/>
  <c r="C10" i="2"/>
  <c r="C17" i="2"/>
  <c r="C9" i="2"/>
  <c r="C15" i="2"/>
  <c r="C12" i="2"/>
  <c r="C8" i="2"/>
  <c r="C11" i="2"/>
  <c r="C6" i="2"/>
  <c r="AS54" i="17" l="1"/>
  <c r="AS53" i="17"/>
  <c r="AT57" i="17" l="1"/>
  <c r="E62" i="16" l="1"/>
  <c r="E28" i="18"/>
  <c r="E33" i="15" l="1"/>
  <c r="E32" i="15"/>
  <c r="E31" i="15"/>
  <c r="E30" i="15"/>
  <c r="F27" i="17" l="1"/>
  <c r="G27" i="17"/>
  <c r="H27" i="17"/>
  <c r="I27" i="17"/>
  <c r="J27" i="17"/>
  <c r="K27" i="17"/>
  <c r="L27" i="17"/>
  <c r="M27" i="17"/>
  <c r="AV25" i="16" l="1"/>
  <c r="AR25" i="16"/>
  <c r="AT25" i="16"/>
</calcChain>
</file>

<file path=xl/sharedStrings.xml><?xml version="1.0" encoding="utf-8"?>
<sst xmlns="http://schemas.openxmlformats.org/spreadsheetml/2006/main" count="2347" uniqueCount="629">
  <si>
    <t>Metro  Junior  Tour</t>
  </si>
  <si>
    <t xml:space="preserve">G R O S S </t>
  </si>
  <si>
    <t>Apellido y Nombre</t>
  </si>
  <si>
    <t>CLUB</t>
  </si>
  <si>
    <t>TOTAL</t>
  </si>
  <si>
    <t>Score</t>
  </si>
  <si>
    <t>Puntos</t>
  </si>
  <si>
    <t>TORTUGAS COUNTRY CLUB</t>
  </si>
  <si>
    <t>MARTINDALE COUNTRY CLUB</t>
  </si>
  <si>
    <t>PACHECO GOLF CLUB</t>
  </si>
  <si>
    <t>CLUB ATLETICO LOMAS</t>
  </si>
  <si>
    <t>ABRIL CLUB DE CAMPO</t>
  </si>
  <si>
    <t>CLUB NAUTICO SAN ISIDRO</t>
  </si>
  <si>
    <t>CLUB UNIVERSITARIO BUENOS AIRES</t>
  </si>
  <si>
    <t>N E T O</t>
  </si>
  <si>
    <t>SAN DIEGO COUNTRY CLUB</t>
  </si>
  <si>
    <t>GOLF CLUB JOSE JURADO</t>
  </si>
  <si>
    <t>LOS CARDALES COUNTRY CLUB</t>
  </si>
  <si>
    <t>CLUB A. ESTUDIANTES DE LA PLATA</t>
  </si>
  <si>
    <t>RANELAGH GOLF CLUB</t>
  </si>
  <si>
    <t>HIGHLAND PARK COUNTRY CLUB</t>
  </si>
  <si>
    <t>MAYLING CLUB DE CAMPO</t>
  </si>
  <si>
    <t>SAN ANDRES GOLF CLUB</t>
  </si>
  <si>
    <t>ESTANCIAS GOLF CLUB</t>
  </si>
  <si>
    <t>MASCHWITZ GOLF CLUB</t>
  </si>
  <si>
    <t>ITUZAINGO GOLF CLUB</t>
  </si>
  <si>
    <t>SAN JORGE GOLF CLUB</t>
  </si>
  <si>
    <t>CLUB DE CAMPO LA MARTONA</t>
  </si>
  <si>
    <t>SAN ISIDRO GOLF CLUB</t>
  </si>
  <si>
    <t>LOS LAGARTOS COUNTRY CLUB</t>
  </si>
  <si>
    <t>PILAR GOLF CLUB</t>
  </si>
  <si>
    <t>MAPUCHE COUNTRY CLUB</t>
  </si>
  <si>
    <t>SOCIEDAD HEBRAICA ARGENTINA</t>
  </si>
  <si>
    <t>JOCKEY CLUB ARGENTINO</t>
  </si>
  <si>
    <t>BOULOGNE GOLF CLUB</t>
  </si>
  <si>
    <t>BUENOS AIRES GOLF CLUB</t>
  </si>
  <si>
    <t>NORDELTA GOLF CLUB</t>
  </si>
  <si>
    <t>HURLINGHAM CLUB</t>
  </si>
  <si>
    <t>OLIVOS GOLF CLUB</t>
  </si>
  <si>
    <t>SAN PATRICIO GOLF CLUB</t>
  </si>
  <si>
    <t>HARAS SANTA MARIA</t>
  </si>
  <si>
    <t>MEDAL COUNTRY CLUB PILAR</t>
  </si>
  <si>
    <t>A DESIGNAR</t>
  </si>
  <si>
    <t>CLUB DE CAMPO HARAS DEL SUR</t>
  </si>
  <si>
    <t>PILARA GOLF</t>
  </si>
  <si>
    <t>GOLFER'S COUNTRY CLUB</t>
  </si>
  <si>
    <t>EL PARAISO COUNTRY CLUB</t>
  </si>
  <si>
    <t>MOREAU PEDRO</t>
  </si>
  <si>
    <t>LOMBISANO JULIAN</t>
  </si>
  <si>
    <t>CAMERANESI CIRO</t>
  </si>
  <si>
    <t>STARZENSKI IAN</t>
  </si>
  <si>
    <t>SANCHEZ NAVAS MAXIMO</t>
  </si>
  <si>
    <t>VALDEZ JUAN SEGUNDO</t>
  </si>
  <si>
    <t>PEROTTI VICTORIA</t>
  </si>
  <si>
    <t>FUTUROS GOLFISTAS</t>
  </si>
  <si>
    <t>VEAS BENJAMIN TIZIANO GABRIEL</t>
  </si>
  <si>
    <t>DOUER MAXIMO</t>
  </si>
  <si>
    <t>ESCUDERO LUCAS</t>
  </si>
  <si>
    <t>SALVAI MATEO</t>
  </si>
  <si>
    <t>ROMEO JORGE ANDRES</t>
  </si>
  <si>
    <t>GIORDANI MILAGROS</t>
  </si>
  <si>
    <t>DEDYN SANTIAGO</t>
  </si>
  <si>
    <t>JUAN RAMON JOAQUIN</t>
  </si>
  <si>
    <t>GROSMAN BRUNO</t>
  </si>
  <si>
    <t>MIRAFLORES COUNTRY CLUB</t>
  </si>
  <si>
    <t>GIORDANI TOMAS</t>
  </si>
  <si>
    <t>CAMERANESI CONSTANZA</t>
  </si>
  <si>
    <t>FERNANDEZ ALBERTI FRANCO</t>
  </si>
  <si>
    <t>DOUER DELFINA</t>
  </si>
  <si>
    <t>COLOMBIER JULIA</t>
  </si>
  <si>
    <t>EL CANTON GOLF</t>
  </si>
  <si>
    <t>VILLAGE GOLF &amp; TENNIS CLUB</t>
  </si>
  <si>
    <t>GOLFER`S COUNTRY CLUB</t>
  </si>
  <si>
    <t>C C.GOLF LAS PRADERAS DE LUJAN</t>
  </si>
  <si>
    <t xml:space="preserve">BOCA RATON COUNTRY LIFE </t>
  </si>
  <si>
    <t>GOLF CLUB ARGENTINO</t>
  </si>
  <si>
    <t>NAUTICO ESCOBAR COUNTRY CLUB</t>
  </si>
  <si>
    <t>CLUB DE CAMPO ST. THOMAS</t>
  </si>
  <si>
    <t>GOOD YEAR GOLF CLUB</t>
  </si>
  <si>
    <t>LARENA COUNTRY CLUB</t>
  </si>
  <si>
    <t>SAN MIGUEL DEL GHISO C. C.</t>
  </si>
  <si>
    <t xml:space="preserve">C. C. A BCO PCIA DE BUENOS AIRES </t>
  </si>
  <si>
    <t>CLUB PRIVADO LOMA VERDE</t>
  </si>
  <si>
    <t>CARMEL COUNTRY CLUB</t>
  </si>
  <si>
    <t>EL CARMEL COUNTRY CLUB</t>
  </si>
  <si>
    <t>ARANZAZU CLUB DE CAMPO</t>
  </si>
  <si>
    <t>HINDÚ CLUB</t>
  </si>
  <si>
    <t>GIMNASIA y ESGRIMA BS.AS</t>
  </si>
  <si>
    <t>EL CAMPITO DE PATO GOLF CLUB</t>
  </si>
  <si>
    <t>ASOC.DEPORTIVA BERAZATEGUI</t>
  </si>
  <si>
    <t>CAMPO CHICO C.C.</t>
  </si>
  <si>
    <t>CAMPO DE GOLF LOS ALAMOS</t>
  </si>
  <si>
    <t>CAMPO GRANDE</t>
  </si>
  <si>
    <t>CLUB CIUDAD DE BS AS</t>
  </si>
  <si>
    <t>CLUB HIPICO Y DE GOLF CITY BELL</t>
  </si>
  <si>
    <t>CLUB NEWMAN</t>
  </si>
  <si>
    <t>CLUB S.D.Y.F.C.GRAL. MITRE</t>
  </si>
  <si>
    <t>COUNTRY CLUB EL BOSQUE</t>
  </si>
  <si>
    <t>EL SOSIEGO COUNTRY CLUB</t>
  </si>
  <si>
    <t>EVERLINKS CLUB DE GOLF</t>
  </si>
  <si>
    <t>LA COLINA CLUB DE CAMPO</t>
  </si>
  <si>
    <t>LA RESERVA CARDALES</t>
  </si>
  <si>
    <t>LIBERTAD GOLF CLUB</t>
  </si>
  <si>
    <t>SAN MARTIN GOLF CLUB</t>
  </si>
  <si>
    <t>SMITHFIELD GOLF CLUB</t>
  </si>
  <si>
    <t>UPCN</t>
  </si>
  <si>
    <t>MILANO JUANA</t>
  </si>
  <si>
    <t>IBAÑEZ SEVERIANO</t>
  </si>
  <si>
    <t>LOGAN DUNCAN</t>
  </si>
  <si>
    <t>CLUB CIUDAD DE BUENOS AIRES*</t>
  </si>
  <si>
    <t>C.C de Golf las Praderas de Lujan</t>
  </si>
  <si>
    <t>San Isidro Golf Club</t>
  </si>
  <si>
    <t>Club A. Estudiantes de la plata</t>
  </si>
  <si>
    <t>Futuros Golfistas</t>
  </si>
  <si>
    <t>POS.</t>
  </si>
  <si>
    <t>Rivas, Facundo</t>
  </si>
  <si>
    <t>Haras Santa Maria</t>
  </si>
  <si>
    <t>Ranelagh Golf Club</t>
  </si>
  <si>
    <t>Del Fresno, Maria</t>
  </si>
  <si>
    <t>Nordelta Golf Club</t>
  </si>
  <si>
    <t>Olivos Golf Club</t>
  </si>
  <si>
    <t>Gomez, Facundo</t>
  </si>
  <si>
    <t>Asatto, Francisco</t>
  </si>
  <si>
    <t>Club A. Estudiantes de la Plata</t>
  </si>
  <si>
    <t>Veiga, Martina</t>
  </si>
  <si>
    <t>Capani, Francesca</t>
  </si>
  <si>
    <t>De los Santos, Victoria</t>
  </si>
  <si>
    <t>San Martin Golf Club</t>
  </si>
  <si>
    <t>PEREYRA ARANDIA SANTIAGO</t>
  </si>
  <si>
    <t>PORTA ARAOZ JEREMIAS</t>
  </si>
  <si>
    <t>GUZMAN BONET MANUEL</t>
  </si>
  <si>
    <t>SALGUERIO JUAN BAUTISTA</t>
  </si>
  <si>
    <t>PUTZ TOMAS ALEJO</t>
  </si>
  <si>
    <t>REPOSO FEDERICO ARIEL</t>
  </si>
  <si>
    <t>MIERES MANUEL BENJAMIN</t>
  </si>
  <si>
    <t>CERNADAS MATEO SALVADOR</t>
  </si>
  <si>
    <t>OVELAR FRANCO DAVID</t>
  </si>
  <si>
    <t>LA PROVIDENCIA RESORT</t>
  </si>
  <si>
    <t xml:space="preserve">DE LOS SANTOS NICOLAS </t>
  </si>
  <si>
    <t>PACE TERZAGHI VALENTINA</t>
  </si>
  <si>
    <t>TRENCH JULIA EMA</t>
  </si>
  <si>
    <t xml:space="preserve">CALZADO DIPROFIO ISABELLA </t>
  </si>
  <si>
    <t>CLUB DE CAMPO GRAND BELL</t>
  </si>
  <si>
    <t>CLUB PRIVADO EL OMBU</t>
  </si>
  <si>
    <t>Mayling Club de Campo</t>
  </si>
  <si>
    <t>Ituzaingo Golf Club</t>
  </si>
  <si>
    <t>Pilara Golf</t>
  </si>
  <si>
    <t>APELLIDO y NOMBRE</t>
  </si>
  <si>
    <t>TESEIRA RAMIRO</t>
  </si>
  <si>
    <t>AÑO</t>
  </si>
  <si>
    <t>NAJUN OLIVIA</t>
  </si>
  <si>
    <t>Prieto Kilmurri, Cipriano</t>
  </si>
  <si>
    <t>a designar</t>
  </si>
  <si>
    <t>Tomkinson, Justo</t>
  </si>
  <si>
    <t>Club de Campo La Martona</t>
  </si>
  <si>
    <t>La Providencia Resort</t>
  </si>
  <si>
    <t>Mapuche Country Club</t>
  </si>
  <si>
    <t>CAMPO DE GOLF LA ORQUIDEA</t>
  </si>
  <si>
    <t>CLUB DE CAMPO LOS PINGUINOS</t>
  </si>
  <si>
    <t>ESPINOSA SANTIAGO</t>
  </si>
  <si>
    <t>REINO LUCAS</t>
  </si>
  <si>
    <t>CLUB NAUTICO HACOAJ</t>
  </si>
  <si>
    <t>Jockey Club Argentino</t>
  </si>
  <si>
    <t>Arando, Felix</t>
  </si>
  <si>
    <t>Club Universitario de Buenos Aires</t>
  </si>
  <si>
    <t>Orizzonte, Renzo</t>
  </si>
  <si>
    <t>Alvarez Otero, Nicolas</t>
  </si>
  <si>
    <t>San Jorge Golf Club</t>
  </si>
  <si>
    <t>MOYANO MAYRA</t>
  </si>
  <si>
    <t>MISDORP LUIGI</t>
  </si>
  <si>
    <t>LUPO VARELA EMILIA</t>
  </si>
  <si>
    <t>CORIZZO AUGUSTO</t>
  </si>
  <si>
    <t>Giudici, Juan Benjamin</t>
  </si>
  <si>
    <t>Papiccio, Francisco</t>
  </si>
  <si>
    <t>Golf Club Argentino</t>
  </si>
  <si>
    <t>Carman, Rufino</t>
  </si>
  <si>
    <t>Estancias Golf Club</t>
  </si>
  <si>
    <t>Club Newman</t>
  </si>
  <si>
    <t>TAMINI JOAQUIN</t>
  </si>
  <si>
    <t>OUBEL MARTINA</t>
  </si>
  <si>
    <t>Club Nautico San Isidro</t>
  </si>
  <si>
    <t>BRAVO MAXIMO</t>
  </si>
  <si>
    <t>CLUB CIUDAD BUENOS AIRES</t>
  </si>
  <si>
    <t>ARAUJO MULLER JOAQUIN</t>
  </si>
  <si>
    <t>CARMAN HILARIO</t>
  </si>
  <si>
    <t>CONSTELA VALENTINO</t>
  </si>
  <si>
    <t>DEDYN TOMAS</t>
  </si>
  <si>
    <t>JONES BAUTISTA</t>
  </si>
  <si>
    <t>MENDEZ JUAN CRUZ</t>
  </si>
  <si>
    <t>NORO VILLAGRA BENJAMIN</t>
  </si>
  <si>
    <t>SIGNO GALEANO BAUTISTA</t>
  </si>
  <si>
    <t>SIERRA DE LOS PADRES G.C.</t>
  </si>
  <si>
    <t>DIAZ ERMACORA ELEONORA</t>
  </si>
  <si>
    <t>BERRONE PALOMA</t>
  </si>
  <si>
    <t>MARTINEZ PEROZO GUADALUPE</t>
  </si>
  <si>
    <t>RANDO LARRAIN OLIVIA</t>
  </si>
  <si>
    <t>BERKENWALD AMBAR</t>
  </si>
  <si>
    <t>Golfer´s Country Club</t>
  </si>
  <si>
    <t>Highland Park Country Club</t>
  </si>
  <si>
    <t>Nautico Escobar Country Club</t>
  </si>
  <si>
    <t>Veiga, Juan Manuel</t>
  </si>
  <si>
    <t>Mirri, Francisco</t>
  </si>
  <si>
    <t>Taiana, Santos</t>
  </si>
  <si>
    <t>Berrone, Santiago</t>
  </si>
  <si>
    <t>Diaz, Santino</t>
  </si>
  <si>
    <t>Moyano, Joaquin</t>
  </si>
  <si>
    <t>Sierra de los padres Golf Club</t>
  </si>
  <si>
    <t>Contreras Klatt, Lara</t>
  </si>
  <si>
    <t>Oteiza, Faustina</t>
  </si>
  <si>
    <t>Diaz, Bruno</t>
  </si>
  <si>
    <t>Grosman, Franco</t>
  </si>
  <si>
    <t>Miraflores Country Club</t>
  </si>
  <si>
    <t>Gismondi, Simón</t>
  </si>
  <si>
    <t>C.C.DE GOLF LAS PRADERAS DE LUJAN</t>
  </si>
  <si>
    <t>ESPERANZA GOLF CLUB</t>
  </si>
  <si>
    <t>QUIROGA LUCILA</t>
  </si>
  <si>
    <t>C.C.de G. LAS PRADERAS DE LUJAN</t>
  </si>
  <si>
    <t>CLUB DE CAMPO EL MORO</t>
  </si>
  <si>
    <t>Boulogne Golf Club</t>
  </si>
  <si>
    <t>Matta y Trejo Alfonso</t>
  </si>
  <si>
    <t>Mieres, Lautaro</t>
  </si>
  <si>
    <t>Cardona, Antonio</t>
  </si>
  <si>
    <t>Fabbri, Lorenzo</t>
  </si>
  <si>
    <t>OVEJERO FRANCISCO</t>
  </si>
  <si>
    <t>Llorente, Felipe</t>
  </si>
  <si>
    <t>Lin, Luca</t>
  </si>
  <si>
    <t>Tonnelier, Rufino</t>
  </si>
  <si>
    <t>Navarro, Felix</t>
  </si>
  <si>
    <t>CRIPPA CONSTANTINO</t>
  </si>
  <si>
    <t>MORA YOUNG MANUEL</t>
  </si>
  <si>
    <t>PEREIRA NACOR BAUTISTA</t>
  </si>
  <si>
    <t>BARBON GUILLERMINA</t>
  </si>
  <si>
    <t>Ortiz, Kevin</t>
  </si>
  <si>
    <t>Foglia, Juana</t>
  </si>
  <si>
    <t>Metro Junior Tour</t>
  </si>
  <si>
    <t>Vegh, Dylan</t>
  </si>
  <si>
    <t>Scholem Aleijem Bialik</t>
  </si>
  <si>
    <t>TUCCI LUCA</t>
  </si>
  <si>
    <t>Cabrera, Julian</t>
  </si>
  <si>
    <t>BOSCH SANTIAGO</t>
  </si>
  <si>
    <t>MOSTEIRO RAMON</t>
  </si>
  <si>
    <t>Pos.</t>
  </si>
  <si>
    <t>Narducci, Bianca</t>
  </si>
  <si>
    <t>Difalco Suarez, Nicolas</t>
  </si>
  <si>
    <t>Miranda, Sebastian</t>
  </si>
  <si>
    <t>Camaño, Tomas</t>
  </si>
  <si>
    <t>Lori Harumi, Agustina</t>
  </si>
  <si>
    <t>Gomez, Thiago</t>
  </si>
  <si>
    <t>CONTRERAS KLATT LUCIO</t>
  </si>
  <si>
    <t>GOMEZ CAMILO</t>
  </si>
  <si>
    <t>Maceri, Vicente</t>
  </si>
  <si>
    <t>Cohen, Valentin</t>
  </si>
  <si>
    <t>STEINBRUCK OLIVER</t>
  </si>
  <si>
    <t>Silva, Catalina</t>
  </si>
  <si>
    <t>Perrella, Santiago</t>
  </si>
  <si>
    <t>El Canton Golf</t>
  </si>
  <si>
    <t>KIM AARON</t>
  </si>
  <si>
    <t>ZEN GOLF</t>
  </si>
  <si>
    <t>Total</t>
  </si>
  <si>
    <t>Crippa, Tiziano</t>
  </si>
  <si>
    <t>Kishimoto, Thiago</t>
  </si>
  <si>
    <t>ESPERANZA GOLF</t>
  </si>
  <si>
    <t>Caserta, Clara</t>
  </si>
  <si>
    <t>Tonnelier, Justina</t>
  </si>
  <si>
    <t>Obarrio, Sofia</t>
  </si>
  <si>
    <t>Maceri, Valentina</t>
  </si>
  <si>
    <t>RAMIREZ GONZALO</t>
  </si>
  <si>
    <t>FRENE GREGORIO</t>
  </si>
  <si>
    <t>Golfers Country Club</t>
  </si>
  <si>
    <t>1. 
Haras Santa María</t>
  </si>
  <si>
    <t>Colombo, Santino</t>
  </si>
  <si>
    <t>Camiña, Facundo</t>
  </si>
  <si>
    <t>Maschwitz Golf Club</t>
  </si>
  <si>
    <t>Hernandez, Aitana</t>
  </si>
  <si>
    <t>Golpe, Micaela</t>
  </si>
  <si>
    <t>Mayo, Fausto</t>
  </si>
  <si>
    <t>Peillat, Ambar</t>
  </si>
  <si>
    <t>ARANDO, RODRIGO</t>
  </si>
  <si>
    <t>CHUQUER, BAUTISTA</t>
  </si>
  <si>
    <t>MENDIZABAL, BAUTISTA</t>
  </si>
  <si>
    <t>HARAS SANTA MARÍA</t>
  </si>
  <si>
    <t>SRAGOWICZ, MATEO</t>
  </si>
  <si>
    <t>FOGLIA, GIUSEPPE</t>
  </si>
  <si>
    <t>DEL FA SOLER, ZACARIAS</t>
  </si>
  <si>
    <t>CASAL, GEREMIAS</t>
  </si>
  <si>
    <t>ASATTO, PEDRO</t>
  </si>
  <si>
    <t>CARRILLO, ANA PAULA</t>
  </si>
  <si>
    <t>DIAZ ERMACORA TERESA</t>
  </si>
  <si>
    <t>CAMAÑO, LUCILA</t>
  </si>
  <si>
    <t>DE SILVESTRI, GUILLERMINA</t>
  </si>
  <si>
    <t>1. HARAS</t>
  </si>
  <si>
    <t>BONGIOVANNI, FRANCESCA</t>
  </si>
  <si>
    <t>HESLOP, IGNACIO</t>
  </si>
  <si>
    <t>GAMBETTA, MARTINA</t>
  </si>
  <si>
    <t>DIEZ FELIPE</t>
  </si>
  <si>
    <t>MARINARO, LUCAS</t>
  </si>
  <si>
    <t>HUERGO, BAUTISTA</t>
  </si>
  <si>
    <t>ALONSO, TIAGO</t>
  </si>
  <si>
    <t>Maceira, Fermin</t>
  </si>
  <si>
    <t>1. Haras Santa María</t>
  </si>
  <si>
    <t>Salaber, Cruz</t>
  </si>
  <si>
    <t>Centeno, Nicolás</t>
  </si>
  <si>
    <t>Lartirigoyen, Jaime</t>
  </si>
  <si>
    <t>Grosman, Milo</t>
  </si>
  <si>
    <t>Fabri, Francisco</t>
  </si>
  <si>
    <t>Gradd, Mila</t>
  </si>
  <si>
    <t>SCHOLEM ALEIJEM BIALIK</t>
  </si>
  <si>
    <t xml:space="preserve">BUENOS AIRES GOLF </t>
  </si>
  <si>
    <t>Stadler, Antonio</t>
  </si>
  <si>
    <t>Berrone, Valentino</t>
  </si>
  <si>
    <t>Catalina, Pedro</t>
  </si>
  <si>
    <t>LAVALLOL, JUAN IGNACIO</t>
  </si>
  <si>
    <t>P</t>
  </si>
  <si>
    <t>SOJO, DELFINA</t>
  </si>
  <si>
    <t>RESUMIL, CATALINA</t>
  </si>
  <si>
    <t>4. Nautico Escobar</t>
  </si>
  <si>
    <t>Valino, Dante</t>
  </si>
  <si>
    <t>Usandivaras, Benjamin</t>
  </si>
  <si>
    <t>Diaz Valdez, Justo</t>
  </si>
  <si>
    <t>7. Golf Club Argentino</t>
  </si>
  <si>
    <t>6. Golf Club Argentino</t>
  </si>
  <si>
    <t>MOLINA CARRANZA</t>
  </si>
  <si>
    <t>TVARDEK, SANTINO</t>
  </si>
  <si>
    <t>SOJO, MATEO</t>
  </si>
  <si>
    <t>CABALLERO, FELIPE</t>
  </si>
  <si>
    <t>CABALLERO, IÑAKI</t>
  </si>
  <si>
    <t>SALABER, LORENZO</t>
  </si>
  <si>
    <t>ARIAS, MATEO</t>
  </si>
  <si>
    <t>DEL CARRIL, FRANCISCO</t>
  </si>
  <si>
    <t>DEL FRESNO, MARIA</t>
  </si>
  <si>
    <t>Cardona, Alarico</t>
  </si>
  <si>
    <t>Molinari, Santiago</t>
  </si>
  <si>
    <t>Urdapilleta, Rocio</t>
  </si>
  <si>
    <t>Plate, Fermin</t>
  </si>
  <si>
    <t>Garcia Caceres, Felix</t>
  </si>
  <si>
    <t>Martini, Segundo</t>
  </si>
  <si>
    <t>Quirno, Delfina</t>
  </si>
  <si>
    <t>Cardona, Azucena</t>
  </si>
  <si>
    <t>Cuneo, Beltran</t>
  </si>
  <si>
    <t>Castro, Donato</t>
  </si>
  <si>
    <t>CURRA, IGNACIO</t>
  </si>
  <si>
    <t>QU, LUCAS</t>
  </si>
  <si>
    <t>GOLF SAN SEBASTIAN</t>
  </si>
  <si>
    <t>ZLOTOLOW, ALAN</t>
  </si>
  <si>
    <t>Fleisman, Ivan</t>
  </si>
  <si>
    <t>Club Nautico Hacoaj</t>
  </si>
  <si>
    <t>Miramonte, Benjamin</t>
  </si>
  <si>
    <t>Club Atletico Lomas</t>
  </si>
  <si>
    <t>Iturrioz, Iñigo</t>
  </si>
  <si>
    <t>De Silvestri, Nicanor</t>
  </si>
  <si>
    <t>Vacca, Venicio</t>
  </si>
  <si>
    <t>GAMBETTA, TOMAS FRANCISCO</t>
  </si>
  <si>
    <t>SICARDI SARAVIA, DIEGO</t>
  </si>
  <si>
    <t>EMERSON GERALD</t>
  </si>
  <si>
    <t>MEDIA LUNA POLO CLUB</t>
  </si>
  <si>
    <t>MICELI FELIPE</t>
  </si>
  <si>
    <t>ARANJUEZ COUNTRY CLUB</t>
  </si>
  <si>
    <t>EMERSON, GERALD</t>
  </si>
  <si>
    <t>FEROCE ISABELLA</t>
  </si>
  <si>
    <t>Garcia Fasci, Felipe</t>
  </si>
  <si>
    <t>Emerson, Francis</t>
  </si>
  <si>
    <t>Media Luna Polo Club</t>
  </si>
  <si>
    <t>Lanzavecchia, Bautista</t>
  </si>
  <si>
    <t>9. San Martín</t>
  </si>
  <si>
    <t>9. Ranelagh 
Golf Club</t>
  </si>
  <si>
    <t>RETAMAR, ALEJO</t>
  </si>
  <si>
    <t>ROCCO, VITO</t>
  </si>
  <si>
    <t>10. Ranelagh Golf Club</t>
  </si>
  <si>
    <t>Furlanetto, Luca</t>
  </si>
  <si>
    <t>10. Olivos 
Golf Club</t>
  </si>
  <si>
    <t>11. OLIVOS Golf Club</t>
  </si>
  <si>
    <t>SOULAS, PEDRO</t>
  </si>
  <si>
    <t>FUNES NICOLAS</t>
  </si>
  <si>
    <t>CATALINA, BRUNO</t>
  </si>
  <si>
    <t>RODRIGUEZ BARRI, NAYRA</t>
  </si>
  <si>
    <t>BOCA RATÓN COUNTRY CLUB</t>
  </si>
  <si>
    <t>CASAS SALAZAR, ANTONELLA</t>
  </si>
  <si>
    <t>Bottcher, Santiago</t>
  </si>
  <si>
    <t>Ramallo, Pedro</t>
  </si>
  <si>
    <t>Olmos, Agustin</t>
  </si>
  <si>
    <t>Vilhena, Salvador</t>
  </si>
  <si>
    <t>Rebolledo, Hugo</t>
  </si>
  <si>
    <t>Club Estudiantes de la Plata</t>
  </si>
  <si>
    <t>Niz, Augusto</t>
  </si>
  <si>
    <t>Club Hipico y de Golf City Bell</t>
  </si>
  <si>
    <t>Almeida, Juan Bautista</t>
  </si>
  <si>
    <t>Carnagui, Sofia</t>
  </si>
  <si>
    <t>Niz, Guadalupe</t>
  </si>
  <si>
    <t>12. Estudiantes de la Plata</t>
  </si>
  <si>
    <t>11. ESTUDIANTES de la Plata</t>
  </si>
  <si>
    <t>11. Abril Club de Campo</t>
  </si>
  <si>
    <t>12. Abril Club de Campo</t>
  </si>
  <si>
    <t>AMAYE, MAITE</t>
  </si>
  <si>
    <t>1er descarte de las primeras 6 fechas</t>
  </si>
  <si>
    <t>2do descarte de la fecha 7 a la 12</t>
  </si>
  <si>
    <t>13. Abril Club de Campo</t>
  </si>
  <si>
    <t>CLUB ATLETICO DE SAN ISIDRO (CASI)</t>
  </si>
  <si>
    <t>12. San Diego</t>
  </si>
  <si>
    <t>13. San Diego</t>
  </si>
  <si>
    <t>LAULHE, IGNACIO</t>
  </si>
  <si>
    <t>YORIO, CATALINA</t>
  </si>
  <si>
    <t>Perpere, Alfonso</t>
  </si>
  <si>
    <t>Matsunaga, Ignacio</t>
  </si>
  <si>
    <t>Ciccarelli, Felipe</t>
  </si>
  <si>
    <t>San Diego Country Club</t>
  </si>
  <si>
    <t>14. Club de Campo San Diego</t>
  </si>
  <si>
    <t>13. La Martona</t>
  </si>
  <si>
    <t>14. La Martona</t>
  </si>
  <si>
    <t>Pedroza, Iara</t>
  </si>
  <si>
    <t>Gasparini, Valentina</t>
  </si>
  <si>
    <t>Club de campo la Martona</t>
  </si>
  <si>
    <t>15.Club de Campo La Martona</t>
  </si>
  <si>
    <t>16. Tortugas</t>
  </si>
  <si>
    <t>15. Tortugas</t>
  </si>
  <si>
    <t>14. Tortugas</t>
  </si>
  <si>
    <t>CHARCHU, BAUTISTA</t>
  </si>
  <si>
    <t>DIAZ LUCAS JAVIER</t>
  </si>
  <si>
    <t>MARTINEZ VIVOT, JOAQUIN</t>
  </si>
  <si>
    <t>BOCA RATON COUNTRY CLUB</t>
  </si>
  <si>
    <t>MOORE, ANTONIO</t>
  </si>
  <si>
    <t>FANDIÑO, SANTIAGO</t>
  </si>
  <si>
    <t>GARAT, FELIPE</t>
  </si>
  <si>
    <t>LLABRES, IGNACIO</t>
  </si>
  <si>
    <t>MARENCO, JUAN</t>
  </si>
  <si>
    <t>BERRONE, SANTIAGO</t>
  </si>
  <si>
    <t>HIGHLAND PARK</t>
  </si>
  <si>
    <t>LUNA, CATALINA</t>
  </si>
  <si>
    <t>Di Benedetto, Belisario</t>
  </si>
  <si>
    <t>Tortugas Country Club</t>
  </si>
  <si>
    <t>Dorignac, Isidro</t>
  </si>
  <si>
    <t>Catena, Cruz</t>
  </si>
  <si>
    <t>Revoredo, Joia</t>
  </si>
  <si>
    <t>Perez Asaad, Tomas</t>
  </si>
  <si>
    <t>Juarez Goñi, Ignacio</t>
  </si>
  <si>
    <t>Di Benedetto, Galo</t>
  </si>
  <si>
    <t>Dedyn, Juan</t>
  </si>
  <si>
    <t>Vargas, Delfina</t>
  </si>
  <si>
    <t>Hume Navarro, Alejo</t>
  </si>
  <si>
    <t>16. Palermo</t>
  </si>
  <si>
    <t>Aranda, Maximo</t>
  </si>
  <si>
    <t>17. Palermo</t>
  </si>
  <si>
    <t>15. Hindú</t>
  </si>
  <si>
    <t>16. Boca Ratón</t>
  </si>
  <si>
    <t>17. Hebraica</t>
  </si>
  <si>
    <t>18. Golfers</t>
  </si>
  <si>
    <t>INDIO CUA GOLF CLUB</t>
  </si>
  <si>
    <t>RUMIANI, MATEO</t>
  </si>
  <si>
    <t>Barbieri, Mora</t>
  </si>
  <si>
    <t>Hindú Club</t>
  </si>
  <si>
    <t>Takashima, Joaquin</t>
  </si>
  <si>
    <t>18. Hindú</t>
  </si>
  <si>
    <t>17. Estancias</t>
  </si>
  <si>
    <t>19. Golfers</t>
  </si>
  <si>
    <t>ESCOBAR ANDRES EMANUEL</t>
  </si>
  <si>
    <t>UCKE PEDRO</t>
  </si>
  <si>
    <t>PARDO LUCAS</t>
  </si>
  <si>
    <t>TINTPILVER, SANTINO</t>
  </si>
  <si>
    <t>De Velasco de Ezcurra</t>
  </si>
  <si>
    <t>Marchioli, Gian Cluca</t>
  </si>
  <si>
    <t>20. Estancias</t>
  </si>
  <si>
    <t>21. Golfers</t>
  </si>
  <si>
    <t>Puesto</t>
  </si>
  <si>
    <t>16. Hindú</t>
  </si>
  <si>
    <t>17. Boca Ratón</t>
  </si>
  <si>
    <t>18. Estancias</t>
  </si>
  <si>
    <t>3er descarte de la fecha 13 a la 18</t>
  </si>
  <si>
    <t>17. Hindú</t>
  </si>
  <si>
    <t>18. Boca Ratón</t>
  </si>
  <si>
    <t>19. Estancias</t>
  </si>
  <si>
    <t>11. ESTUDIANTES</t>
  </si>
  <si>
    <t>20. Golfers</t>
  </si>
  <si>
    <t>YALJ Benicio</t>
  </si>
  <si>
    <t>Tabellione Catalina</t>
  </si>
  <si>
    <t>Club de Campo Grand Bell</t>
  </si>
  <si>
    <t>Otegui Nicolás</t>
  </si>
  <si>
    <t>Salomón Felipe</t>
  </si>
  <si>
    <t>Moya Gaspar</t>
  </si>
  <si>
    <t>Aldao Francisco</t>
  </si>
  <si>
    <t>Los Lagartos C.C.</t>
  </si>
  <si>
    <t>Copa Ranking Metro Interclubes 2024</t>
  </si>
  <si>
    <t>RANKING CABALLEROS MENORES DE 18 AÑOS - CLASES   06 - 07 - 08</t>
  </si>
  <si>
    <t>24 y 25/3/2024</t>
  </si>
  <si>
    <t>RANKING CABALLEROS MENORES DE 15 AÑOS - CLASES 2009 y 2010</t>
  </si>
  <si>
    <t>RANKING CABALLEROS MENORES DE 13 AÑOS - 2023 - CLASES 2011 y POSTERIORES</t>
  </si>
  <si>
    <t>RANKING DAMAS MENORES DE 18 AÑOS - CLASES   06 - 07 - 08</t>
  </si>
  <si>
    <t>Clasificados Torneo Nacional Junior 2024</t>
  </si>
  <si>
    <t>DAMAS Albatros Clases 2011-2012 - SIN HANDICAP</t>
  </si>
  <si>
    <t>NIÑOS AGUILAS 2013 y 2014</t>
  </si>
  <si>
    <t>NIÑOS BIRDIES 2015 y posteriores</t>
  </si>
  <si>
    <t>NIÑAS BIRDIES 2015 y posteriores</t>
  </si>
  <si>
    <t>Clasificadas al Torneo Nacional Junior 2024</t>
  </si>
  <si>
    <t>RANKING 2024</t>
  </si>
  <si>
    <t>NIÑAS EAGLES 2013 y 2014</t>
  </si>
  <si>
    <t>NIÑAS ALBATROS 2011 - 2012</t>
  </si>
  <si>
    <t>RANKING CABALLEROS MENORES DE 13 AÑOS - 2024 - 
CLASES 2011 y POSTERIORES</t>
  </si>
  <si>
    <t>RANKING DAMAS MENORES DE 15 AÑOS - 
CLASES 2009 y Posteriores</t>
  </si>
  <si>
    <t>NIÑOS ALBATROS 2011 - 2012</t>
  </si>
  <si>
    <t>PIMENTEL BENJAMIN</t>
  </si>
  <si>
    <t>SAN ELISEO COUNTRY CLUB</t>
  </si>
  <si>
    <t>HUESCA, SANTIAGO</t>
  </si>
  <si>
    <t>CLUB ATLETICO SAN ISIDRO</t>
  </si>
  <si>
    <t>ARANDA, EMANUEL</t>
  </si>
  <si>
    <t>DI MARINO, RENZO</t>
  </si>
  <si>
    <t>RIVAS, FACUNDO</t>
  </si>
  <si>
    <t>RUIZ MAZZA, SANTINO</t>
  </si>
  <si>
    <t>USLENGHI, JUAN</t>
  </si>
  <si>
    <t>CLUB DE CAMPO GRAN BELL</t>
  </si>
  <si>
    <t>PICASSO, FILIPPO</t>
  </si>
  <si>
    <t>YAYA, MIA</t>
  </si>
  <si>
    <t>BONOFIGLIO, ABRIL</t>
  </si>
  <si>
    <t>GUZMAN, BRISA</t>
  </si>
  <si>
    <t>Cincuengrani, Felipe</t>
  </si>
  <si>
    <t>Zygadlo, Benjamin</t>
  </si>
  <si>
    <t>Kim, Francisco</t>
  </si>
  <si>
    <t>Gomez, Delfina</t>
  </si>
  <si>
    <t>Clasificadas Torneo Nacional Junior 2024</t>
  </si>
  <si>
    <t>RANKING DAMAS MENORES DE 15 AÑOS - CLASES 2009 y Posteriores</t>
  </si>
  <si>
    <t>Pisarenko, Belisario</t>
  </si>
  <si>
    <t>Gomez, Juan Cruz</t>
  </si>
  <si>
    <t>2. Olivos (9 Hoyos)</t>
  </si>
  <si>
    <t>2. Olivos Golf</t>
  </si>
  <si>
    <t>Perez Larsen, Felipe</t>
  </si>
  <si>
    <t>Fagin, Francisco</t>
  </si>
  <si>
    <t>Forconi, Felipe</t>
  </si>
  <si>
    <t>Petrizan, Allegra</t>
  </si>
  <si>
    <t>Highland Park</t>
  </si>
  <si>
    <t>Obarrio, Juana</t>
  </si>
  <si>
    <t>Pedrozo, Angel</t>
  </si>
  <si>
    <t>La Providencia</t>
  </si>
  <si>
    <t>Andonegui, Iñaki</t>
  </si>
  <si>
    <t>Cardona, Alfonso</t>
  </si>
  <si>
    <t>Raffo, Isidro</t>
  </si>
  <si>
    <t>CAMPANA PEDRO</t>
  </si>
  <si>
    <t>VIRASORO AGUSTIN</t>
  </si>
  <si>
    <t>SOJO MATEO</t>
  </si>
  <si>
    <t>DE MARCO VITO</t>
  </si>
  <si>
    <t>KIM CHANG HYOUNG</t>
  </si>
  <si>
    <t>LIN LUCA</t>
  </si>
  <si>
    <t>CRIPPA TIZIANO</t>
  </si>
  <si>
    <t>DIEZ REUTEMANN SANTIAGO</t>
  </si>
  <si>
    <t>RAMPOLDI PEDRO</t>
  </si>
  <si>
    <t>MANOFF VALENTINA</t>
  </si>
  <si>
    <t>2. 
Olivos</t>
  </si>
  <si>
    <t xml:space="preserve">IUNGER AGUSTIN </t>
  </si>
  <si>
    <t>GOLFERS COUNTRY CLUB</t>
  </si>
  <si>
    <t>RAMPODI PEDRO</t>
  </si>
  <si>
    <t>CLUB DE CAMPO LOS HORNEROS</t>
  </si>
  <si>
    <t>IUNGER AGUSTIN</t>
  </si>
  <si>
    <t>VEIGA MARTINA</t>
  </si>
  <si>
    <t>GOLF CLUB GRAL. SAN MARTIN</t>
  </si>
  <si>
    <t>3. La Providencia</t>
  </si>
  <si>
    <t>MERADAI, FELIPE</t>
  </si>
  <si>
    <t>4. Naútico Escobar</t>
  </si>
  <si>
    <t>CAFFARENA, EUGENIO</t>
  </si>
  <si>
    <t>LA COLINA GOLF CLUB</t>
  </si>
  <si>
    <t>TAIANA, SANTOS</t>
  </si>
  <si>
    <t>NARDUCCI, BIANCA</t>
  </si>
  <si>
    <t>JOSE JURADO</t>
  </si>
  <si>
    <t>CAMPOS, VALENTINA</t>
  </si>
  <si>
    <t>Rodriguez, Severiano</t>
  </si>
  <si>
    <t>DeMartini Burry, Conrado</t>
  </si>
  <si>
    <t>Tabellione, Catalina</t>
  </si>
  <si>
    <t>-</t>
  </si>
  <si>
    <t>2. Olivos (18 Hoyos)</t>
  </si>
  <si>
    <t>MERADI, FELIPE</t>
  </si>
  <si>
    <t>5. Ranelagh Golf Club</t>
  </si>
  <si>
    <t>5. Ranelagh 
Golf Club</t>
  </si>
  <si>
    <t>DE SANTIS CASCARDO, LUCA</t>
  </si>
  <si>
    <t>DE SANTIS CASCARDO, BRUNO</t>
  </si>
  <si>
    <t>CALVO, MANUEL</t>
  </si>
  <si>
    <t>ESTUDIANTES DE LA PLATA</t>
  </si>
  <si>
    <t>HAN, ELENA</t>
  </si>
  <si>
    <t>Campo, Juana</t>
  </si>
  <si>
    <t>Perello, Tomas</t>
  </si>
  <si>
    <t>CAÑUELAS GOLF CLUB</t>
  </si>
  <si>
    <t>CAÑUELAS GOLF</t>
  </si>
  <si>
    <t>RIVAROLA, PAZ</t>
  </si>
  <si>
    <t>CASTELLANI, TOMAS</t>
  </si>
  <si>
    <t>6. Argentino</t>
  </si>
  <si>
    <t>BARATELI, EMILIO</t>
  </si>
  <si>
    <t>DIBAR, CARLOS MARIA</t>
  </si>
  <si>
    <t>URDAPILLETA, JOAQUIN</t>
  </si>
  <si>
    <t>FERNANDEZ MADERO, CRUZ</t>
  </si>
  <si>
    <t>ENGEVIK, THOMAS</t>
  </si>
  <si>
    <t>ENGEVIK, MATHIAS</t>
  </si>
  <si>
    <t>BONOFIGLIO, MATEO</t>
  </si>
  <si>
    <t>CASERTA, GUIDO</t>
  </si>
  <si>
    <t>SALABER, BAUTISTA</t>
  </si>
  <si>
    <t>BOGO, MARCOS</t>
  </si>
  <si>
    <t>CLUB ATLETICO DE SAN ISIDRO</t>
  </si>
  <si>
    <t>Spalding, Mateo</t>
  </si>
  <si>
    <t>El Carmel Country Club</t>
  </si>
  <si>
    <t>Dibar, Alex</t>
  </si>
  <si>
    <t>Engevik, Helena</t>
  </si>
  <si>
    <t>Ricaldoni, Augusto</t>
  </si>
  <si>
    <t>Molina Carranza, Salvador</t>
  </si>
  <si>
    <t>Noguerol, Jose Ramon</t>
  </si>
  <si>
    <t>Lartirigoyen, Indalecio</t>
  </si>
  <si>
    <t>RANKING CABALLEROS MENORES DE 15 AÑOS - 
CLASES 2009 y 2010</t>
  </si>
  <si>
    <t>RANKING DAMAS MENORES DE 18 AÑOS 
- CLASES   06 - 07 - 08</t>
  </si>
  <si>
    <t>RANKING CABALLEROS MENORES DE 18 AÑOS 
- CLASES   05 - 06 - 07</t>
  </si>
  <si>
    <t>7. Jockey Cub de San Isido</t>
  </si>
  <si>
    <t>GARCIA ZAVALETA, FACUNDO</t>
  </si>
  <si>
    <t>ETCHEGARAY, MARTIN</t>
  </si>
  <si>
    <t>RAMOS MEJIA MATEO</t>
  </si>
  <si>
    <t>RAMOS MEJIA, MATEO</t>
  </si>
  <si>
    <t>CONTRERAS KLATT, MAGALI</t>
  </si>
  <si>
    <t>SAN ANDRES GOLF CLLUB</t>
  </si>
  <si>
    <t>Lopez olaciregui, Salvador</t>
  </si>
  <si>
    <t>Scipioni, Lucas</t>
  </si>
  <si>
    <t>Torrado, Santiago</t>
  </si>
  <si>
    <t>Prado, Enzo</t>
  </si>
  <si>
    <t>Campana, Joaquin</t>
  </si>
  <si>
    <t>Gimenez, Tomas</t>
  </si>
  <si>
    <t>Torregrosa, Juan Bautista</t>
  </si>
  <si>
    <t>Fagalde, Milagros</t>
  </si>
  <si>
    <t>Club Universitario Buenos Aires</t>
  </si>
  <si>
    <t>Campana, Agustin</t>
  </si>
  <si>
    <t>Laulhe, Rosario</t>
  </si>
  <si>
    <t>Fagalde, Iáki</t>
  </si>
  <si>
    <t>Mackinlay Felix</t>
  </si>
  <si>
    <t>Bucci, Tadeo</t>
  </si>
  <si>
    <t>GOLFER´S COUNTRY CLUB</t>
  </si>
  <si>
    <t>Club universitario de buenos aires</t>
  </si>
  <si>
    <t>8. La Martona</t>
  </si>
  <si>
    <t>Garcia Sanchez, Owen</t>
  </si>
  <si>
    <t>Amas, Facundo</t>
  </si>
  <si>
    <t>Agosti Juan</t>
  </si>
  <si>
    <t>Santurio Jacinta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</si>
</sst>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dd/mm/yyyy;@"/>
    <numFmt numFmtId="166" formatCode="#,##0.00_ ;\-#,##0.00\ "/>
    <numFmt numFmtId="167" formatCode="#,##0_ ;\-#,##0\ "/>
    <numFmt numFmtId="168" formatCode="0.0"/>
  </numFmts>
  <fonts count="1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8"/>
      <name val="Arial"/>
      <family val="2"/>
    </font>
    <font>
      <b/>
      <sz val="13"/>
      <color indexed="9"/>
      <name val="Arial"/>
      <family val="2"/>
    </font>
    <font>
      <b/>
      <sz val="13"/>
      <color indexed="4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5"/>
      <color theme="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sz val="28"/>
      <name val="Arial"/>
      <family val="2"/>
    </font>
    <font>
      <b/>
      <sz val="36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3"/>
      <name val="Calibri"/>
      <family val="2"/>
      <scheme val="minor"/>
    </font>
    <font>
      <sz val="12"/>
      <color theme="1"/>
      <name val="Arial"/>
      <family val="2"/>
    </font>
    <font>
      <sz val="12"/>
      <color rgb="FF212529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color rgb="FF212529"/>
      <name val="Segoe UI"/>
      <family val="2"/>
    </font>
    <font>
      <b/>
      <sz val="13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rgb="FFFF0000"/>
      <name val="Arial"/>
      <family val="2"/>
    </font>
    <font>
      <sz val="12"/>
      <color rgb="FF000000"/>
      <name val="Calibri"/>
      <family val="2"/>
      <scheme val="minor"/>
    </font>
    <font>
      <b/>
      <sz val="13"/>
      <color rgb="FF7030A0"/>
      <name val="Arial"/>
      <family val="2"/>
    </font>
    <font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9"/>
      <color theme="0"/>
      <name val="Arial"/>
      <family val="2"/>
    </font>
    <font>
      <b/>
      <sz val="15"/>
      <name val="Calibri"/>
      <family val="2"/>
      <scheme val="minor"/>
    </font>
    <font>
      <b/>
      <sz val="14"/>
      <color theme="1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23"/>
      <color indexed="9"/>
      <name val="Calibri"/>
      <family val="2"/>
      <scheme val="minor"/>
    </font>
    <font>
      <b/>
      <sz val="12"/>
      <color theme="0"/>
      <name val="Arial"/>
      <family val="2"/>
    </font>
    <font>
      <b/>
      <sz val="20"/>
      <color rgb="FF002060"/>
      <name val="Arial"/>
      <family val="2"/>
    </font>
    <font>
      <b/>
      <sz val="14"/>
      <color theme="1"/>
      <name val="Calibri"/>
      <family val="2"/>
      <scheme val="minor"/>
    </font>
    <font>
      <b/>
      <sz val="17"/>
      <color theme="0"/>
      <name val="Arial"/>
      <family val="2"/>
    </font>
    <font>
      <b/>
      <sz val="13"/>
      <color rgb="FF002060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8"/>
      <color indexed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rgb="FF000000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65" fillId="0" borderId="0" applyFont="0" applyFill="0" applyBorder="0" applyAlignment="0" applyProtection="0"/>
  </cellStyleXfs>
  <cellXfs count="705">
    <xf numFmtId="0" fontId="0" fillId="0" borderId="0" xfId="0"/>
    <xf numFmtId="0" fontId="66" fillId="0" borderId="0" xfId="0" applyFont="1" applyAlignment="1">
      <alignment horizontal="center"/>
    </xf>
    <xf numFmtId="0" fontId="66" fillId="0" borderId="0" xfId="0" applyFont="1"/>
    <xf numFmtId="0" fontId="67" fillId="0" borderId="0" xfId="0" applyFont="1" applyAlignment="1">
      <alignment horizontal="center"/>
    </xf>
    <xf numFmtId="166" fontId="66" fillId="0" borderId="0" xfId="1" applyNumberFormat="1" applyFont="1" applyFill="1" applyBorder="1" applyAlignment="1">
      <alignment horizontal="center"/>
    </xf>
    <xf numFmtId="2" fontId="66" fillId="0" borderId="0" xfId="0" applyNumberFormat="1" applyFont="1" applyAlignment="1">
      <alignment horizontal="center"/>
    </xf>
    <xf numFmtId="14" fontId="79" fillId="0" borderId="3" xfId="0" applyNumberFormat="1" applyFont="1" applyBorder="1" applyAlignment="1">
      <alignment horizontal="center"/>
    </xf>
    <xf numFmtId="14" fontId="77" fillId="0" borderId="3" xfId="0" applyNumberFormat="1" applyFont="1" applyBorder="1" applyAlignment="1">
      <alignment horizontal="center"/>
    </xf>
    <xf numFmtId="0" fontId="77" fillId="0" borderId="3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166" fontId="66" fillId="0" borderId="3" xfId="1" applyNumberFormat="1" applyFont="1" applyFill="1" applyBorder="1" applyAlignment="1">
      <alignment horizontal="center"/>
    </xf>
    <xf numFmtId="166" fontId="69" fillId="0" borderId="3" xfId="0" applyNumberFormat="1" applyFont="1" applyBorder="1" applyAlignment="1">
      <alignment horizontal="center"/>
    </xf>
    <xf numFmtId="166" fontId="79" fillId="0" borderId="3" xfId="0" applyNumberFormat="1" applyFont="1" applyBorder="1" applyAlignment="1">
      <alignment horizontal="center"/>
    </xf>
    <xf numFmtId="0" fontId="79" fillId="0" borderId="0" xfId="0" applyFont="1" applyAlignment="1">
      <alignment horizontal="center"/>
    </xf>
    <xf numFmtId="167" fontId="66" fillId="0" borderId="3" xfId="1" applyNumberFormat="1" applyFont="1" applyFill="1" applyBorder="1" applyAlignment="1">
      <alignment horizontal="center"/>
    </xf>
    <xf numFmtId="166" fontId="77" fillId="0" borderId="3" xfId="1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80" fillId="0" borderId="0" xfId="0" applyFont="1"/>
    <xf numFmtId="0" fontId="83" fillId="10" borderId="3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62" fillId="6" borderId="37" xfId="0" applyFont="1" applyFill="1" applyBorder="1" applyAlignment="1">
      <alignment horizontal="center" vertical="center"/>
    </xf>
    <xf numFmtId="0" fontId="62" fillId="6" borderId="38" xfId="0" applyFont="1" applyFill="1" applyBorder="1" applyAlignment="1">
      <alignment horizontal="center" vertical="center"/>
    </xf>
    <xf numFmtId="0" fontId="71" fillId="0" borderId="3" xfId="0" applyFont="1" applyBorder="1" applyAlignment="1">
      <alignment vertical="center"/>
    </xf>
    <xf numFmtId="0" fontId="83" fillId="0" borderId="8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2" fontId="85" fillId="6" borderId="13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7" fillId="3" borderId="0" xfId="0" applyFont="1" applyFill="1" applyAlignment="1">
      <alignment vertical="center"/>
    </xf>
    <xf numFmtId="0" fontId="83" fillId="10" borderId="8" xfId="0" applyFont="1" applyFill="1" applyBorder="1" applyAlignment="1">
      <alignment horizontal="left" vertical="center"/>
    </xf>
    <xf numFmtId="0" fontId="61" fillId="2" borderId="11" xfId="0" applyFont="1" applyFill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2" fontId="57" fillId="0" borderId="20" xfId="0" applyNumberFormat="1" applyFont="1" applyBorder="1" applyAlignment="1">
      <alignment horizontal="center" vertical="center"/>
    </xf>
    <xf numFmtId="0" fontId="61" fillId="2" borderId="13" xfId="0" applyFont="1" applyFill="1" applyBorder="1" applyAlignment="1">
      <alignment horizontal="center" vertical="center"/>
    </xf>
    <xf numFmtId="0" fontId="57" fillId="0" borderId="9" xfId="0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2" fontId="57" fillId="0" borderId="6" xfId="0" applyNumberFormat="1" applyFont="1" applyBorder="1" applyAlignment="1">
      <alignment horizontal="center" vertical="center"/>
    </xf>
    <xf numFmtId="2" fontId="57" fillId="0" borderId="9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2" fontId="57" fillId="0" borderId="0" xfId="0" applyNumberFormat="1" applyFont="1" applyAlignment="1">
      <alignment vertical="center"/>
    </xf>
    <xf numFmtId="2" fontId="57" fillId="0" borderId="0" xfId="0" applyNumberFormat="1" applyFont="1" applyAlignment="1">
      <alignment horizontal="center" vertical="center"/>
    </xf>
    <xf numFmtId="0" fontId="85" fillId="6" borderId="8" xfId="0" applyFont="1" applyFill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71" fillId="0" borderId="8" xfId="0" applyFont="1" applyBorder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1" fillId="6" borderId="14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1" fontId="57" fillId="0" borderId="0" xfId="1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0" fontId="83" fillId="10" borderId="3" xfId="0" applyFont="1" applyFill="1" applyBorder="1" applyAlignment="1">
      <alignment horizontal="left" vertical="center"/>
    </xf>
    <xf numFmtId="0" fontId="83" fillId="10" borderId="3" xfId="0" applyFont="1" applyFill="1" applyBorder="1" applyAlignment="1">
      <alignment horizontal="center" vertical="center"/>
    </xf>
    <xf numFmtId="1" fontId="57" fillId="0" borderId="0" xfId="1" applyNumberFormat="1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57" fillId="0" borderId="2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3" fillId="0" borderId="3" xfId="0" applyFont="1" applyBorder="1" applyAlignment="1">
      <alignment vertical="center"/>
    </xf>
    <xf numFmtId="0" fontId="53" fillId="0" borderId="8" xfId="0" applyFont="1" applyBorder="1" applyAlignment="1">
      <alignment vertical="center"/>
    </xf>
    <xf numFmtId="0" fontId="62" fillId="6" borderId="1" xfId="0" applyFont="1" applyFill="1" applyBorder="1" applyAlignment="1">
      <alignment horizontal="center" vertical="center"/>
    </xf>
    <xf numFmtId="0" fontId="51" fillId="0" borderId="3" xfId="0" applyFont="1" applyBorder="1" applyAlignment="1">
      <alignment vertical="center"/>
    </xf>
    <xf numFmtId="0" fontId="71" fillId="0" borderId="52" xfId="0" applyFont="1" applyBorder="1" applyAlignment="1">
      <alignment horizontal="center" vertical="center"/>
    </xf>
    <xf numFmtId="0" fontId="79" fillId="0" borderId="3" xfId="0" applyFont="1" applyBorder="1" applyAlignment="1">
      <alignment horizontal="center"/>
    </xf>
    <xf numFmtId="0" fontId="62" fillId="6" borderId="27" xfId="0" applyFont="1" applyFill="1" applyBorder="1" applyAlignment="1">
      <alignment horizontal="center" vertical="center"/>
    </xf>
    <xf numFmtId="2" fontId="85" fillId="6" borderId="19" xfId="0" applyNumberFormat="1" applyFont="1" applyFill="1" applyBorder="1" applyAlignment="1">
      <alignment horizontal="center" vertical="center"/>
    </xf>
    <xf numFmtId="0" fontId="85" fillId="6" borderId="19" xfId="0" applyFont="1" applyFill="1" applyBorder="1" applyAlignment="1">
      <alignment horizontal="center" vertical="center"/>
    </xf>
    <xf numFmtId="0" fontId="85" fillId="6" borderId="13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51" fillId="0" borderId="8" xfId="0" applyFont="1" applyBorder="1" applyAlignment="1">
      <alignment vertical="center"/>
    </xf>
    <xf numFmtId="0" fontId="71" fillId="0" borderId="8" xfId="0" applyFont="1" applyBorder="1" applyAlignment="1">
      <alignment vertical="center"/>
    </xf>
    <xf numFmtId="0" fontId="49" fillId="0" borderId="8" xfId="0" applyFont="1" applyBorder="1" applyAlignment="1">
      <alignment vertical="center"/>
    </xf>
    <xf numFmtId="0" fontId="50" fillId="0" borderId="3" xfId="0" applyFont="1" applyBorder="1" applyAlignment="1">
      <alignment horizontal="center" vertical="center"/>
    </xf>
    <xf numFmtId="0" fontId="49" fillId="0" borderId="3" xfId="0" applyFont="1" applyBorder="1" applyAlignment="1">
      <alignment vertical="center"/>
    </xf>
    <xf numFmtId="0" fontId="50" fillId="0" borderId="3" xfId="0" applyFont="1" applyBorder="1" applyAlignment="1">
      <alignment vertical="center"/>
    </xf>
    <xf numFmtId="0" fontId="49" fillId="0" borderId="3" xfId="0" applyFont="1" applyBorder="1" applyAlignment="1">
      <alignment horizontal="center" vertical="center"/>
    </xf>
    <xf numFmtId="0" fontId="71" fillId="0" borderId="7" xfId="0" applyFont="1" applyBorder="1" applyAlignment="1">
      <alignment vertical="center"/>
    </xf>
    <xf numFmtId="0" fontId="44" fillId="0" borderId="8" xfId="0" applyFont="1" applyBorder="1" applyAlignment="1">
      <alignment vertical="center"/>
    </xf>
    <xf numFmtId="2" fontId="85" fillId="6" borderId="16" xfId="0" applyNumberFormat="1" applyFont="1" applyFill="1" applyBorder="1" applyAlignment="1">
      <alignment horizontal="center" vertical="center"/>
    </xf>
    <xf numFmtId="0" fontId="44" fillId="0" borderId="6" xfId="0" applyFont="1" applyBorder="1" applyAlignment="1">
      <alignment vertical="center"/>
    </xf>
    <xf numFmtId="0" fontId="89" fillId="6" borderId="14" xfId="0" applyFont="1" applyFill="1" applyBorder="1" applyAlignment="1">
      <alignment horizontal="center" vertical="center"/>
    </xf>
    <xf numFmtId="0" fontId="89" fillId="6" borderId="36" xfId="0" applyFont="1" applyFill="1" applyBorder="1" applyAlignment="1">
      <alignment horizontal="center" vertical="center"/>
    </xf>
    <xf numFmtId="0" fontId="62" fillId="6" borderId="59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4" fillId="0" borderId="3" xfId="0" applyFont="1" applyBorder="1" applyAlignment="1">
      <alignment vertical="center"/>
    </xf>
    <xf numFmtId="0" fontId="69" fillId="0" borderId="3" xfId="0" applyFont="1" applyBorder="1"/>
    <xf numFmtId="0" fontId="0" fillId="0" borderId="3" xfId="0" applyBorder="1"/>
    <xf numFmtId="0" fontId="66" fillId="3" borderId="0" xfId="0" applyFont="1" applyFill="1"/>
    <xf numFmtId="0" fontId="62" fillId="6" borderId="62" xfId="0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89" fillId="6" borderId="60" xfId="0" applyFont="1" applyFill="1" applyBorder="1" applyAlignment="1">
      <alignment horizontal="center" vertical="center"/>
    </xf>
    <xf numFmtId="0" fontId="85" fillId="6" borderId="45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66" fillId="0" borderId="3" xfId="0" applyFont="1" applyBorder="1" applyAlignment="1">
      <alignment horizontal="center"/>
    </xf>
    <xf numFmtId="0" fontId="67" fillId="0" borderId="3" xfId="0" applyFont="1" applyBorder="1" applyAlignment="1">
      <alignment horizontal="center"/>
    </xf>
    <xf numFmtId="166" fontId="69" fillId="0" borderId="7" xfId="0" applyNumberFormat="1" applyFont="1" applyBorder="1" applyAlignment="1">
      <alignment horizontal="center"/>
    </xf>
    <xf numFmtId="0" fontId="39" fillId="0" borderId="8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69" fillId="0" borderId="3" xfId="0" applyFont="1" applyBorder="1" applyAlignment="1">
      <alignment horizontal="center"/>
    </xf>
    <xf numFmtId="0" fontId="92" fillId="0" borderId="3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166" fontId="85" fillId="0" borderId="0" xfId="1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69" fillId="0" borderId="7" xfId="0" applyFont="1" applyBorder="1" applyAlignment="1">
      <alignment horizontal="center"/>
    </xf>
    <xf numFmtId="0" fontId="92" fillId="0" borderId="7" xfId="0" applyFont="1" applyBorder="1" applyAlignment="1">
      <alignment horizontal="center"/>
    </xf>
    <xf numFmtId="0" fontId="55" fillId="6" borderId="0" xfId="0" applyFont="1" applyFill="1" applyAlignment="1">
      <alignment horizontal="center" vertical="center"/>
    </xf>
    <xf numFmtId="0" fontId="68" fillId="6" borderId="0" xfId="0" applyFont="1" applyFill="1" applyAlignment="1">
      <alignment horizontal="center" vertical="center"/>
    </xf>
    <xf numFmtId="0" fontId="73" fillId="7" borderId="0" xfId="0" applyFont="1" applyFill="1" applyAlignment="1">
      <alignment horizontal="center" vertical="center"/>
    </xf>
    <xf numFmtId="0" fontId="36" fillId="0" borderId="3" xfId="0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61" fillId="6" borderId="13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71" fillId="0" borderId="5" xfId="0" applyFont="1" applyBorder="1" applyAlignment="1">
      <alignment horizontal="center" vertical="center"/>
    </xf>
    <xf numFmtId="0" fontId="71" fillId="0" borderId="6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0" fontId="84" fillId="0" borderId="7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84" fillId="0" borderId="56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84" fillId="0" borderId="39" xfId="0" applyFont="1" applyBorder="1" applyAlignment="1">
      <alignment horizontal="center" vertical="center"/>
    </xf>
    <xf numFmtId="0" fontId="84" fillId="0" borderId="44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36" fillId="0" borderId="44" xfId="0" applyFont="1" applyBorder="1" applyAlignment="1">
      <alignment vertical="center"/>
    </xf>
    <xf numFmtId="0" fontId="85" fillId="6" borderId="3" xfId="0" applyFont="1" applyFill="1" applyBorder="1" applyAlignment="1">
      <alignment horizontal="center" vertical="center"/>
    </xf>
    <xf numFmtId="0" fontId="85" fillId="6" borderId="16" xfId="0" applyFont="1" applyFill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0" fontId="41" fillId="0" borderId="3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84" fillId="0" borderId="3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50" fillId="0" borderId="7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3" xfId="0" applyFont="1" applyBorder="1" applyAlignment="1">
      <alignment vertical="center"/>
    </xf>
    <xf numFmtId="0" fontId="82" fillId="0" borderId="5" xfId="0" applyFont="1" applyBorder="1" applyAlignment="1">
      <alignment horizontal="center" vertical="center"/>
    </xf>
    <xf numFmtId="0" fontId="82" fillId="0" borderId="6" xfId="0" applyFont="1" applyBorder="1" applyAlignment="1">
      <alignment horizontal="center" vertical="center"/>
    </xf>
    <xf numFmtId="0" fontId="82" fillId="0" borderId="8" xfId="0" applyFont="1" applyBorder="1" applyAlignment="1">
      <alignment horizontal="center" vertical="center"/>
    </xf>
    <xf numFmtId="0" fontId="83" fillId="0" borderId="7" xfId="0" applyFont="1" applyBorder="1" applyAlignment="1">
      <alignment horizontal="center" vertical="center"/>
    </xf>
    <xf numFmtId="0" fontId="83" fillId="0" borderId="6" xfId="0" applyFont="1" applyBorder="1" applyAlignment="1">
      <alignment horizontal="center" vertical="center"/>
    </xf>
    <xf numFmtId="0" fontId="82" fillId="0" borderId="7" xfId="0" applyFont="1" applyBorder="1" applyAlignment="1">
      <alignment horizontal="center" vertical="center"/>
    </xf>
    <xf numFmtId="0" fontId="48" fillId="0" borderId="3" xfId="0" applyFont="1" applyBorder="1" applyAlignment="1">
      <alignment vertical="center"/>
    </xf>
    <xf numFmtId="0" fontId="8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52" fillId="0" borderId="8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84" fillId="0" borderId="8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83" fillId="10" borderId="7" xfId="0" applyFont="1" applyFill="1" applyBorder="1" applyAlignment="1">
      <alignment horizontal="left" vertical="center"/>
    </xf>
    <xf numFmtId="0" fontId="53" fillId="0" borderId="7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84" fillId="0" borderId="7" xfId="0" applyFont="1" applyBorder="1" applyAlignment="1">
      <alignment vertical="center"/>
    </xf>
    <xf numFmtId="0" fontId="83" fillId="0" borderId="57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50" fillId="0" borderId="8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85" fillId="6" borderId="26" xfId="0" applyFont="1" applyFill="1" applyBorder="1" applyAlignment="1">
      <alignment horizontal="center" vertical="center"/>
    </xf>
    <xf numFmtId="0" fontId="49" fillId="0" borderId="48" xfId="0" applyFont="1" applyBorder="1" applyAlignment="1">
      <alignment vertical="center"/>
    </xf>
    <xf numFmtId="0" fontId="99" fillId="12" borderId="3" xfId="0" applyFont="1" applyFill="1" applyBorder="1" applyAlignment="1">
      <alignment horizontal="center" vertical="center"/>
    </xf>
    <xf numFmtId="0" fontId="32" fillId="0" borderId="3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71" fillId="0" borderId="64" xfId="0" applyFont="1" applyBorder="1" applyAlignment="1">
      <alignment horizontal="center" vertical="center"/>
    </xf>
    <xf numFmtId="2" fontId="85" fillId="6" borderId="11" xfId="0" applyNumberFormat="1" applyFont="1" applyFill="1" applyBorder="1" applyAlignment="1">
      <alignment horizontal="center" vertical="center"/>
    </xf>
    <xf numFmtId="0" fontId="61" fillId="6" borderId="63" xfId="0" applyFont="1" applyFill="1" applyBorder="1" applyAlignment="1">
      <alignment horizontal="center" vertical="center"/>
    </xf>
    <xf numFmtId="0" fontId="62" fillId="6" borderId="60" xfId="0" applyFont="1" applyFill="1" applyBorder="1" applyAlignment="1">
      <alignment horizontal="center" vertical="center"/>
    </xf>
    <xf numFmtId="0" fontId="41" fillId="0" borderId="8" xfId="0" applyFont="1" applyBorder="1" applyAlignment="1">
      <alignment vertical="center"/>
    </xf>
    <xf numFmtId="0" fontId="48" fillId="0" borderId="8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50" fillId="0" borderId="7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48" fillId="0" borderId="7" xfId="0" applyFont="1" applyBorder="1" applyAlignment="1">
      <alignment vertical="center"/>
    </xf>
    <xf numFmtId="0" fontId="61" fillId="6" borderId="16" xfId="0" applyFont="1" applyFill="1" applyBorder="1" applyAlignment="1">
      <alignment horizontal="center" vertical="center"/>
    </xf>
    <xf numFmtId="0" fontId="61" fillId="6" borderId="11" xfId="0" applyFont="1" applyFill="1" applyBorder="1" applyAlignment="1">
      <alignment horizontal="center" vertical="center"/>
    </xf>
    <xf numFmtId="0" fontId="61" fillId="6" borderId="63" xfId="0" applyFont="1" applyFill="1" applyBorder="1" applyAlignment="1">
      <alignment horizontal="center" vertical="center" wrapText="1"/>
    </xf>
    <xf numFmtId="0" fontId="82" fillId="0" borderId="54" xfId="0" applyFont="1" applyBorder="1" applyAlignment="1">
      <alignment horizontal="center" vertical="center"/>
    </xf>
    <xf numFmtId="0" fontId="85" fillId="6" borderId="51" xfId="0" applyFont="1" applyFill="1" applyBorder="1" applyAlignment="1">
      <alignment horizontal="center" vertical="center"/>
    </xf>
    <xf numFmtId="0" fontId="33" fillId="0" borderId="52" xfId="0" applyFont="1" applyBorder="1" applyAlignment="1">
      <alignment vertical="center"/>
    </xf>
    <xf numFmtId="0" fontId="83" fillId="0" borderId="52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84" fillId="0" borderId="0" xfId="0" applyFont="1" applyAlignment="1">
      <alignment horizontal="center" vertical="center"/>
    </xf>
    <xf numFmtId="0" fontId="88" fillId="16" borderId="3" xfId="0" applyFont="1" applyFill="1" applyBorder="1" applyAlignment="1">
      <alignment horizontal="center" vertical="center"/>
    </xf>
    <xf numFmtId="0" fontId="57" fillId="15" borderId="3" xfId="0" applyFont="1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9" fontId="84" fillId="15" borderId="3" xfId="0" applyNumberFormat="1" applyFont="1" applyFill="1" applyBorder="1" applyAlignment="1">
      <alignment horizontal="center" vertical="center"/>
    </xf>
    <xf numFmtId="0" fontId="57" fillId="11" borderId="3" xfId="0" applyFont="1" applyFill="1" applyBorder="1" applyAlignment="1">
      <alignment horizontal="center" vertical="center"/>
    </xf>
    <xf numFmtId="0" fontId="89" fillId="14" borderId="3" xfId="0" applyFont="1" applyFill="1" applyBorder="1" applyAlignment="1">
      <alignment horizontal="center" vertical="center"/>
    </xf>
    <xf numFmtId="0" fontId="84" fillId="15" borderId="3" xfId="0" applyFont="1" applyFill="1" applyBorder="1" applyAlignment="1">
      <alignment horizontal="center" vertical="center"/>
    </xf>
    <xf numFmtId="0" fontId="89" fillId="15" borderId="3" xfId="0" applyFont="1" applyFill="1" applyBorder="1" applyAlignment="1">
      <alignment horizontal="center" vertical="center"/>
    </xf>
    <xf numFmtId="0" fontId="71" fillId="11" borderId="3" xfId="0" applyFont="1" applyFill="1" applyBorder="1" applyAlignment="1">
      <alignment horizontal="center" vertical="center"/>
    </xf>
    <xf numFmtId="0" fontId="71" fillId="15" borderId="3" xfId="0" applyFont="1" applyFill="1" applyBorder="1" applyAlignment="1">
      <alignment horizontal="center" vertical="center"/>
    </xf>
    <xf numFmtId="0" fontId="88" fillId="15" borderId="3" xfId="0" applyFont="1" applyFill="1" applyBorder="1" applyAlignment="1">
      <alignment horizontal="center" vertical="center"/>
    </xf>
    <xf numFmtId="0" fontId="88" fillId="11" borderId="3" xfId="0" applyFont="1" applyFill="1" applyBorder="1" applyAlignment="1">
      <alignment horizontal="center" vertical="center"/>
    </xf>
    <xf numFmtId="0" fontId="89" fillId="11" borderId="3" xfId="0" applyFont="1" applyFill="1" applyBorder="1" applyAlignment="1">
      <alignment horizontal="center" vertical="center"/>
    </xf>
    <xf numFmtId="0" fontId="77" fillId="15" borderId="3" xfId="0" applyFont="1" applyFill="1" applyBorder="1" applyAlignment="1">
      <alignment horizontal="center" vertical="center"/>
    </xf>
    <xf numFmtId="0" fontId="37" fillId="0" borderId="7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95" fillId="6" borderId="0" xfId="0" applyFont="1" applyFill="1" applyAlignment="1">
      <alignment horizontal="center" vertical="center"/>
    </xf>
    <xf numFmtId="0" fontId="73" fillId="5" borderId="0" xfId="0" applyFont="1" applyFill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83" fillId="0" borderId="42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57" fillId="15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85" fillId="6" borderId="11" xfId="0" applyFont="1" applyFill="1" applyBorder="1" applyAlignment="1">
      <alignment horizontal="center" vertical="center"/>
    </xf>
    <xf numFmtId="0" fontId="85" fillId="6" borderId="28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43" fillId="0" borderId="7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61" fillId="6" borderId="55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85" fillId="6" borderId="55" xfId="0" applyFont="1" applyFill="1" applyBorder="1" applyAlignment="1">
      <alignment horizontal="center" vertical="center"/>
    </xf>
    <xf numFmtId="0" fontId="28" fillId="0" borderId="5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71" fillId="17" borderId="3" xfId="0" applyFont="1" applyFill="1" applyBorder="1" applyAlignment="1">
      <alignment horizontal="center" vertical="center"/>
    </xf>
    <xf numFmtId="0" fontId="49" fillId="18" borderId="3" xfId="0" applyFont="1" applyFill="1" applyBorder="1" applyAlignment="1">
      <alignment horizontal="center" vertical="center"/>
    </xf>
    <xf numFmtId="0" fontId="105" fillId="0" borderId="0" xfId="0" applyFont="1" applyAlignment="1">
      <alignment horizontal="left" vertical="center"/>
    </xf>
    <xf numFmtId="0" fontId="69" fillId="0" borderId="52" xfId="0" applyFont="1" applyBorder="1"/>
    <xf numFmtId="0" fontId="78" fillId="0" borderId="3" xfId="0" applyFont="1" applyBorder="1" applyAlignment="1">
      <alignment horizontal="center" vertical="center"/>
    </xf>
    <xf numFmtId="166" fontId="87" fillId="6" borderId="52" xfId="0" applyNumberFormat="1" applyFont="1" applyFill="1" applyBorder="1" applyAlignment="1">
      <alignment horizontal="center"/>
    </xf>
    <xf numFmtId="0" fontId="98" fillId="0" borderId="3" xfId="0" applyFont="1" applyBorder="1" applyAlignment="1">
      <alignment horizontal="center" vertical="center"/>
    </xf>
    <xf numFmtId="0" fontId="77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77" fillId="0" borderId="57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66" fillId="0" borderId="3" xfId="0" applyFont="1" applyBorder="1"/>
    <xf numFmtId="0" fontId="76" fillId="6" borderId="0" xfId="0" applyFont="1" applyFill="1" applyAlignment="1">
      <alignment horizontal="center"/>
    </xf>
    <xf numFmtId="0" fontId="25" fillId="0" borderId="8" xfId="0" applyFont="1" applyBorder="1" applyAlignment="1">
      <alignment vertical="center"/>
    </xf>
    <xf numFmtId="0" fontId="89" fillId="6" borderId="65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84" fillId="0" borderId="9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42" fillId="0" borderId="7" xfId="0" applyFont="1" applyBorder="1" applyAlignment="1">
      <alignment vertical="center"/>
    </xf>
    <xf numFmtId="0" fontId="89" fillId="6" borderId="63" xfId="0" applyFont="1" applyFill="1" applyBorder="1" applyAlignment="1">
      <alignment horizontal="center" vertical="center"/>
    </xf>
    <xf numFmtId="0" fontId="42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82" fillId="0" borderId="4" xfId="0" applyFont="1" applyBorder="1" applyAlignment="1">
      <alignment horizontal="center" vertical="center"/>
    </xf>
    <xf numFmtId="0" fontId="106" fillId="15" borderId="3" xfId="0" applyFont="1" applyFill="1" applyBorder="1" applyAlignment="1">
      <alignment horizontal="center" vertical="center"/>
    </xf>
    <xf numFmtId="0" fontId="106" fillId="15" borderId="63" xfId="0" applyFont="1" applyFill="1" applyBorder="1" applyAlignment="1">
      <alignment horizontal="center" vertical="center"/>
    </xf>
    <xf numFmtId="1" fontId="106" fillId="15" borderId="63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57" fillId="14" borderId="63" xfId="0" applyFont="1" applyFill="1" applyBorder="1" applyAlignment="1">
      <alignment vertical="center"/>
    </xf>
    <xf numFmtId="0" fontId="82" fillId="4" borderId="6" xfId="0" applyFont="1" applyFill="1" applyBorder="1" applyAlignment="1">
      <alignment horizontal="center" vertical="center"/>
    </xf>
    <xf numFmtId="0" fontId="57" fillId="3" borderId="0" xfId="0" applyFont="1" applyFill="1" applyAlignment="1">
      <alignment horizontal="center" vertical="center"/>
    </xf>
    <xf numFmtId="0" fontId="23" fillId="0" borderId="3" xfId="0" applyFont="1" applyBorder="1" applyAlignment="1">
      <alignment vertical="center"/>
    </xf>
    <xf numFmtId="168" fontId="106" fillId="15" borderId="3" xfId="0" applyNumberFormat="1" applyFont="1" applyFill="1" applyBorder="1" applyAlignment="1">
      <alignment horizontal="center" vertical="center"/>
    </xf>
    <xf numFmtId="1" fontId="106" fillId="15" borderId="3" xfId="0" applyNumberFormat="1" applyFont="1" applyFill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82" fillId="0" borderId="57" xfId="0" applyFont="1" applyBorder="1" applyAlignment="1">
      <alignment horizontal="center" vertical="center"/>
    </xf>
    <xf numFmtId="0" fontId="49" fillId="4" borderId="3" xfId="0" applyFont="1" applyFill="1" applyBorder="1" applyAlignment="1">
      <alignment horizontal="center" vertical="center"/>
    </xf>
    <xf numFmtId="0" fontId="106" fillId="15" borderId="33" xfId="0" applyFont="1" applyFill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84" fillId="0" borderId="53" xfId="0" applyFont="1" applyBorder="1" applyAlignment="1">
      <alignment horizontal="center" vertical="center"/>
    </xf>
    <xf numFmtId="1" fontId="106" fillId="15" borderId="28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71" fillId="0" borderId="39" xfId="0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2" fontId="71" fillId="0" borderId="6" xfId="0" applyNumberFormat="1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86" fillId="0" borderId="7" xfId="0" applyFont="1" applyBorder="1" applyAlignment="1">
      <alignment horizontal="center" vertical="center"/>
    </xf>
    <xf numFmtId="0" fontId="83" fillId="0" borderId="7" xfId="0" applyFont="1" applyBorder="1" applyAlignment="1">
      <alignment horizontal="center" vertical="top"/>
    </xf>
    <xf numFmtId="0" fontId="54" fillId="0" borderId="6" xfId="0" applyFont="1" applyBorder="1" applyAlignment="1">
      <alignment horizontal="center"/>
    </xf>
    <xf numFmtId="0" fontId="82" fillId="0" borderId="12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46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72" fillId="0" borderId="7" xfId="0" applyFont="1" applyBorder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46" xfId="0" applyFont="1" applyBorder="1" applyAlignment="1">
      <alignment horizontal="center" vertical="center"/>
    </xf>
    <xf numFmtId="0" fontId="71" fillId="0" borderId="47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83" fillId="0" borderId="46" xfId="0" applyFont="1" applyBorder="1" applyAlignment="1">
      <alignment vertical="center"/>
    </xf>
    <xf numFmtId="0" fontId="84" fillId="0" borderId="25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84" fillId="0" borderId="5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84" fillId="0" borderId="6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2" fontId="57" fillId="0" borderId="8" xfId="0" applyNumberFormat="1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2" fontId="57" fillId="0" borderId="51" xfId="0" applyNumberFormat="1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2" fontId="57" fillId="0" borderId="56" xfId="0" applyNumberFormat="1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1" fontId="84" fillId="0" borderId="49" xfId="0" applyNumberFormat="1" applyFont="1" applyBorder="1" applyAlignment="1">
      <alignment horizontal="center" vertical="center"/>
    </xf>
    <xf numFmtId="1" fontId="84" fillId="0" borderId="18" xfId="0" applyNumberFormat="1" applyFont="1" applyBorder="1" applyAlignment="1">
      <alignment horizontal="center" vertical="center"/>
    </xf>
    <xf numFmtId="1" fontId="84" fillId="0" borderId="17" xfId="0" applyNumberFormat="1" applyFont="1" applyBorder="1" applyAlignment="1">
      <alignment horizontal="center" vertical="center"/>
    </xf>
    <xf numFmtId="1" fontId="84" fillId="0" borderId="8" xfId="0" applyNumberFormat="1" applyFont="1" applyBorder="1" applyAlignment="1">
      <alignment horizontal="center" vertical="center"/>
    </xf>
    <xf numFmtId="1" fontId="84" fillId="0" borderId="6" xfId="0" applyNumberFormat="1" applyFont="1" applyBorder="1" applyAlignment="1">
      <alignment horizontal="center" vertical="center"/>
    </xf>
    <xf numFmtId="1" fontId="84" fillId="0" borderId="5" xfId="0" applyNumberFormat="1" applyFont="1" applyBorder="1" applyAlignment="1">
      <alignment horizontal="center" vertical="center"/>
    </xf>
    <xf numFmtId="1" fontId="84" fillId="0" borderId="51" xfId="0" applyNumberFormat="1" applyFont="1" applyBorder="1" applyAlignment="1">
      <alignment horizontal="center" vertical="center"/>
    </xf>
    <xf numFmtId="1" fontId="84" fillId="0" borderId="56" xfId="0" applyNumberFormat="1" applyFont="1" applyBorder="1" applyAlignment="1">
      <alignment horizontal="center" vertical="center"/>
    </xf>
    <xf numFmtId="1" fontId="84" fillId="0" borderId="54" xfId="0" applyNumberFormat="1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1" fontId="84" fillId="0" borderId="42" xfId="0" applyNumberFormat="1" applyFont="1" applyBorder="1" applyAlignment="1">
      <alignment horizontal="center" vertical="center"/>
    </xf>
    <xf numFmtId="1" fontId="84" fillId="0" borderId="40" xfId="0" applyNumberFormat="1" applyFont="1" applyBorder="1" applyAlignment="1">
      <alignment horizontal="center" vertical="center"/>
    </xf>
    <xf numFmtId="1" fontId="84" fillId="0" borderId="39" xfId="0" applyNumberFormat="1" applyFont="1" applyBorder="1" applyAlignment="1">
      <alignment horizontal="center" vertical="center"/>
    </xf>
    <xf numFmtId="0" fontId="110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71" fillId="0" borderId="5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1" fillId="6" borderId="7" xfId="0" applyFont="1" applyFill="1" applyBorder="1" applyAlignment="1">
      <alignment horizontal="center" vertical="center"/>
    </xf>
    <xf numFmtId="0" fontId="61" fillId="6" borderId="3" xfId="0" applyFont="1" applyFill="1" applyBorder="1" applyAlignment="1">
      <alignment horizontal="center" vertical="center"/>
    </xf>
    <xf numFmtId="0" fontId="61" fillId="6" borderId="8" xfId="0" applyFont="1" applyFill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61" fillId="6" borderId="28" xfId="0" applyFont="1" applyFill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91" fillId="11" borderId="3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0" fontId="71" fillId="0" borderId="36" xfId="0" applyFont="1" applyBorder="1" applyAlignment="1">
      <alignment horizontal="center" vertical="center"/>
    </xf>
    <xf numFmtId="0" fontId="57" fillId="3" borderId="3" xfId="0" applyFont="1" applyFill="1" applyBorder="1" applyAlignment="1">
      <alignment horizontal="center" vertical="center"/>
    </xf>
    <xf numFmtId="0" fontId="91" fillId="3" borderId="3" xfId="0" applyFont="1" applyFill="1" applyBorder="1" applyAlignment="1">
      <alignment horizontal="center" vertical="center"/>
    </xf>
    <xf numFmtId="1" fontId="84" fillId="11" borderId="3" xfId="0" applyNumberFormat="1" applyFont="1" applyFill="1" applyBorder="1" applyAlignment="1">
      <alignment horizontal="center" vertical="center"/>
    </xf>
    <xf numFmtId="0" fontId="84" fillId="15" borderId="7" xfId="0" applyFont="1" applyFill="1" applyBorder="1" applyAlignment="1">
      <alignment horizontal="center" vertical="center"/>
    </xf>
    <xf numFmtId="0" fontId="113" fillId="15" borderId="3" xfId="0" applyFont="1" applyFill="1" applyBorder="1" applyAlignment="1">
      <alignment horizontal="center" vertical="center"/>
    </xf>
    <xf numFmtId="168" fontId="81" fillId="11" borderId="3" xfId="0" applyNumberFormat="1" applyFont="1" applyFill="1" applyBorder="1" applyAlignment="1">
      <alignment horizontal="center" vertical="center"/>
    </xf>
    <xf numFmtId="0" fontId="71" fillId="3" borderId="3" xfId="0" applyFont="1" applyFill="1" applyBorder="1" applyAlignment="1">
      <alignment horizontal="center" vertical="center"/>
    </xf>
    <xf numFmtId="0" fontId="61" fillId="6" borderId="14" xfId="0" applyFont="1" applyFill="1" applyBorder="1" applyAlignment="1">
      <alignment horizontal="center" wrapText="1"/>
    </xf>
    <xf numFmtId="0" fontId="36" fillId="0" borderId="8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54" fillId="0" borderId="8" xfId="0" applyFont="1" applyBorder="1" applyAlignment="1">
      <alignment vertical="center"/>
    </xf>
    <xf numFmtId="0" fontId="83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82" fillId="0" borderId="4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90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1" fillId="0" borderId="32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1" fillId="0" borderId="57" xfId="0" applyFont="1" applyBorder="1" applyAlignment="1">
      <alignment vertical="center"/>
    </xf>
    <xf numFmtId="0" fontId="31" fillId="0" borderId="51" xfId="0" applyFont="1" applyBorder="1" applyAlignment="1">
      <alignment vertical="center"/>
    </xf>
    <xf numFmtId="0" fontId="114" fillId="20" borderId="13" xfId="0" applyFont="1" applyFill="1" applyBorder="1" applyAlignment="1">
      <alignment horizontal="center" vertical="center"/>
    </xf>
    <xf numFmtId="0" fontId="114" fillId="20" borderId="11" xfId="0" applyFont="1" applyFill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1" fillId="6" borderId="33" xfId="0" applyFont="1" applyFill="1" applyBorder="1" applyAlignment="1">
      <alignment horizontal="center" vertical="center"/>
    </xf>
    <xf numFmtId="2" fontId="85" fillId="6" borderId="28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106" fillId="15" borderId="40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44" fillId="0" borderId="46" xfId="0" applyFont="1" applyBorder="1" applyAlignment="1">
      <alignment vertical="center"/>
    </xf>
    <xf numFmtId="0" fontId="89" fillId="16" borderId="7" xfId="0" applyFont="1" applyFill="1" applyBorder="1" applyAlignment="1">
      <alignment horizontal="center" vertical="center"/>
    </xf>
    <xf numFmtId="0" fontId="91" fillId="16" borderId="7" xfId="0" applyFont="1" applyFill="1" applyBorder="1" applyAlignment="1">
      <alignment horizontal="center" vertical="center"/>
    </xf>
    <xf numFmtId="0" fontId="106" fillId="15" borderId="8" xfId="0" applyFont="1" applyFill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2" fontId="57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61" fillId="6" borderId="2" xfId="0" applyFont="1" applyFill="1" applyBorder="1" applyAlignment="1">
      <alignment horizontal="center" vertical="center"/>
    </xf>
    <xf numFmtId="0" fontId="61" fillId="6" borderId="28" xfId="0" applyFont="1" applyFill="1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9" fontId="57" fillId="11" borderId="3" xfId="0" applyNumberFormat="1" applyFont="1" applyFill="1" applyBorder="1" applyAlignment="1">
      <alignment horizontal="center" vertical="center"/>
    </xf>
    <xf numFmtId="0" fontId="85" fillId="6" borderId="43" xfId="0" applyFont="1" applyFill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112" fillId="16" borderId="7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71" fillId="17" borderId="8" xfId="0" applyFont="1" applyFill="1" applyBorder="1" applyAlignment="1">
      <alignment horizontal="center" vertical="center"/>
    </xf>
    <xf numFmtId="0" fontId="83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center" vertical="center"/>
    </xf>
    <xf numFmtId="0" fontId="71" fillId="17" borderId="6" xfId="0" applyFont="1" applyFill="1" applyBorder="1" applyAlignment="1">
      <alignment horizontal="center" vertical="center"/>
    </xf>
    <xf numFmtId="0" fontId="71" fillId="17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1" fillId="17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4" fillId="0" borderId="3" xfId="0" applyFont="1" applyBorder="1" applyAlignment="1">
      <alignment horizontal="center" vertical="center"/>
    </xf>
    <xf numFmtId="0" fontId="71" fillId="3" borderId="6" xfId="0" applyFont="1" applyFill="1" applyBorder="1" applyAlignment="1">
      <alignment horizontal="center" vertical="center"/>
    </xf>
    <xf numFmtId="0" fontId="71" fillId="3" borderId="8" xfId="0" applyFont="1" applyFill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71" fillId="17" borderId="7" xfId="0" applyFont="1" applyFill="1" applyBorder="1" applyAlignment="1">
      <alignment horizontal="center" vertical="center"/>
    </xf>
    <xf numFmtId="0" fontId="25" fillId="0" borderId="50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61" fillId="6" borderId="19" xfId="0" applyFont="1" applyFill="1" applyBorder="1" applyAlignment="1">
      <alignment horizontal="center" vertical="center"/>
    </xf>
    <xf numFmtId="0" fontId="89" fillId="6" borderId="33" xfId="0" applyFont="1" applyFill="1" applyBorder="1" applyAlignment="1">
      <alignment horizontal="center" vertical="center"/>
    </xf>
    <xf numFmtId="0" fontId="52" fillId="0" borderId="7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71" fillId="0" borderId="64" xfId="0" applyFont="1" applyBorder="1" applyAlignment="1">
      <alignment vertical="center"/>
    </xf>
    <xf numFmtId="0" fontId="84" fillId="0" borderId="66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71" fillId="17" borderId="56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83" fillId="0" borderId="37" xfId="0" applyFont="1" applyBorder="1" applyAlignment="1">
      <alignment horizontal="center" vertical="center"/>
    </xf>
    <xf numFmtId="0" fontId="71" fillId="17" borderId="18" xfId="0" applyFont="1" applyFill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71" fillId="0" borderId="67" xfId="0" applyFont="1" applyBorder="1" applyAlignment="1">
      <alignment horizontal="center" vertical="center"/>
    </xf>
    <xf numFmtId="0" fontId="106" fillId="15" borderId="28" xfId="0" applyFont="1" applyFill="1" applyBorder="1" applyAlignment="1">
      <alignment horizontal="center" vertical="center"/>
    </xf>
    <xf numFmtId="0" fontId="62" fillId="6" borderId="57" xfId="0" applyFont="1" applyFill="1" applyBorder="1" applyAlignment="1">
      <alignment horizontal="center" vertical="center"/>
    </xf>
    <xf numFmtId="0" fontId="89" fillId="6" borderId="56" xfId="0" applyFont="1" applyFill="1" applyBorder="1" applyAlignment="1">
      <alignment horizontal="center" vertical="center"/>
    </xf>
    <xf numFmtId="0" fontId="71" fillId="0" borderId="5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71" fillId="17" borderId="51" xfId="0" applyFont="1" applyFill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106" fillId="15" borderId="64" xfId="0" applyFont="1" applyFill="1" applyBorder="1" applyAlignment="1">
      <alignment horizontal="center" vertical="center"/>
    </xf>
    <xf numFmtId="1" fontId="106" fillId="15" borderId="64" xfId="0" applyNumberFormat="1" applyFont="1" applyFill="1" applyBorder="1" applyAlignment="1">
      <alignment horizontal="center" vertical="center"/>
    </xf>
    <xf numFmtId="0" fontId="82" fillId="0" borderId="50" xfId="0" applyFont="1" applyBorder="1" applyAlignment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4" fillId="0" borderId="3" xfId="0" applyFont="1" applyBorder="1" applyAlignment="1">
      <alignment vertical="center"/>
    </xf>
    <xf numFmtId="0" fontId="90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71" fillId="0" borderId="21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84" fillId="0" borderId="68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106" fillId="15" borderId="48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9" fontId="84" fillId="15" borderId="7" xfId="0" applyNumberFormat="1" applyFont="1" applyFill="1" applyBorder="1" applyAlignment="1">
      <alignment horizontal="center" vertical="center"/>
    </xf>
    <xf numFmtId="0" fontId="89" fillId="15" borderId="7" xfId="0" applyFont="1" applyFill="1" applyBorder="1" applyAlignment="1">
      <alignment horizontal="center" vertical="center"/>
    </xf>
    <xf numFmtId="0" fontId="71" fillId="15" borderId="7" xfId="0" applyFont="1" applyFill="1" applyBorder="1" applyAlignment="1">
      <alignment horizontal="center" vertical="center"/>
    </xf>
    <xf numFmtId="0" fontId="88" fillId="16" borderId="17" xfId="0" applyFont="1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89" fillId="16" borderId="5" xfId="0" applyFont="1" applyFill="1" applyBorder="1" applyAlignment="1">
      <alignment horizontal="center" vertical="center"/>
    </xf>
    <xf numFmtId="0" fontId="57" fillId="16" borderId="5" xfId="0" applyFont="1" applyFill="1" applyBorder="1" applyAlignment="1">
      <alignment horizontal="center" vertical="center"/>
    </xf>
    <xf numFmtId="0" fontId="91" fillId="16" borderId="5" xfId="0" applyFont="1" applyFill="1" applyBorder="1" applyAlignment="1">
      <alignment horizontal="center" vertical="center"/>
    </xf>
    <xf numFmtId="0" fontId="91" fillId="3" borderId="6" xfId="0" applyFont="1" applyFill="1" applyBorder="1" applyAlignment="1">
      <alignment horizontal="center" vertical="center"/>
    </xf>
    <xf numFmtId="0" fontId="91" fillId="16" borderId="39" xfId="0" applyFont="1" applyFill="1" applyBorder="1" applyAlignment="1">
      <alignment horizontal="center" vertical="center"/>
    </xf>
    <xf numFmtId="0" fontId="89" fillId="14" borderId="40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71" fillId="17" borderId="40" xfId="0" applyFont="1" applyFill="1" applyBorder="1" applyAlignment="1">
      <alignment horizontal="center" vertical="center"/>
    </xf>
    <xf numFmtId="0" fontId="113" fillId="15" borderId="7" xfId="0" applyFont="1" applyFill="1" applyBorder="1" applyAlignment="1">
      <alignment horizontal="center" vertical="center"/>
    </xf>
    <xf numFmtId="0" fontId="112" fillId="16" borderId="5" xfId="0" applyFont="1" applyFill="1" applyBorder="1" applyAlignment="1">
      <alignment horizontal="center" vertical="center"/>
    </xf>
    <xf numFmtId="0" fontId="106" fillId="15" borderId="42" xfId="0" applyFont="1" applyFill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106" fillId="15" borderId="46" xfId="0" applyFont="1" applyFill="1" applyBorder="1" applyAlignment="1">
      <alignment horizontal="center" vertical="center"/>
    </xf>
    <xf numFmtId="0" fontId="57" fillId="0" borderId="2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2" fillId="0" borderId="41" xfId="0" applyFont="1" applyBorder="1" applyAlignment="1">
      <alignment horizontal="center" vertical="center"/>
    </xf>
    <xf numFmtId="0" fontId="82" fillId="0" borderId="9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1" fontId="106" fillId="15" borderId="33" xfId="0" applyNumberFormat="1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107" fillId="6" borderId="0" xfId="0" applyFont="1" applyFill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1" fillId="6" borderId="22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 wrapText="1"/>
    </xf>
    <xf numFmtId="0" fontId="61" fillId="6" borderId="23" xfId="0" applyFont="1" applyFill="1" applyBorder="1" applyAlignment="1">
      <alignment horizontal="center" vertical="center" wrapText="1"/>
    </xf>
    <xf numFmtId="0" fontId="61" fillId="6" borderId="32" xfId="0" applyFont="1" applyFill="1" applyBorder="1" applyAlignment="1">
      <alignment horizontal="center" vertical="center" wrapText="1"/>
    </xf>
    <xf numFmtId="0" fontId="61" fillId="6" borderId="29" xfId="0" applyFont="1" applyFill="1" applyBorder="1" applyAlignment="1">
      <alignment horizontal="center" vertical="center" wrapText="1"/>
    </xf>
    <xf numFmtId="0" fontId="61" fillId="6" borderId="30" xfId="0" applyFont="1" applyFill="1" applyBorder="1" applyAlignment="1">
      <alignment horizontal="center" vertical="center" wrapText="1"/>
    </xf>
    <xf numFmtId="165" fontId="61" fillId="6" borderId="33" xfId="0" applyNumberFormat="1" applyFont="1" applyFill="1" applyBorder="1" applyAlignment="1">
      <alignment horizontal="center" vertical="center"/>
    </xf>
    <xf numFmtId="165" fontId="61" fillId="6" borderId="34" xfId="0" applyNumberFormat="1" applyFont="1" applyFill="1" applyBorder="1" applyAlignment="1">
      <alignment horizontal="center" vertical="center"/>
    </xf>
    <xf numFmtId="14" fontId="61" fillId="6" borderId="33" xfId="0" applyNumberFormat="1" applyFont="1" applyFill="1" applyBorder="1" applyAlignment="1">
      <alignment horizontal="center" vertical="center"/>
    </xf>
    <xf numFmtId="0" fontId="61" fillId="6" borderId="34" xfId="0" applyFont="1" applyFill="1" applyBorder="1" applyAlignment="1">
      <alignment horizontal="center" vertical="center"/>
    </xf>
    <xf numFmtId="0" fontId="73" fillId="7" borderId="0" xfId="0" applyFont="1" applyFill="1" applyAlignment="1">
      <alignment horizontal="center" vertical="center"/>
    </xf>
    <xf numFmtId="0" fontId="61" fillId="6" borderId="1" xfId="0" applyFont="1" applyFill="1" applyBorder="1" applyAlignment="1">
      <alignment horizontal="center" vertical="center" wrapText="1"/>
    </xf>
    <xf numFmtId="0" fontId="61" fillId="6" borderId="31" xfId="0" applyFont="1" applyFill="1" applyBorder="1" applyAlignment="1">
      <alignment horizontal="center" vertical="center" wrapText="1"/>
    </xf>
    <xf numFmtId="0" fontId="55" fillId="6" borderId="23" xfId="0" applyFont="1" applyFill="1" applyBorder="1" applyAlignment="1">
      <alignment horizontal="center" vertical="center"/>
    </xf>
    <xf numFmtId="0" fontId="55" fillId="6" borderId="0" xfId="0" applyFont="1" applyFill="1" applyAlignment="1">
      <alignment horizontal="center" vertical="center"/>
    </xf>
    <xf numFmtId="0" fontId="96" fillId="6" borderId="23" xfId="0" applyFont="1" applyFill="1" applyBorder="1" applyAlignment="1">
      <alignment horizontal="center" vertical="center"/>
    </xf>
    <xf numFmtId="0" fontId="101" fillId="6" borderId="1" xfId="0" applyFont="1" applyFill="1" applyBorder="1" applyAlignment="1">
      <alignment horizontal="center" vertical="center" wrapText="1"/>
    </xf>
    <xf numFmtId="0" fontId="101" fillId="6" borderId="27" xfId="0" applyFont="1" applyFill="1" applyBorder="1" applyAlignment="1">
      <alignment horizontal="center" vertical="center" wrapText="1"/>
    </xf>
    <xf numFmtId="0" fontId="101" fillId="6" borderId="31" xfId="0" applyFont="1" applyFill="1" applyBorder="1" applyAlignment="1">
      <alignment horizontal="center" vertical="center" wrapText="1"/>
    </xf>
    <xf numFmtId="0" fontId="101" fillId="6" borderId="30" xfId="0" applyFont="1" applyFill="1" applyBorder="1" applyAlignment="1">
      <alignment horizontal="center" vertical="center" wrapText="1"/>
    </xf>
    <xf numFmtId="0" fontId="73" fillId="5" borderId="33" xfId="0" applyFont="1" applyFill="1" applyBorder="1" applyAlignment="1">
      <alignment horizontal="center" vertical="center"/>
    </xf>
    <xf numFmtId="0" fontId="73" fillId="5" borderId="35" xfId="0" applyFont="1" applyFill="1" applyBorder="1" applyAlignment="1">
      <alignment horizontal="center" vertical="center"/>
    </xf>
    <xf numFmtId="0" fontId="73" fillId="5" borderId="34" xfId="0" applyFont="1" applyFill="1" applyBorder="1" applyAlignment="1">
      <alignment horizontal="center" vertical="center"/>
    </xf>
    <xf numFmtId="0" fontId="100" fillId="6" borderId="33" xfId="0" applyFont="1" applyFill="1" applyBorder="1" applyAlignment="1">
      <alignment horizontal="center" vertical="center" wrapText="1"/>
    </xf>
    <xf numFmtId="0" fontId="100" fillId="6" borderId="35" xfId="0" applyFont="1" applyFill="1" applyBorder="1" applyAlignment="1">
      <alignment horizontal="center" vertical="center" wrapText="1"/>
    </xf>
    <xf numFmtId="0" fontId="100" fillId="6" borderId="34" xfId="0" applyFont="1" applyFill="1" applyBorder="1" applyAlignment="1">
      <alignment horizontal="center" vertical="center" wrapText="1"/>
    </xf>
    <xf numFmtId="0" fontId="73" fillId="5" borderId="31" xfId="0" applyFont="1" applyFill="1" applyBorder="1" applyAlignment="1">
      <alignment horizontal="center" vertical="center"/>
    </xf>
    <xf numFmtId="0" fontId="61" fillId="6" borderId="14" xfId="0" applyFont="1" applyFill="1" applyBorder="1" applyAlignment="1">
      <alignment horizontal="center" vertical="center"/>
    </xf>
    <xf numFmtId="0" fontId="61" fillId="6" borderId="2" xfId="0" applyFont="1" applyFill="1" applyBorder="1" applyAlignment="1">
      <alignment horizontal="center" vertical="center"/>
    </xf>
    <xf numFmtId="0" fontId="61" fillId="6" borderId="28" xfId="0" applyFont="1" applyFill="1" applyBorder="1" applyAlignment="1">
      <alignment horizontal="center" vertical="center"/>
    </xf>
    <xf numFmtId="0" fontId="115" fillId="6" borderId="22" xfId="0" applyFont="1" applyFill="1" applyBorder="1" applyAlignment="1">
      <alignment horizontal="center" vertical="center" wrapText="1"/>
    </xf>
    <xf numFmtId="0" fontId="115" fillId="6" borderId="1" xfId="0" applyFont="1" applyFill="1" applyBorder="1" applyAlignment="1">
      <alignment horizontal="center" vertical="center" wrapText="1"/>
    </xf>
    <xf numFmtId="0" fontId="115" fillId="6" borderId="27" xfId="0" applyFont="1" applyFill="1" applyBorder="1" applyAlignment="1">
      <alignment horizontal="center" vertical="center" wrapText="1"/>
    </xf>
    <xf numFmtId="0" fontId="115" fillId="6" borderId="29" xfId="0" applyFont="1" applyFill="1" applyBorder="1" applyAlignment="1">
      <alignment horizontal="center" vertical="center" wrapText="1"/>
    </xf>
    <xf numFmtId="0" fontId="115" fillId="6" borderId="31" xfId="0" applyFont="1" applyFill="1" applyBorder="1" applyAlignment="1">
      <alignment horizontal="center" vertical="center" wrapText="1"/>
    </xf>
    <xf numFmtId="0" fontId="115" fillId="6" borderId="30" xfId="0" applyFont="1" applyFill="1" applyBorder="1" applyAlignment="1">
      <alignment horizontal="center" vertical="center" wrapText="1"/>
    </xf>
    <xf numFmtId="14" fontId="61" fillId="6" borderId="34" xfId="0" applyNumberFormat="1" applyFont="1" applyFill="1" applyBorder="1" applyAlignment="1">
      <alignment horizontal="center" vertical="center"/>
    </xf>
    <xf numFmtId="0" fontId="115" fillId="6" borderId="1" xfId="0" applyFont="1" applyFill="1" applyBorder="1" applyAlignment="1">
      <alignment horizontal="center" vertical="center"/>
    </xf>
    <xf numFmtId="0" fontId="115" fillId="6" borderId="27" xfId="0" applyFont="1" applyFill="1" applyBorder="1" applyAlignment="1">
      <alignment horizontal="center" vertical="center"/>
    </xf>
    <xf numFmtId="0" fontId="115" fillId="6" borderId="29" xfId="0" applyFont="1" applyFill="1" applyBorder="1" applyAlignment="1">
      <alignment horizontal="center" vertical="center"/>
    </xf>
    <xf numFmtId="0" fontId="115" fillId="6" borderId="31" xfId="0" applyFont="1" applyFill="1" applyBorder="1" applyAlignment="1">
      <alignment horizontal="center" vertical="center"/>
    </xf>
    <xf numFmtId="0" fontId="115" fillId="6" borderId="30" xfId="0" applyFont="1" applyFill="1" applyBorder="1" applyAlignment="1">
      <alignment horizontal="center" vertical="center"/>
    </xf>
    <xf numFmtId="0" fontId="95" fillId="6" borderId="23" xfId="0" applyFont="1" applyFill="1" applyBorder="1" applyAlignment="1">
      <alignment horizontal="center" vertical="center"/>
    </xf>
    <xf numFmtId="0" fontId="73" fillId="7" borderId="23" xfId="0" applyFont="1" applyFill="1" applyBorder="1" applyAlignment="1">
      <alignment horizontal="center" vertical="center"/>
    </xf>
    <xf numFmtId="0" fontId="93" fillId="12" borderId="33" xfId="0" applyFont="1" applyFill="1" applyBorder="1" applyAlignment="1">
      <alignment horizontal="center" vertical="center"/>
    </xf>
    <xf numFmtId="0" fontId="93" fillId="12" borderId="35" xfId="0" applyFont="1" applyFill="1" applyBorder="1" applyAlignment="1">
      <alignment horizontal="center" vertical="center"/>
    </xf>
    <xf numFmtId="0" fontId="93" fillId="12" borderId="34" xfId="0" applyFont="1" applyFill="1" applyBorder="1" applyAlignment="1">
      <alignment horizontal="center" vertical="center"/>
    </xf>
    <xf numFmtId="0" fontId="108" fillId="6" borderId="23" xfId="0" applyFont="1" applyFill="1" applyBorder="1" applyAlignment="1">
      <alignment horizontal="center" vertical="center"/>
    </xf>
    <xf numFmtId="0" fontId="108" fillId="6" borderId="0" xfId="0" applyFont="1" applyFill="1" applyAlignment="1">
      <alignment horizontal="center" vertical="center"/>
    </xf>
    <xf numFmtId="0" fontId="73" fillId="5" borderId="29" xfId="0" applyFont="1" applyFill="1" applyBorder="1" applyAlignment="1">
      <alignment horizontal="center" vertical="center"/>
    </xf>
    <xf numFmtId="0" fontId="68" fillId="6" borderId="22" xfId="0" applyFont="1" applyFill="1" applyBorder="1" applyAlignment="1">
      <alignment horizontal="center" vertical="center" wrapText="1"/>
    </xf>
    <xf numFmtId="0" fontId="68" fillId="6" borderId="1" xfId="0" applyFont="1" applyFill="1" applyBorder="1" applyAlignment="1">
      <alignment horizontal="center" vertical="center"/>
    </xf>
    <xf numFmtId="0" fontId="68" fillId="6" borderId="27" xfId="0" applyFont="1" applyFill="1" applyBorder="1" applyAlignment="1">
      <alignment horizontal="center" vertical="center"/>
    </xf>
    <xf numFmtId="0" fontId="68" fillId="6" borderId="29" xfId="0" applyFont="1" applyFill="1" applyBorder="1" applyAlignment="1">
      <alignment horizontal="center" vertical="center"/>
    </xf>
    <xf numFmtId="0" fontId="68" fillId="6" borderId="31" xfId="0" applyFont="1" applyFill="1" applyBorder="1" applyAlignment="1">
      <alignment horizontal="center" vertical="center"/>
    </xf>
    <xf numFmtId="0" fontId="68" fillId="6" borderId="30" xfId="0" applyFont="1" applyFill="1" applyBorder="1" applyAlignment="1">
      <alignment horizontal="center" vertical="center"/>
    </xf>
    <xf numFmtId="0" fontId="97" fillId="6" borderId="23" xfId="0" applyFont="1" applyFill="1" applyBorder="1" applyAlignment="1">
      <alignment horizontal="center" vertical="center"/>
    </xf>
    <xf numFmtId="0" fontId="97" fillId="6" borderId="0" xfId="0" applyFont="1" applyFill="1" applyAlignment="1">
      <alignment horizontal="center" vertical="center"/>
    </xf>
    <xf numFmtId="0" fontId="73" fillId="5" borderId="23" xfId="0" applyFont="1" applyFill="1" applyBorder="1" applyAlignment="1">
      <alignment horizontal="center" vertical="center"/>
    </xf>
    <xf numFmtId="0" fontId="73" fillId="5" borderId="0" xfId="0" applyFont="1" applyFill="1" applyAlignment="1">
      <alignment horizontal="center" vertical="center"/>
    </xf>
    <xf numFmtId="0" fontId="111" fillId="6" borderId="23" xfId="0" applyFont="1" applyFill="1" applyBorder="1" applyAlignment="1">
      <alignment horizontal="center" vertical="center"/>
    </xf>
    <xf numFmtId="0" fontId="111" fillId="6" borderId="0" xfId="0" applyFont="1" applyFill="1" applyAlignment="1">
      <alignment horizontal="center" vertical="center"/>
    </xf>
    <xf numFmtId="0" fontId="94" fillId="6" borderId="23" xfId="0" applyFont="1" applyFill="1" applyBorder="1" applyAlignment="1">
      <alignment horizontal="center" vertical="center"/>
    </xf>
    <xf numFmtId="0" fontId="94" fillId="6" borderId="0" xfId="0" applyFont="1" applyFill="1" applyAlignment="1">
      <alignment horizontal="center" vertical="center"/>
    </xf>
    <xf numFmtId="0" fontId="102" fillId="6" borderId="22" xfId="0" applyFont="1" applyFill="1" applyBorder="1" applyAlignment="1">
      <alignment horizontal="center" vertical="center"/>
    </xf>
    <xf numFmtId="0" fontId="102" fillId="6" borderId="1" xfId="0" applyFont="1" applyFill="1" applyBorder="1" applyAlignment="1">
      <alignment horizontal="center" vertical="center"/>
    </xf>
    <xf numFmtId="0" fontId="102" fillId="6" borderId="27" xfId="0" applyFont="1" applyFill="1" applyBorder="1" applyAlignment="1">
      <alignment horizontal="center" vertical="center"/>
    </xf>
    <xf numFmtId="0" fontId="102" fillId="6" borderId="29" xfId="0" applyFont="1" applyFill="1" applyBorder="1" applyAlignment="1">
      <alignment horizontal="center" vertical="center"/>
    </xf>
    <xf numFmtId="0" fontId="102" fillId="6" borderId="31" xfId="0" applyFont="1" applyFill="1" applyBorder="1" applyAlignment="1">
      <alignment horizontal="center" vertical="center"/>
    </xf>
    <xf numFmtId="0" fontId="102" fillId="6" borderId="30" xfId="0" applyFont="1" applyFill="1" applyBorder="1" applyAlignment="1">
      <alignment horizontal="center" vertical="center"/>
    </xf>
    <xf numFmtId="0" fontId="95" fillId="5" borderId="33" xfId="0" applyFont="1" applyFill="1" applyBorder="1" applyAlignment="1">
      <alignment horizontal="center" vertical="center"/>
    </xf>
    <xf numFmtId="0" fontId="95" fillId="5" borderId="35" xfId="0" applyFont="1" applyFill="1" applyBorder="1" applyAlignment="1">
      <alignment horizontal="center" vertical="center"/>
    </xf>
    <xf numFmtId="0" fontId="104" fillId="13" borderId="22" xfId="0" applyFont="1" applyFill="1" applyBorder="1" applyAlignment="1">
      <alignment horizontal="center" vertical="center"/>
    </xf>
    <xf numFmtId="0" fontId="104" fillId="13" borderId="1" xfId="0" applyFont="1" applyFill="1" applyBorder="1" applyAlignment="1">
      <alignment horizontal="center" vertical="center"/>
    </xf>
    <xf numFmtId="0" fontId="104" fillId="13" borderId="27" xfId="0" applyFont="1" applyFill="1" applyBorder="1" applyAlignment="1">
      <alignment horizontal="center" vertical="center"/>
    </xf>
    <xf numFmtId="0" fontId="104" fillId="13" borderId="29" xfId="0" applyFont="1" applyFill="1" applyBorder="1" applyAlignment="1">
      <alignment horizontal="center" vertical="center"/>
    </xf>
    <xf numFmtId="0" fontId="104" fillId="13" borderId="31" xfId="0" applyFont="1" applyFill="1" applyBorder="1" applyAlignment="1">
      <alignment horizontal="center" vertical="center"/>
    </xf>
    <xf numFmtId="0" fontId="104" fillId="13" borderId="30" xfId="0" applyFont="1" applyFill="1" applyBorder="1" applyAlignment="1">
      <alignment horizontal="center" vertical="center"/>
    </xf>
    <xf numFmtId="0" fontId="93" fillId="14" borderId="33" xfId="0" applyFont="1" applyFill="1" applyBorder="1" applyAlignment="1">
      <alignment horizontal="center" vertical="center"/>
    </xf>
    <xf numFmtId="0" fontId="93" fillId="14" borderId="35" xfId="0" applyFont="1" applyFill="1" applyBorder="1" applyAlignment="1">
      <alignment horizontal="center" vertical="center"/>
    </xf>
    <xf numFmtId="0" fontId="93" fillId="14" borderId="34" xfId="0" applyFont="1" applyFill="1" applyBorder="1" applyAlignment="1">
      <alignment horizontal="center" vertical="center"/>
    </xf>
    <xf numFmtId="0" fontId="103" fillId="8" borderId="22" xfId="0" applyFont="1" applyFill="1" applyBorder="1" applyAlignment="1">
      <alignment horizontal="center" vertical="center"/>
    </xf>
    <xf numFmtId="0" fontId="103" fillId="8" borderId="1" xfId="0" applyFont="1" applyFill="1" applyBorder="1" applyAlignment="1">
      <alignment horizontal="center" vertical="center"/>
    </xf>
    <xf numFmtId="0" fontId="103" fillId="8" borderId="27" xfId="0" applyFont="1" applyFill="1" applyBorder="1" applyAlignment="1">
      <alignment horizontal="center" vertical="center"/>
    </xf>
    <xf numFmtId="0" fontId="103" fillId="8" borderId="29" xfId="0" applyFont="1" applyFill="1" applyBorder="1" applyAlignment="1">
      <alignment horizontal="center" vertical="center"/>
    </xf>
    <xf numFmtId="0" fontId="103" fillId="8" borderId="31" xfId="0" applyFont="1" applyFill="1" applyBorder="1" applyAlignment="1">
      <alignment horizontal="center" vertical="center"/>
    </xf>
    <xf numFmtId="0" fontId="103" fillId="8" borderId="30" xfId="0" applyFont="1" applyFill="1" applyBorder="1" applyAlignment="1">
      <alignment horizontal="center" vertical="center"/>
    </xf>
    <xf numFmtId="0" fontId="102" fillId="19" borderId="22" xfId="0" applyFont="1" applyFill="1" applyBorder="1" applyAlignment="1">
      <alignment horizontal="center" vertical="center"/>
    </xf>
    <xf numFmtId="0" fontId="102" fillId="19" borderId="1" xfId="0" applyFont="1" applyFill="1" applyBorder="1" applyAlignment="1">
      <alignment horizontal="center" vertical="center"/>
    </xf>
    <xf numFmtId="0" fontId="102" fillId="19" borderId="27" xfId="0" applyFont="1" applyFill="1" applyBorder="1" applyAlignment="1">
      <alignment horizontal="center" vertical="center"/>
    </xf>
    <xf numFmtId="0" fontId="102" fillId="19" borderId="29" xfId="0" applyFont="1" applyFill="1" applyBorder="1" applyAlignment="1">
      <alignment horizontal="center" vertical="center"/>
    </xf>
    <xf numFmtId="0" fontId="102" fillId="19" borderId="31" xfId="0" applyFont="1" applyFill="1" applyBorder="1" applyAlignment="1">
      <alignment horizontal="center" vertical="center"/>
    </xf>
    <xf numFmtId="0" fontId="102" fillId="19" borderId="30" xfId="0" applyFont="1" applyFill="1" applyBorder="1" applyAlignment="1">
      <alignment horizontal="center" vertical="center"/>
    </xf>
    <xf numFmtId="0" fontId="109" fillId="9" borderId="22" xfId="0" applyFont="1" applyFill="1" applyBorder="1" applyAlignment="1">
      <alignment horizontal="center" vertical="center"/>
    </xf>
    <xf numFmtId="0" fontId="109" fillId="9" borderId="1" xfId="0" applyFont="1" applyFill="1" applyBorder="1" applyAlignment="1">
      <alignment horizontal="center" vertical="center"/>
    </xf>
    <xf numFmtId="0" fontId="109" fillId="9" borderId="27" xfId="0" applyFont="1" applyFill="1" applyBorder="1" applyAlignment="1">
      <alignment horizontal="center" vertical="center"/>
    </xf>
    <xf numFmtId="0" fontId="109" fillId="9" borderId="29" xfId="0" applyFont="1" applyFill="1" applyBorder="1" applyAlignment="1">
      <alignment horizontal="center" vertical="center"/>
    </xf>
    <xf numFmtId="0" fontId="109" fillId="9" borderId="31" xfId="0" applyFont="1" applyFill="1" applyBorder="1" applyAlignment="1">
      <alignment horizontal="center" vertical="center"/>
    </xf>
    <xf numFmtId="0" fontId="109" fillId="9" borderId="30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/>
    </xf>
    <xf numFmtId="0" fontId="96" fillId="6" borderId="0" xfId="0" applyFont="1" applyFill="1" applyBorder="1" applyAlignment="1">
      <alignment horizontal="center" vertical="center"/>
    </xf>
    <xf numFmtId="0" fontId="95" fillId="6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  <color rgb="FFFFFF9B"/>
      <color rgb="FFFF66FF"/>
      <color rgb="FF33CC33"/>
      <color rgb="FF00CC00"/>
      <color rgb="FF00B050"/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64</xdr:col>
      <xdr:colOff>531263</xdr:colOff>
      <xdr:row>106</xdr:row>
      <xdr:rowOff>114299</xdr:rowOff>
    </xdr:from>
    <xdr:to>
      <xdr:col>69</xdr:col>
      <xdr:colOff>739675</xdr:colOff>
      <xdr:row>124</xdr:row>
      <xdr:rowOff>52148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1798663" y="26022299"/>
          <a:ext cx="4589916" cy="4509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  <pageSetUpPr fitToPage="1"/>
  </sheetPr>
  <dimension ref="A1:Z98"/>
  <sheetViews>
    <sheetView tabSelected="1" zoomScaleNormal="100" workbookViewId="0">
      <pane xSplit="2" topLeftCell="C1" activePane="topRight" state="frozen"/>
      <selection pane="topRight" activeCell="Z3" sqref="Z3"/>
    </sheetView>
  </sheetViews>
  <sheetFormatPr baseColWidth="10" defaultColWidth="11.453125" defaultRowHeight="18" x14ac:dyDescent="0.4"/>
  <cols>
    <col min="1" max="1" width="9.1796875" style="16" bestFit="1" customWidth="1"/>
    <col min="2" max="2" width="35.1796875" style="2" customWidth="1"/>
    <col min="3" max="3" width="10.81640625" style="2" customWidth="1"/>
    <col min="4" max="4" width="10.453125" style="4" customWidth="1"/>
    <col min="5" max="6" width="9.81640625" style="1" customWidth="1"/>
    <col min="7" max="7" width="11.1796875" style="1" customWidth="1"/>
    <col min="8" max="8" width="10.36328125" style="1" customWidth="1"/>
    <col min="9" max="9" width="11.36328125" style="1" customWidth="1"/>
    <col min="10" max="10" width="10.26953125" style="1" bestFit="1" customWidth="1"/>
    <col min="11" max="11" width="11.36328125" style="1" customWidth="1"/>
    <col min="12" max="12" width="10.453125" style="1" customWidth="1"/>
    <col min="13" max="13" width="10.453125" style="1" hidden="1" customWidth="1"/>
    <col min="14" max="14" width="9.36328125" style="1" hidden="1" customWidth="1"/>
    <col min="15" max="15" width="10.6328125" style="3" hidden="1" customWidth="1"/>
    <col min="16" max="16" width="11.453125" style="3" hidden="1" customWidth="1"/>
    <col min="17" max="17" width="10.453125" style="122" hidden="1" customWidth="1"/>
    <col min="18" max="18" width="11" style="122" hidden="1" customWidth="1"/>
    <col min="19" max="19" width="10.453125" style="3" hidden="1" customWidth="1"/>
    <col min="20" max="20" width="12" style="3" hidden="1" customWidth="1"/>
    <col min="21" max="21" width="11.6328125" style="3" hidden="1" customWidth="1"/>
    <col min="22" max="25" width="11.453125" style="3" hidden="1" customWidth="1"/>
    <col min="26" max="16384" width="11.453125" style="2"/>
  </cols>
  <sheetData>
    <row r="1" spans="1:26" x14ac:dyDescent="0.4">
      <c r="A1" s="17"/>
    </row>
    <row r="2" spans="1:26" customFormat="1" ht="46" x14ac:dyDescent="1">
      <c r="A2" s="598" t="s">
        <v>479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289"/>
      <c r="V2" s="289"/>
      <c r="W2" s="289"/>
      <c r="X2" s="289"/>
      <c r="Y2" s="289"/>
    </row>
    <row r="3" spans="1:26" x14ac:dyDescent="0.4">
      <c r="A3" s="17"/>
      <c r="B3" s="5"/>
      <c r="C3" s="5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ht="18" customHeight="1" x14ac:dyDescent="0.4">
      <c r="A4" s="284"/>
      <c r="B4" s="288"/>
      <c r="C4" s="288"/>
      <c r="D4" s="7">
        <v>45376</v>
      </c>
      <c r="E4" s="6">
        <v>45368</v>
      </c>
      <c r="F4" s="6">
        <v>45375</v>
      </c>
      <c r="G4" s="6">
        <v>45389</v>
      </c>
      <c r="H4" s="7">
        <v>45403</v>
      </c>
      <c r="I4" s="7">
        <v>45417</v>
      </c>
      <c r="J4" s="7">
        <v>45438</v>
      </c>
      <c r="K4" s="7">
        <v>45452</v>
      </c>
      <c r="L4" s="7">
        <v>45473</v>
      </c>
      <c r="M4" s="7">
        <v>45102</v>
      </c>
      <c r="N4" s="7">
        <v>45116</v>
      </c>
      <c r="O4" s="7">
        <v>45116</v>
      </c>
      <c r="P4" s="7">
        <v>45144</v>
      </c>
      <c r="Q4" s="7">
        <v>45159</v>
      </c>
      <c r="R4" s="7">
        <v>45186</v>
      </c>
      <c r="S4" s="7">
        <v>45200</v>
      </c>
      <c r="T4" s="7">
        <v>45215</v>
      </c>
      <c r="U4" s="7">
        <v>45228</v>
      </c>
      <c r="V4" s="7">
        <v>45242</v>
      </c>
      <c r="W4" s="7">
        <v>45250</v>
      </c>
      <c r="X4" s="7">
        <v>45256</v>
      </c>
      <c r="Y4" s="7">
        <v>45270</v>
      </c>
    </row>
    <row r="5" spans="1:26" ht="62" x14ac:dyDescent="0.4">
      <c r="A5" s="201" t="s">
        <v>461</v>
      </c>
      <c r="B5" s="277" t="s">
        <v>3</v>
      </c>
      <c r="C5" s="279" t="s">
        <v>4</v>
      </c>
      <c r="D5" s="15" t="s">
        <v>290</v>
      </c>
      <c r="E5" s="8" t="s">
        <v>519</v>
      </c>
      <c r="F5" s="8" t="s">
        <v>563</v>
      </c>
      <c r="G5" s="8" t="s">
        <v>550</v>
      </c>
      <c r="H5" s="8" t="s">
        <v>315</v>
      </c>
      <c r="I5" s="8" t="s">
        <v>565</v>
      </c>
      <c r="J5" s="8" t="s">
        <v>578</v>
      </c>
      <c r="K5" s="8" t="s">
        <v>319</v>
      </c>
      <c r="L5" s="8" t="s">
        <v>624</v>
      </c>
      <c r="M5" s="8" t="s">
        <v>363</v>
      </c>
      <c r="N5" s="280" t="s">
        <v>367</v>
      </c>
      <c r="O5" s="8" t="s">
        <v>370</v>
      </c>
      <c r="P5" s="8" t="s">
        <v>388</v>
      </c>
      <c r="Q5" s="280" t="s">
        <v>395</v>
      </c>
      <c r="R5" s="280" t="s">
        <v>405</v>
      </c>
      <c r="S5" s="280" t="s">
        <v>411</v>
      </c>
      <c r="T5" s="8" t="s">
        <v>412</v>
      </c>
      <c r="U5" s="8" t="s">
        <v>440</v>
      </c>
      <c r="V5" s="8" t="s">
        <v>450</v>
      </c>
      <c r="W5" s="8" t="s">
        <v>452</v>
      </c>
      <c r="X5" s="8" t="s">
        <v>459</v>
      </c>
      <c r="Y5" s="8" t="s">
        <v>460</v>
      </c>
    </row>
    <row r="6" spans="1:26" s="9" customFormat="1" x14ac:dyDescent="0.4">
      <c r="A6" s="201">
        <v>1</v>
      </c>
      <c r="B6" s="276" t="s">
        <v>34</v>
      </c>
      <c r="C6" s="278">
        <f t="shared" ref="C6:C37" si="0">SUM(D6:Y6)</f>
        <v>4040.93</v>
      </c>
      <c r="D6" s="10">
        <v>488.3</v>
      </c>
      <c r="E6" s="10">
        <f>187+245.7</f>
        <v>432.7</v>
      </c>
      <c r="F6" s="10">
        <v>401.7</v>
      </c>
      <c r="G6" s="10">
        <v>447.12</v>
      </c>
      <c r="H6" s="11">
        <v>402.83</v>
      </c>
      <c r="I6" s="11">
        <v>535.33000000000004</v>
      </c>
      <c r="J6" s="11">
        <v>343.45</v>
      </c>
      <c r="K6" s="11">
        <v>471.5</v>
      </c>
      <c r="L6" s="11">
        <v>518</v>
      </c>
      <c r="M6" s="11"/>
      <c r="N6" s="11"/>
      <c r="O6" s="116"/>
      <c r="P6" s="116"/>
      <c r="Q6" s="116"/>
      <c r="R6" s="117"/>
      <c r="S6" s="116"/>
      <c r="T6" s="116"/>
      <c r="U6" s="78"/>
      <c r="V6" s="78"/>
      <c r="W6" s="78"/>
      <c r="X6" s="78"/>
      <c r="Y6" s="78"/>
    </row>
    <row r="7" spans="1:26" s="9" customFormat="1" x14ac:dyDescent="0.4">
      <c r="A7" s="201">
        <v>2</v>
      </c>
      <c r="B7" s="103" t="s">
        <v>38</v>
      </c>
      <c r="C7" s="278">
        <f t="shared" si="0"/>
        <v>3739.2099999999996</v>
      </c>
      <c r="D7" s="10">
        <v>439.6</v>
      </c>
      <c r="E7" s="10">
        <f>94+358.72</f>
        <v>452.72</v>
      </c>
      <c r="F7" s="10">
        <v>495.2</v>
      </c>
      <c r="G7" s="10">
        <v>452.93</v>
      </c>
      <c r="H7" s="11">
        <v>441</v>
      </c>
      <c r="I7" s="11">
        <v>379.66</v>
      </c>
      <c r="J7" s="11">
        <v>468.1</v>
      </c>
      <c r="K7" s="11">
        <v>220.5</v>
      </c>
      <c r="L7" s="11">
        <v>389.5</v>
      </c>
      <c r="M7" s="11"/>
      <c r="N7" s="113"/>
      <c r="O7" s="116"/>
      <c r="P7" s="116"/>
      <c r="Q7" s="123"/>
      <c r="R7" s="123"/>
      <c r="S7" s="116"/>
      <c r="T7" s="116"/>
      <c r="U7" s="78"/>
      <c r="V7" s="78"/>
      <c r="W7" s="78"/>
      <c r="X7" s="78"/>
      <c r="Y7" s="78"/>
      <c r="Z7" s="2"/>
    </row>
    <row r="8" spans="1:26" s="9" customFormat="1" x14ac:dyDescent="0.4">
      <c r="A8" s="201">
        <v>3</v>
      </c>
      <c r="B8" s="103" t="s">
        <v>40</v>
      </c>
      <c r="C8" s="278">
        <f t="shared" si="0"/>
        <v>2191.3000000000002</v>
      </c>
      <c r="D8" s="10">
        <v>198</v>
      </c>
      <c r="E8" s="10">
        <v>262</v>
      </c>
      <c r="F8" s="10">
        <v>117</v>
      </c>
      <c r="G8" s="10">
        <v>303</v>
      </c>
      <c r="H8" s="11">
        <v>200</v>
      </c>
      <c r="I8" s="11">
        <v>290</v>
      </c>
      <c r="J8" s="11">
        <v>203.8</v>
      </c>
      <c r="K8" s="11">
        <v>280</v>
      </c>
      <c r="L8" s="11">
        <v>337.5</v>
      </c>
      <c r="M8" s="11"/>
      <c r="N8" s="113"/>
      <c r="O8" s="116"/>
      <c r="P8" s="116"/>
      <c r="Q8" s="123"/>
      <c r="R8" s="123"/>
      <c r="S8" s="116"/>
      <c r="T8" s="117"/>
      <c r="U8" s="112"/>
      <c r="V8" s="78"/>
      <c r="W8" s="78"/>
      <c r="X8" s="78"/>
      <c r="Y8" s="78"/>
      <c r="Z8" s="2"/>
    </row>
    <row r="9" spans="1:26" x14ac:dyDescent="0.4">
      <c r="A9" s="201">
        <v>4</v>
      </c>
      <c r="B9" s="103" t="s">
        <v>29</v>
      </c>
      <c r="C9" s="278">
        <f t="shared" si="0"/>
        <v>1682.3</v>
      </c>
      <c r="D9" s="10">
        <v>220.8</v>
      </c>
      <c r="E9" s="10">
        <v>238</v>
      </c>
      <c r="F9" s="10">
        <v>208</v>
      </c>
      <c r="G9" s="10">
        <v>234</v>
      </c>
      <c r="H9" s="11">
        <v>103.5</v>
      </c>
      <c r="I9" s="11">
        <v>135</v>
      </c>
      <c r="J9" s="11">
        <v>130.5</v>
      </c>
      <c r="K9" s="11">
        <v>170.5</v>
      </c>
      <c r="L9" s="11">
        <v>242</v>
      </c>
      <c r="M9" s="11"/>
      <c r="N9" s="113"/>
      <c r="O9" s="116"/>
      <c r="P9" s="116"/>
      <c r="Q9" s="123"/>
      <c r="R9" s="123"/>
      <c r="S9" s="116"/>
      <c r="T9" s="116"/>
      <c r="U9" s="78"/>
      <c r="V9" s="78"/>
      <c r="W9" s="78"/>
      <c r="X9" s="78"/>
      <c r="Y9" s="78"/>
      <c r="Z9" s="13"/>
    </row>
    <row r="10" spans="1:26" x14ac:dyDescent="0.4">
      <c r="A10" s="201">
        <v>5</v>
      </c>
      <c r="B10" s="103" t="s">
        <v>75</v>
      </c>
      <c r="C10" s="278">
        <f t="shared" si="0"/>
        <v>1666.47</v>
      </c>
      <c r="D10" s="10">
        <v>104</v>
      </c>
      <c r="E10" s="10">
        <f>419+42.47</f>
        <v>461.47</v>
      </c>
      <c r="F10" s="10">
        <v>42.7</v>
      </c>
      <c r="G10" s="10">
        <v>57.8</v>
      </c>
      <c r="H10" s="11">
        <v>76</v>
      </c>
      <c r="I10" s="11">
        <v>12</v>
      </c>
      <c r="J10" s="11">
        <v>634.5</v>
      </c>
      <c r="K10" s="11">
        <v>208</v>
      </c>
      <c r="L10" s="11">
        <v>70</v>
      </c>
      <c r="M10" s="11"/>
      <c r="N10" s="113"/>
      <c r="O10" s="116"/>
      <c r="P10" s="116"/>
      <c r="Q10" s="123"/>
      <c r="R10" s="123"/>
      <c r="S10" s="116"/>
      <c r="T10" s="116"/>
      <c r="U10" s="78"/>
      <c r="V10" s="78"/>
      <c r="W10" s="78"/>
      <c r="X10" s="78"/>
      <c r="Y10" s="78"/>
    </row>
    <row r="11" spans="1:26" s="13" customFormat="1" x14ac:dyDescent="0.4">
      <c r="A11" s="201">
        <v>6</v>
      </c>
      <c r="B11" s="103" t="s">
        <v>19</v>
      </c>
      <c r="C11" s="278">
        <f t="shared" si="0"/>
        <v>1429.43</v>
      </c>
      <c r="D11" s="10">
        <v>96</v>
      </c>
      <c r="E11" s="10">
        <v>194.55</v>
      </c>
      <c r="F11" s="10">
        <v>187.6</v>
      </c>
      <c r="G11" s="10">
        <v>59.2</v>
      </c>
      <c r="H11" s="11">
        <v>155.83000000000001</v>
      </c>
      <c r="I11" s="11">
        <v>409</v>
      </c>
      <c r="J11" s="11">
        <v>82.5</v>
      </c>
      <c r="K11" s="11">
        <v>95</v>
      </c>
      <c r="L11" s="11">
        <v>149.75</v>
      </c>
      <c r="M11" s="11"/>
      <c r="N11" s="113"/>
      <c r="O11" s="116"/>
      <c r="P11" s="116"/>
      <c r="Q11" s="123"/>
      <c r="R11" s="123"/>
      <c r="S11" s="116"/>
      <c r="T11" s="116"/>
      <c r="U11" s="78"/>
      <c r="V11" s="78"/>
      <c r="W11" s="78"/>
      <c r="X11" s="78"/>
      <c r="Y11" s="78"/>
      <c r="Z11" s="9"/>
    </row>
    <row r="12" spans="1:26" x14ac:dyDescent="0.4">
      <c r="A12" s="201">
        <v>7</v>
      </c>
      <c r="B12" s="103" t="s">
        <v>76</v>
      </c>
      <c r="C12" s="278">
        <f t="shared" si="0"/>
        <v>1304.8</v>
      </c>
      <c r="D12" s="10">
        <v>156.5</v>
      </c>
      <c r="E12" s="10">
        <v>89.75</v>
      </c>
      <c r="F12" s="10">
        <v>22.75</v>
      </c>
      <c r="G12" s="10">
        <v>296</v>
      </c>
      <c r="H12" s="11">
        <v>238.5</v>
      </c>
      <c r="I12" s="11">
        <v>141</v>
      </c>
      <c r="J12" s="11">
        <v>221.3</v>
      </c>
      <c r="K12" s="11">
        <v>48</v>
      </c>
      <c r="L12" s="11">
        <v>91</v>
      </c>
      <c r="M12" s="11"/>
      <c r="N12" s="113"/>
      <c r="O12" s="116"/>
      <c r="P12" s="116"/>
      <c r="Q12" s="123"/>
      <c r="R12" s="123"/>
      <c r="S12" s="116"/>
      <c r="T12" s="116"/>
      <c r="U12" s="78"/>
      <c r="V12" s="78"/>
      <c r="W12" s="78"/>
      <c r="X12" s="78"/>
      <c r="Y12" s="78"/>
    </row>
    <row r="13" spans="1:26" x14ac:dyDescent="0.4">
      <c r="A13" s="201">
        <v>8</v>
      </c>
      <c r="B13" s="103" t="s">
        <v>18</v>
      </c>
      <c r="C13" s="278">
        <f t="shared" si="0"/>
        <v>1244.5</v>
      </c>
      <c r="D13" s="10">
        <v>168</v>
      </c>
      <c r="E13" s="10">
        <v>30</v>
      </c>
      <c r="F13" s="10">
        <v>65</v>
      </c>
      <c r="G13" s="10">
        <v>161</v>
      </c>
      <c r="H13" s="11">
        <v>190</v>
      </c>
      <c r="I13" s="11">
        <v>202.5</v>
      </c>
      <c r="J13" s="11">
        <v>96</v>
      </c>
      <c r="K13" s="11">
        <v>200</v>
      </c>
      <c r="L13" s="11">
        <v>132</v>
      </c>
      <c r="M13" s="11"/>
      <c r="N13" s="113"/>
      <c r="O13" s="116"/>
      <c r="P13" s="116"/>
      <c r="Q13" s="123"/>
      <c r="R13" s="123"/>
      <c r="S13" s="116"/>
      <c r="T13" s="116"/>
      <c r="U13" s="78"/>
      <c r="V13" s="78"/>
      <c r="W13" s="78"/>
      <c r="X13" s="78"/>
      <c r="Y13" s="78"/>
    </row>
    <row r="14" spans="1:26" x14ac:dyDescent="0.4">
      <c r="A14" s="201">
        <v>9</v>
      </c>
      <c r="B14" s="103" t="s">
        <v>13</v>
      </c>
      <c r="C14" s="278">
        <f t="shared" si="0"/>
        <v>1198.68</v>
      </c>
      <c r="D14" s="10">
        <v>256</v>
      </c>
      <c r="E14" s="10">
        <v>206.37</v>
      </c>
      <c r="F14" s="10">
        <v>176</v>
      </c>
      <c r="G14" s="10">
        <v>178.6</v>
      </c>
      <c r="H14" s="11">
        <v>109</v>
      </c>
      <c r="I14" s="11">
        <v>121.66</v>
      </c>
      <c r="J14" s="11">
        <v>17.55</v>
      </c>
      <c r="K14" s="11">
        <v>73.5</v>
      </c>
      <c r="L14" s="11">
        <v>60</v>
      </c>
      <c r="M14" s="11"/>
      <c r="N14" s="113"/>
      <c r="O14" s="116"/>
      <c r="P14" s="116"/>
      <c r="Q14" s="123"/>
      <c r="R14" s="123"/>
      <c r="S14" s="116"/>
      <c r="T14" s="116"/>
      <c r="U14" s="78"/>
      <c r="V14" s="78"/>
      <c r="W14" s="78"/>
      <c r="X14" s="78"/>
      <c r="Y14" s="78"/>
    </row>
    <row r="15" spans="1:26" x14ac:dyDescent="0.4">
      <c r="A15" s="201">
        <v>10</v>
      </c>
      <c r="B15" s="103" t="s">
        <v>28</v>
      </c>
      <c r="C15" s="278">
        <f t="shared" si="0"/>
        <v>1118.8</v>
      </c>
      <c r="D15" s="10">
        <v>311</v>
      </c>
      <c r="E15" s="10">
        <v>270</v>
      </c>
      <c r="F15" s="10">
        <v>110.5</v>
      </c>
      <c r="G15" s="10">
        <v>215</v>
      </c>
      <c r="H15" s="11">
        <v>32</v>
      </c>
      <c r="I15" s="11">
        <v>22</v>
      </c>
      <c r="J15" s="11">
        <v>72.3</v>
      </c>
      <c r="K15" s="11">
        <v>71</v>
      </c>
      <c r="L15" s="11">
        <v>15</v>
      </c>
      <c r="M15" s="11"/>
      <c r="N15" s="113"/>
      <c r="O15" s="116"/>
      <c r="P15" s="116"/>
      <c r="Q15" s="123"/>
      <c r="R15" s="123"/>
      <c r="S15" s="116"/>
      <c r="T15" s="116"/>
      <c r="U15" s="78"/>
      <c r="V15" s="78"/>
      <c r="W15" s="78"/>
      <c r="X15" s="78"/>
      <c r="Y15" s="78"/>
    </row>
    <row r="16" spans="1:26" x14ac:dyDescent="0.4">
      <c r="A16" s="201">
        <v>11</v>
      </c>
      <c r="B16" s="18" t="s">
        <v>137</v>
      </c>
      <c r="C16" s="278">
        <f t="shared" si="0"/>
        <v>899.40000000000009</v>
      </c>
      <c r="D16" s="10">
        <v>61.6</v>
      </c>
      <c r="E16" s="10">
        <v>74.5</v>
      </c>
      <c r="F16" s="10">
        <v>19.5</v>
      </c>
      <c r="G16" s="10">
        <v>117.5</v>
      </c>
      <c r="H16" s="11">
        <v>100</v>
      </c>
      <c r="I16" s="11">
        <v>123</v>
      </c>
      <c r="J16" s="11">
        <v>131.30000000000001</v>
      </c>
      <c r="K16" s="11">
        <v>50</v>
      </c>
      <c r="L16" s="11">
        <v>222</v>
      </c>
      <c r="M16" s="11"/>
      <c r="N16" s="113"/>
      <c r="O16" s="116"/>
      <c r="P16" s="116"/>
      <c r="Q16" s="123"/>
      <c r="R16" s="123"/>
      <c r="S16" s="116"/>
      <c r="T16" s="116"/>
      <c r="U16" s="78"/>
      <c r="V16" s="78"/>
      <c r="W16" s="78"/>
      <c r="X16" s="78"/>
      <c r="Y16" s="78"/>
    </row>
    <row r="17" spans="1:26" x14ac:dyDescent="0.4">
      <c r="A17" s="201">
        <v>12</v>
      </c>
      <c r="B17" s="103" t="s">
        <v>27</v>
      </c>
      <c r="C17" s="278">
        <f t="shared" si="0"/>
        <v>834.1</v>
      </c>
      <c r="D17" s="10">
        <v>68</v>
      </c>
      <c r="E17" s="10">
        <v>105.8</v>
      </c>
      <c r="F17" s="10">
        <v>53.3</v>
      </c>
      <c r="G17" s="10">
        <v>72.400000000000006</v>
      </c>
      <c r="H17" s="11">
        <v>95</v>
      </c>
      <c r="I17" s="11">
        <v>67</v>
      </c>
      <c r="J17" s="11">
        <v>92.6</v>
      </c>
      <c r="K17" s="11">
        <v>101</v>
      </c>
      <c r="L17" s="11">
        <v>179</v>
      </c>
      <c r="M17" s="11"/>
      <c r="N17" s="113"/>
      <c r="O17" s="116"/>
      <c r="P17" s="116"/>
      <c r="Q17" s="123"/>
      <c r="R17" s="123"/>
      <c r="S17" s="116"/>
      <c r="T17" s="116"/>
      <c r="U17" s="78"/>
      <c r="V17" s="78"/>
      <c r="W17" s="78"/>
      <c r="X17" s="78"/>
      <c r="Y17" s="78"/>
      <c r="Z17" s="9"/>
    </row>
    <row r="18" spans="1:26" x14ac:dyDescent="0.4">
      <c r="A18" s="201">
        <v>13</v>
      </c>
      <c r="B18" s="103" t="s">
        <v>73</v>
      </c>
      <c r="C18" s="278">
        <f t="shared" si="0"/>
        <v>812.6</v>
      </c>
      <c r="D18" s="10">
        <v>162</v>
      </c>
      <c r="E18" s="10">
        <v>58.5</v>
      </c>
      <c r="F18" s="10">
        <v>66.3</v>
      </c>
      <c r="G18" s="10">
        <v>58.8</v>
      </c>
      <c r="H18" s="11">
        <v>41</v>
      </c>
      <c r="I18" s="11"/>
      <c r="J18" s="11">
        <v>351</v>
      </c>
      <c r="K18" s="11">
        <v>50</v>
      </c>
      <c r="L18" s="11">
        <v>25</v>
      </c>
      <c r="M18" s="11"/>
      <c r="N18" s="113"/>
      <c r="O18" s="116"/>
      <c r="P18" s="116"/>
      <c r="Q18" s="124"/>
      <c r="R18" s="123"/>
      <c r="S18" s="116"/>
      <c r="T18" s="116"/>
      <c r="U18" s="78"/>
      <c r="V18" s="78"/>
      <c r="W18" s="78"/>
      <c r="X18" s="78"/>
      <c r="Y18" s="78"/>
    </row>
    <row r="19" spans="1:26" x14ac:dyDescent="0.4">
      <c r="A19" s="201">
        <v>14</v>
      </c>
      <c r="B19" s="103" t="s">
        <v>103</v>
      </c>
      <c r="C19" s="278">
        <f t="shared" si="0"/>
        <v>744.73000000000013</v>
      </c>
      <c r="D19" s="10">
        <v>92.4</v>
      </c>
      <c r="E19" s="10">
        <v>118.95</v>
      </c>
      <c r="F19" s="10">
        <v>40.950000000000003</v>
      </c>
      <c r="G19" s="10">
        <v>51.8</v>
      </c>
      <c r="H19" s="11">
        <v>166</v>
      </c>
      <c r="I19" s="11">
        <v>61.5</v>
      </c>
      <c r="J19" s="11">
        <v>157.80000000000001</v>
      </c>
      <c r="K19" s="11">
        <v>23</v>
      </c>
      <c r="L19" s="11">
        <v>32.33</v>
      </c>
      <c r="M19" s="11"/>
      <c r="N19" s="113"/>
      <c r="O19" s="116"/>
      <c r="P19" s="116"/>
      <c r="Q19" s="123"/>
      <c r="R19" s="123"/>
      <c r="S19" s="116"/>
      <c r="T19" s="116"/>
      <c r="U19" s="78"/>
      <c r="V19" s="78"/>
      <c r="W19" s="78"/>
      <c r="X19" s="78"/>
      <c r="Y19" s="78"/>
    </row>
    <row r="20" spans="1:26" x14ac:dyDescent="0.4">
      <c r="A20" s="201">
        <v>15</v>
      </c>
      <c r="B20" s="104" t="s">
        <v>142</v>
      </c>
      <c r="C20" s="278">
        <f t="shared" si="0"/>
        <v>729</v>
      </c>
      <c r="D20" s="10">
        <v>32</v>
      </c>
      <c r="E20" s="10">
        <v>19.5</v>
      </c>
      <c r="F20" s="10">
        <v>19.5</v>
      </c>
      <c r="G20" s="10">
        <v>121</v>
      </c>
      <c r="H20" s="11">
        <v>60</v>
      </c>
      <c r="I20" s="11">
        <v>118</v>
      </c>
      <c r="J20" s="11">
        <v>104.5</v>
      </c>
      <c r="K20" s="11">
        <v>73.5</v>
      </c>
      <c r="L20" s="11">
        <v>181</v>
      </c>
      <c r="M20" s="11"/>
      <c r="N20" s="113"/>
      <c r="O20" s="116"/>
      <c r="P20" s="116"/>
      <c r="Q20" s="123"/>
      <c r="R20" s="123"/>
      <c r="S20" s="116"/>
      <c r="T20" s="116"/>
      <c r="U20" s="78"/>
      <c r="V20" s="78"/>
      <c r="W20" s="78"/>
      <c r="X20" s="78"/>
      <c r="Y20" s="78"/>
    </row>
    <row r="21" spans="1:26" x14ac:dyDescent="0.4">
      <c r="A21" s="201">
        <v>16</v>
      </c>
      <c r="B21" s="103" t="s">
        <v>33</v>
      </c>
      <c r="C21" s="278">
        <f t="shared" si="0"/>
        <v>705.83</v>
      </c>
      <c r="D21" s="10">
        <v>60</v>
      </c>
      <c r="E21" s="10">
        <v>202</v>
      </c>
      <c r="F21" s="10">
        <v>78</v>
      </c>
      <c r="G21" s="10">
        <v>30</v>
      </c>
      <c r="H21" s="11">
        <v>43</v>
      </c>
      <c r="I21" s="11">
        <v>25</v>
      </c>
      <c r="J21" s="11">
        <v>17.5</v>
      </c>
      <c r="K21" s="11">
        <v>250.33</v>
      </c>
      <c r="L21" s="11"/>
      <c r="M21" s="11"/>
      <c r="N21" s="113"/>
      <c r="O21" s="116"/>
      <c r="P21" s="116"/>
      <c r="Q21" s="123"/>
      <c r="R21" s="123"/>
      <c r="S21" s="116"/>
      <c r="T21" s="116"/>
      <c r="U21" s="78"/>
      <c r="V21" s="78"/>
      <c r="W21" s="78"/>
      <c r="X21" s="78"/>
      <c r="Y21" s="78"/>
    </row>
    <row r="22" spans="1:26" x14ac:dyDescent="0.4">
      <c r="A22" s="201">
        <v>17</v>
      </c>
      <c r="B22" s="103" t="s">
        <v>11</v>
      </c>
      <c r="C22" s="278">
        <f t="shared" si="0"/>
        <v>682</v>
      </c>
      <c r="D22" s="10">
        <v>160</v>
      </c>
      <c r="E22" s="10">
        <v>130</v>
      </c>
      <c r="F22" s="10">
        <v>130</v>
      </c>
      <c r="G22" s="10">
        <v>91</v>
      </c>
      <c r="H22" s="11"/>
      <c r="I22" s="11"/>
      <c r="J22" s="11">
        <v>26</v>
      </c>
      <c r="K22" s="11">
        <v>100</v>
      </c>
      <c r="L22" s="11">
        <v>45</v>
      </c>
      <c r="M22" s="11"/>
      <c r="N22" s="113"/>
      <c r="O22" s="116"/>
      <c r="P22" s="116"/>
      <c r="Q22" s="123"/>
      <c r="R22" s="123"/>
      <c r="S22" s="116"/>
      <c r="T22" s="116"/>
      <c r="U22" s="78"/>
      <c r="V22" s="78"/>
      <c r="W22" s="78"/>
      <c r="X22" s="78"/>
      <c r="Y22" s="78"/>
    </row>
    <row r="23" spans="1:26" x14ac:dyDescent="0.4">
      <c r="A23" s="201">
        <v>18</v>
      </c>
      <c r="B23" s="103" t="s">
        <v>95</v>
      </c>
      <c r="C23" s="278">
        <f t="shared" si="0"/>
        <v>517.20000000000005</v>
      </c>
      <c r="D23" s="10">
        <v>80</v>
      </c>
      <c r="E23" s="10">
        <v>143</v>
      </c>
      <c r="F23" s="10">
        <v>143</v>
      </c>
      <c r="G23" s="10">
        <v>91</v>
      </c>
      <c r="H23" s="11"/>
      <c r="I23" s="11">
        <v>8</v>
      </c>
      <c r="J23" s="11">
        <v>5.6</v>
      </c>
      <c r="K23" s="11">
        <v>25</v>
      </c>
      <c r="L23" s="11">
        <v>21.6</v>
      </c>
      <c r="M23" s="11"/>
      <c r="N23" s="113"/>
      <c r="O23" s="116"/>
      <c r="P23" s="116"/>
      <c r="Q23" s="123"/>
      <c r="R23" s="123"/>
      <c r="S23" s="116"/>
      <c r="T23" s="116"/>
      <c r="U23" s="78"/>
      <c r="V23" s="78"/>
      <c r="W23" s="78"/>
      <c r="X23" s="78"/>
      <c r="Y23" s="78"/>
    </row>
    <row r="24" spans="1:26" x14ac:dyDescent="0.4">
      <c r="A24" s="201">
        <v>19</v>
      </c>
      <c r="B24" s="103" t="s">
        <v>72</v>
      </c>
      <c r="C24" s="278">
        <f t="shared" si="0"/>
        <v>499.56</v>
      </c>
      <c r="D24" s="10">
        <v>92</v>
      </c>
      <c r="E24" s="10">
        <v>48.28</v>
      </c>
      <c r="F24" s="10">
        <v>33.28</v>
      </c>
      <c r="G24" s="10">
        <v>56</v>
      </c>
      <c r="H24" s="11">
        <v>65</v>
      </c>
      <c r="I24" s="11">
        <v>28.5</v>
      </c>
      <c r="J24" s="11">
        <v>78.5</v>
      </c>
      <c r="K24" s="11">
        <v>74.5</v>
      </c>
      <c r="L24" s="11">
        <v>23.5</v>
      </c>
      <c r="M24" s="11"/>
      <c r="N24" s="113"/>
      <c r="O24" s="116"/>
      <c r="P24" s="116"/>
      <c r="Q24" s="123"/>
      <c r="R24" s="123"/>
      <c r="S24" s="116"/>
      <c r="T24" s="116"/>
      <c r="U24" s="78"/>
      <c r="V24" s="78"/>
      <c r="W24" s="78"/>
      <c r="X24" s="78"/>
      <c r="Y24" s="78"/>
    </row>
    <row r="25" spans="1:26" x14ac:dyDescent="0.4">
      <c r="A25" s="201">
        <v>20</v>
      </c>
      <c r="B25" s="103" t="s">
        <v>35</v>
      </c>
      <c r="C25" s="278">
        <f t="shared" si="0"/>
        <v>476.64000000000004</v>
      </c>
      <c r="D25" s="10">
        <v>116</v>
      </c>
      <c r="E25" s="10">
        <v>60.67</v>
      </c>
      <c r="F25" s="10">
        <v>60.67</v>
      </c>
      <c r="G25" s="10">
        <v>58.8</v>
      </c>
      <c r="H25" s="11">
        <v>45</v>
      </c>
      <c r="I25" s="11">
        <v>50</v>
      </c>
      <c r="J25" s="11">
        <v>13</v>
      </c>
      <c r="K25" s="11">
        <v>52.5</v>
      </c>
      <c r="L25" s="11">
        <v>20</v>
      </c>
      <c r="M25" s="11"/>
      <c r="N25" s="113"/>
      <c r="O25" s="116"/>
      <c r="P25" s="116"/>
      <c r="Q25" s="123"/>
      <c r="R25" s="123"/>
      <c r="S25" s="116"/>
      <c r="T25" s="116"/>
      <c r="U25" s="78"/>
      <c r="V25" s="78"/>
      <c r="W25" s="78"/>
      <c r="X25" s="78"/>
      <c r="Y25" s="78"/>
    </row>
    <row r="26" spans="1:26" x14ac:dyDescent="0.4">
      <c r="A26" s="201">
        <v>21</v>
      </c>
      <c r="B26" s="103" t="s">
        <v>20</v>
      </c>
      <c r="C26" s="278">
        <f t="shared" si="0"/>
        <v>450.7</v>
      </c>
      <c r="D26" s="10">
        <v>210</v>
      </c>
      <c r="E26" s="10">
        <v>38.6</v>
      </c>
      <c r="F26" s="10">
        <v>28.6</v>
      </c>
      <c r="G26" s="10"/>
      <c r="H26" s="11">
        <v>29</v>
      </c>
      <c r="I26" s="11">
        <v>75</v>
      </c>
      <c r="J26" s="11">
        <v>16.5</v>
      </c>
      <c r="K26" s="11">
        <v>23</v>
      </c>
      <c r="L26" s="11">
        <v>30</v>
      </c>
      <c r="M26" s="11"/>
      <c r="N26" s="113"/>
      <c r="O26" s="116"/>
      <c r="P26" s="116"/>
      <c r="Q26" s="123"/>
      <c r="R26" s="123"/>
      <c r="S26" s="116"/>
      <c r="T26" s="116"/>
      <c r="U26" s="78"/>
      <c r="V26" s="78"/>
      <c r="W26" s="78"/>
      <c r="X26" s="78"/>
      <c r="Y26" s="78"/>
    </row>
    <row r="27" spans="1:26" x14ac:dyDescent="0.4">
      <c r="A27" s="201">
        <v>22</v>
      </c>
      <c r="B27" s="103" t="s">
        <v>30</v>
      </c>
      <c r="C27" s="278">
        <f t="shared" si="0"/>
        <v>390.25</v>
      </c>
      <c r="D27" s="10">
        <v>140</v>
      </c>
      <c r="E27" s="10">
        <v>22.1</v>
      </c>
      <c r="F27" s="10">
        <v>22.05</v>
      </c>
      <c r="G27" s="10">
        <v>43.6</v>
      </c>
      <c r="H27" s="11">
        <v>22</v>
      </c>
      <c r="I27" s="11"/>
      <c r="J27" s="11">
        <v>29.25</v>
      </c>
      <c r="K27" s="11"/>
      <c r="L27" s="11">
        <v>111.25</v>
      </c>
      <c r="M27" s="11"/>
      <c r="N27" s="113"/>
      <c r="O27" s="116"/>
      <c r="P27" s="116"/>
      <c r="Q27" s="123"/>
      <c r="R27" s="123"/>
      <c r="S27" s="116"/>
      <c r="T27" s="116"/>
      <c r="U27" s="78"/>
      <c r="V27" s="78"/>
      <c r="W27" s="78"/>
      <c r="X27" s="78"/>
      <c r="Y27" s="78"/>
    </row>
    <row r="28" spans="1:26" x14ac:dyDescent="0.4">
      <c r="A28" s="201">
        <v>23</v>
      </c>
      <c r="B28" s="103" t="s">
        <v>64</v>
      </c>
      <c r="C28" s="278">
        <f t="shared" si="0"/>
        <v>384.5</v>
      </c>
      <c r="D28" s="10"/>
      <c r="E28" s="10">
        <v>17</v>
      </c>
      <c r="F28" s="10"/>
      <c r="G28" s="10">
        <v>62</v>
      </c>
      <c r="H28" s="11">
        <v>100</v>
      </c>
      <c r="I28" s="11"/>
      <c r="J28" s="11">
        <v>72</v>
      </c>
      <c r="K28" s="11">
        <v>80</v>
      </c>
      <c r="L28" s="11">
        <v>53.5</v>
      </c>
      <c r="M28" s="11"/>
      <c r="N28" s="113"/>
      <c r="O28" s="116"/>
      <c r="P28" s="116"/>
      <c r="Q28" s="123"/>
      <c r="R28" s="123"/>
      <c r="S28" s="116"/>
      <c r="T28" s="116"/>
      <c r="U28" s="78"/>
      <c r="V28" s="78"/>
      <c r="W28" s="78"/>
      <c r="X28" s="78"/>
      <c r="Y28" s="78"/>
    </row>
    <row r="29" spans="1:26" x14ac:dyDescent="0.4">
      <c r="A29" s="201">
        <v>24</v>
      </c>
      <c r="B29" s="103" t="s">
        <v>36</v>
      </c>
      <c r="C29" s="278">
        <f t="shared" si="0"/>
        <v>346.2</v>
      </c>
      <c r="D29" s="10">
        <v>43.2</v>
      </c>
      <c r="E29" s="10">
        <v>19.5</v>
      </c>
      <c r="F29" s="10">
        <v>19.5</v>
      </c>
      <c r="G29" s="10">
        <v>65</v>
      </c>
      <c r="H29" s="11">
        <v>8</v>
      </c>
      <c r="I29" s="11">
        <v>11</v>
      </c>
      <c r="J29" s="11">
        <v>130.5</v>
      </c>
      <c r="K29" s="11">
        <v>42.5</v>
      </c>
      <c r="L29" s="11">
        <v>7</v>
      </c>
      <c r="M29" s="11"/>
      <c r="N29" s="113"/>
      <c r="O29" s="116"/>
      <c r="P29" s="116"/>
      <c r="Q29" s="123"/>
      <c r="R29" s="123"/>
      <c r="S29" s="116"/>
      <c r="T29" s="116"/>
      <c r="U29" s="78"/>
      <c r="V29" s="78"/>
      <c r="W29" s="78"/>
      <c r="X29" s="78"/>
      <c r="Y29" s="78"/>
    </row>
    <row r="30" spans="1:26" x14ac:dyDescent="0.4">
      <c r="A30" s="201">
        <v>25</v>
      </c>
      <c r="B30" s="103" t="s">
        <v>25</v>
      </c>
      <c r="C30" s="278">
        <f t="shared" si="0"/>
        <v>283.39999999999998</v>
      </c>
      <c r="D30" s="10">
        <v>26</v>
      </c>
      <c r="E30" s="10">
        <v>14.95</v>
      </c>
      <c r="F30" s="10">
        <v>14.95</v>
      </c>
      <c r="G30" s="10">
        <v>39</v>
      </c>
      <c r="H30" s="11">
        <v>35</v>
      </c>
      <c r="I30" s="11">
        <v>8</v>
      </c>
      <c r="J30" s="11">
        <v>40</v>
      </c>
      <c r="K30" s="11">
        <v>45.5</v>
      </c>
      <c r="L30" s="11">
        <v>60</v>
      </c>
      <c r="M30" s="11"/>
      <c r="N30" s="113"/>
      <c r="O30" s="116"/>
      <c r="P30" s="116"/>
      <c r="Q30" s="123"/>
      <c r="R30" s="123"/>
      <c r="S30" s="116"/>
      <c r="T30" s="116"/>
      <c r="U30" s="78"/>
      <c r="V30" s="78"/>
      <c r="W30" s="78"/>
      <c r="X30" s="78"/>
      <c r="Y30" s="78"/>
    </row>
    <row r="31" spans="1:26" x14ac:dyDescent="0.4">
      <c r="A31" s="201">
        <v>26</v>
      </c>
      <c r="B31" s="103" t="s">
        <v>93</v>
      </c>
      <c r="C31" s="278">
        <f t="shared" si="0"/>
        <v>276.8</v>
      </c>
      <c r="D31" s="10">
        <v>40</v>
      </c>
      <c r="E31" s="10"/>
      <c r="F31" s="10">
        <v>23.4</v>
      </c>
      <c r="G31" s="10">
        <v>43.4</v>
      </c>
      <c r="H31" s="11"/>
      <c r="I31" s="11">
        <v>70</v>
      </c>
      <c r="J31" s="11">
        <v>65</v>
      </c>
      <c r="K31" s="11">
        <v>35</v>
      </c>
      <c r="L31" s="11"/>
      <c r="M31" s="11"/>
      <c r="N31" s="113"/>
      <c r="O31" s="116"/>
      <c r="P31" s="116"/>
      <c r="Q31" s="123"/>
      <c r="R31" s="123"/>
      <c r="S31" s="116"/>
      <c r="T31" s="116"/>
      <c r="U31" s="78"/>
      <c r="V31" s="78"/>
      <c r="W31" s="78"/>
      <c r="X31" s="78"/>
      <c r="Y31" s="78"/>
    </row>
    <row r="32" spans="1:26" x14ac:dyDescent="0.4">
      <c r="A32" s="201">
        <v>27</v>
      </c>
      <c r="B32" s="103" t="s">
        <v>396</v>
      </c>
      <c r="C32" s="278">
        <f t="shared" si="0"/>
        <v>243.26999999999998</v>
      </c>
      <c r="D32" s="10">
        <v>4</v>
      </c>
      <c r="E32" s="10">
        <v>9.32</v>
      </c>
      <c r="F32" s="10">
        <v>9.32</v>
      </c>
      <c r="G32" s="10">
        <v>23</v>
      </c>
      <c r="H32" s="11">
        <v>107</v>
      </c>
      <c r="I32" s="11"/>
      <c r="J32" s="11">
        <v>13</v>
      </c>
      <c r="K32" s="11">
        <v>73.33</v>
      </c>
      <c r="L32" s="11">
        <v>4.3</v>
      </c>
      <c r="M32" s="11"/>
      <c r="N32" s="113"/>
      <c r="O32" s="116"/>
      <c r="P32" s="116"/>
      <c r="Q32" s="123"/>
      <c r="R32" s="123"/>
      <c r="S32" s="116"/>
      <c r="T32" s="116"/>
      <c r="U32" s="78"/>
      <c r="V32" s="78"/>
      <c r="W32" s="78"/>
      <c r="X32" s="78"/>
      <c r="Y32" s="78"/>
    </row>
    <row r="33" spans="1:25" x14ac:dyDescent="0.4">
      <c r="A33" s="201">
        <v>28</v>
      </c>
      <c r="B33" s="104" t="s">
        <v>257</v>
      </c>
      <c r="C33" s="278">
        <f t="shared" si="0"/>
        <v>238.8</v>
      </c>
      <c r="D33" s="10">
        <v>80</v>
      </c>
      <c r="E33" s="10"/>
      <c r="F33" s="10"/>
      <c r="G33" s="10">
        <v>10.8</v>
      </c>
      <c r="H33" s="11"/>
      <c r="I33" s="11">
        <v>3</v>
      </c>
      <c r="J33" s="11">
        <v>130</v>
      </c>
      <c r="K33" s="11">
        <v>15</v>
      </c>
      <c r="L33" s="11"/>
      <c r="M33" s="11"/>
      <c r="N33" s="113"/>
      <c r="O33" s="116"/>
      <c r="P33" s="116"/>
      <c r="Q33" s="123"/>
      <c r="R33" s="123"/>
      <c r="S33" s="116"/>
      <c r="T33" s="116"/>
      <c r="U33" s="78"/>
      <c r="V33" s="78"/>
      <c r="W33" s="78"/>
      <c r="X33" s="78"/>
      <c r="Y33" s="78"/>
    </row>
    <row r="34" spans="1:25" x14ac:dyDescent="0.4">
      <c r="A34" s="201">
        <v>29</v>
      </c>
      <c r="B34" s="103" t="s">
        <v>10</v>
      </c>
      <c r="C34" s="278">
        <f t="shared" si="0"/>
        <v>234.13</v>
      </c>
      <c r="D34" s="10">
        <v>4</v>
      </c>
      <c r="E34" s="10"/>
      <c r="F34" s="10">
        <v>78</v>
      </c>
      <c r="G34" s="10">
        <v>17.5</v>
      </c>
      <c r="H34" s="11"/>
      <c r="I34" s="11">
        <v>65.33</v>
      </c>
      <c r="J34" s="11">
        <v>69.3</v>
      </c>
      <c r="K34" s="11"/>
      <c r="L34" s="11"/>
      <c r="M34" s="11"/>
      <c r="N34" s="113"/>
      <c r="O34" s="116"/>
      <c r="P34" s="116"/>
      <c r="Q34" s="123"/>
      <c r="R34" s="123"/>
      <c r="S34" s="116"/>
      <c r="T34" s="116"/>
      <c r="U34" s="78"/>
      <c r="V34" s="78"/>
      <c r="W34" s="78"/>
      <c r="X34" s="78"/>
      <c r="Y34" s="78"/>
    </row>
    <row r="35" spans="1:25" x14ac:dyDescent="0.4">
      <c r="A35" s="201">
        <v>30</v>
      </c>
      <c r="B35" s="103" t="s">
        <v>23</v>
      </c>
      <c r="C35" s="278">
        <f t="shared" si="0"/>
        <v>218.6</v>
      </c>
      <c r="D35" s="10">
        <v>28.6</v>
      </c>
      <c r="E35" s="10">
        <v>2</v>
      </c>
      <c r="F35" s="10"/>
      <c r="G35" s="10">
        <v>15</v>
      </c>
      <c r="H35" s="11"/>
      <c r="I35" s="11"/>
      <c r="J35" s="11">
        <v>147.5</v>
      </c>
      <c r="K35" s="11">
        <v>25</v>
      </c>
      <c r="L35" s="11">
        <v>0.5</v>
      </c>
      <c r="M35" s="11"/>
      <c r="N35" s="113"/>
      <c r="O35" s="116"/>
      <c r="P35" s="116"/>
      <c r="Q35" s="123"/>
      <c r="R35" s="123"/>
      <c r="S35" s="116"/>
      <c r="T35" s="116"/>
      <c r="U35" s="78"/>
      <c r="V35" s="78"/>
      <c r="W35" s="78"/>
      <c r="X35" s="78"/>
      <c r="Y35" s="78"/>
    </row>
    <row r="36" spans="1:25" x14ac:dyDescent="0.4">
      <c r="A36" s="201">
        <v>31</v>
      </c>
      <c r="B36" s="103" t="s">
        <v>16</v>
      </c>
      <c r="C36" s="278">
        <f t="shared" si="0"/>
        <v>210.57</v>
      </c>
      <c r="D36" s="10">
        <v>112</v>
      </c>
      <c r="E36" s="10">
        <v>14.95</v>
      </c>
      <c r="F36" s="10">
        <v>14.3</v>
      </c>
      <c r="G36" s="10">
        <v>6.32</v>
      </c>
      <c r="H36" s="11"/>
      <c r="I36" s="11">
        <v>20</v>
      </c>
      <c r="J36" s="11" t="s">
        <v>562</v>
      </c>
      <c r="K36" s="11">
        <v>39</v>
      </c>
      <c r="L36" s="11">
        <v>4</v>
      </c>
      <c r="M36" s="11"/>
      <c r="N36" s="113"/>
      <c r="O36" s="116"/>
      <c r="P36" s="116"/>
      <c r="Q36" s="123"/>
      <c r="R36" s="123"/>
      <c r="S36" s="116"/>
      <c r="T36" s="116"/>
      <c r="U36" s="78"/>
      <c r="V36" s="78"/>
      <c r="W36" s="78"/>
      <c r="X36" s="78"/>
      <c r="Y36" s="78"/>
    </row>
    <row r="37" spans="1:25" x14ac:dyDescent="0.4">
      <c r="A37" s="201">
        <v>32</v>
      </c>
      <c r="B37" s="103" t="s">
        <v>261</v>
      </c>
      <c r="C37" s="278">
        <f t="shared" si="0"/>
        <v>205.7</v>
      </c>
      <c r="D37" s="10">
        <v>16</v>
      </c>
      <c r="E37" s="10"/>
      <c r="F37" s="10">
        <v>45.5</v>
      </c>
      <c r="G37" s="10">
        <v>15.6</v>
      </c>
      <c r="H37" s="11">
        <v>2.5</v>
      </c>
      <c r="I37" s="11">
        <v>13.5</v>
      </c>
      <c r="J37" s="11">
        <v>2.6</v>
      </c>
      <c r="K37" s="11">
        <v>70</v>
      </c>
      <c r="L37" s="11">
        <v>40</v>
      </c>
      <c r="M37" s="11"/>
      <c r="N37" s="113"/>
      <c r="O37" s="116"/>
      <c r="P37" s="116"/>
      <c r="Q37" s="123"/>
      <c r="R37" s="123"/>
      <c r="S37" s="116"/>
      <c r="T37" s="116"/>
      <c r="U37" s="78"/>
      <c r="V37" s="78"/>
      <c r="W37" s="78"/>
      <c r="X37" s="78"/>
      <c r="Y37" s="78"/>
    </row>
    <row r="38" spans="1:25" x14ac:dyDescent="0.4">
      <c r="A38" s="201">
        <v>33</v>
      </c>
      <c r="B38" s="103" t="s">
        <v>74</v>
      </c>
      <c r="C38" s="278">
        <f t="shared" ref="C38:C56" si="1">SUM(D38:Y38)</f>
        <v>193.7</v>
      </c>
      <c r="D38" s="10">
        <v>12.8</v>
      </c>
      <c r="E38" s="10">
        <v>10.4</v>
      </c>
      <c r="F38" s="10">
        <v>10.4</v>
      </c>
      <c r="G38" s="10" t="s">
        <v>562</v>
      </c>
      <c r="H38" s="11">
        <v>25</v>
      </c>
      <c r="I38" s="11">
        <v>20</v>
      </c>
      <c r="J38" s="11">
        <v>2.6</v>
      </c>
      <c r="K38" s="11">
        <v>12.5</v>
      </c>
      <c r="L38" s="11">
        <v>100</v>
      </c>
      <c r="M38" s="11"/>
      <c r="N38" s="113"/>
      <c r="O38" s="116"/>
      <c r="P38" s="116"/>
      <c r="Q38" s="123"/>
      <c r="R38" s="123"/>
      <c r="S38" s="116"/>
      <c r="T38" s="116"/>
      <c r="U38" s="78"/>
      <c r="V38" s="78"/>
      <c r="W38" s="78"/>
      <c r="X38" s="78"/>
      <c r="Y38" s="78"/>
    </row>
    <row r="39" spans="1:25" x14ac:dyDescent="0.4">
      <c r="A39" s="201">
        <v>34</v>
      </c>
      <c r="B39" s="103" t="s">
        <v>546</v>
      </c>
      <c r="C39" s="278">
        <f t="shared" si="1"/>
        <v>186.6</v>
      </c>
      <c r="D39" s="10"/>
      <c r="E39" s="10">
        <v>91</v>
      </c>
      <c r="F39" s="10">
        <v>91</v>
      </c>
      <c r="G39" s="10"/>
      <c r="H39" s="11"/>
      <c r="I39" s="11"/>
      <c r="J39" s="11"/>
      <c r="K39" s="11"/>
      <c r="L39" s="11">
        <v>4.5999999999999996</v>
      </c>
      <c r="M39" s="11"/>
      <c r="N39" s="113"/>
      <c r="O39" s="116"/>
      <c r="P39" s="116"/>
      <c r="Q39" s="123"/>
      <c r="R39" s="123"/>
      <c r="S39" s="116"/>
      <c r="T39" s="116"/>
      <c r="U39" s="78"/>
      <c r="V39" s="78"/>
      <c r="W39" s="78"/>
      <c r="X39" s="78"/>
      <c r="Y39" s="78"/>
    </row>
    <row r="40" spans="1:25" x14ac:dyDescent="0.4">
      <c r="A40" s="201">
        <v>35</v>
      </c>
      <c r="B40" s="103" t="s">
        <v>12</v>
      </c>
      <c r="C40" s="278">
        <f t="shared" si="1"/>
        <v>185.60000000000002</v>
      </c>
      <c r="D40" s="10">
        <v>51</v>
      </c>
      <c r="E40" s="10">
        <v>20</v>
      </c>
      <c r="F40" s="10"/>
      <c r="G40" s="10"/>
      <c r="H40" s="11">
        <v>57.5</v>
      </c>
      <c r="I40" s="11">
        <v>10</v>
      </c>
      <c r="J40" s="11">
        <v>7.8</v>
      </c>
      <c r="K40" s="11">
        <v>35</v>
      </c>
      <c r="L40" s="11">
        <v>4.3</v>
      </c>
      <c r="M40" s="11"/>
      <c r="N40" s="113"/>
      <c r="O40" s="116"/>
      <c r="P40" s="116"/>
      <c r="Q40" s="123"/>
      <c r="R40" s="123"/>
      <c r="S40" s="116"/>
      <c r="T40" s="116"/>
      <c r="U40" s="78"/>
      <c r="V40" s="78"/>
      <c r="W40" s="78"/>
      <c r="X40" s="78"/>
      <c r="Y40" s="78"/>
    </row>
    <row r="41" spans="1:25" x14ac:dyDescent="0.4">
      <c r="A41" s="201">
        <v>36</v>
      </c>
      <c r="B41" s="103" t="s">
        <v>574</v>
      </c>
      <c r="C41" s="278">
        <f t="shared" si="1"/>
        <v>183.55</v>
      </c>
      <c r="D41" s="10"/>
      <c r="E41" s="10"/>
      <c r="F41" s="10"/>
      <c r="G41" s="10">
        <v>45.5</v>
      </c>
      <c r="H41" s="11">
        <v>3</v>
      </c>
      <c r="I41" s="11">
        <v>70</v>
      </c>
      <c r="J41" s="11">
        <v>27.55</v>
      </c>
      <c r="K41" s="11">
        <v>20</v>
      </c>
      <c r="L41" s="11">
        <v>17.5</v>
      </c>
      <c r="M41" s="11"/>
      <c r="N41" s="113"/>
      <c r="O41" s="116"/>
      <c r="P41" s="116"/>
      <c r="Q41" s="123"/>
      <c r="R41" s="123"/>
      <c r="S41" s="116"/>
      <c r="T41" s="116"/>
      <c r="U41" s="78"/>
      <c r="V41" s="78"/>
      <c r="W41" s="78"/>
      <c r="X41" s="78"/>
      <c r="Y41" s="78"/>
    </row>
    <row r="42" spans="1:25" x14ac:dyDescent="0.4">
      <c r="A42" s="201">
        <v>37</v>
      </c>
      <c r="B42" s="103" t="s">
        <v>46</v>
      </c>
      <c r="C42" s="278">
        <f t="shared" si="1"/>
        <v>130</v>
      </c>
      <c r="D42" s="14"/>
      <c r="E42" s="10"/>
      <c r="F42" s="10"/>
      <c r="G42" s="10">
        <v>130</v>
      </c>
      <c r="H42" s="11"/>
      <c r="I42" s="11"/>
      <c r="J42" s="11"/>
      <c r="K42" s="11"/>
      <c r="L42" s="11"/>
      <c r="M42" s="11"/>
      <c r="N42" s="113"/>
      <c r="O42" s="116"/>
      <c r="P42" s="116"/>
      <c r="Q42" s="123"/>
      <c r="R42" s="123"/>
      <c r="S42" s="116"/>
      <c r="T42" s="116"/>
      <c r="U42" s="78"/>
      <c r="V42" s="78"/>
      <c r="W42" s="78"/>
      <c r="X42" s="78"/>
      <c r="Y42" s="78"/>
    </row>
    <row r="43" spans="1:25" x14ac:dyDescent="0.4">
      <c r="A43" s="201">
        <v>38</v>
      </c>
      <c r="B43" s="103" t="s">
        <v>22</v>
      </c>
      <c r="C43" s="278">
        <f t="shared" si="1"/>
        <v>91.34</v>
      </c>
      <c r="D43" s="10"/>
      <c r="E43" s="10">
        <v>28.17</v>
      </c>
      <c r="F43" s="10">
        <v>28.17</v>
      </c>
      <c r="G43" s="10"/>
      <c r="H43" s="11">
        <v>10</v>
      </c>
      <c r="I43" s="11"/>
      <c r="J43" s="11"/>
      <c r="K43" s="11">
        <v>25</v>
      </c>
      <c r="L43" s="11"/>
      <c r="M43" s="11"/>
      <c r="N43" s="113"/>
      <c r="O43" s="116"/>
      <c r="P43" s="116"/>
      <c r="Q43" s="123"/>
      <c r="R43" s="123"/>
      <c r="S43" s="116"/>
      <c r="T43" s="116"/>
      <c r="U43" s="78"/>
      <c r="V43" s="78"/>
      <c r="W43" s="78"/>
      <c r="X43" s="78"/>
      <c r="Y43" s="78"/>
    </row>
    <row r="44" spans="1:25" x14ac:dyDescent="0.4">
      <c r="A44" s="201">
        <v>39</v>
      </c>
      <c r="B44" s="103" t="s">
        <v>7</v>
      </c>
      <c r="C44" s="278">
        <f t="shared" si="1"/>
        <v>69</v>
      </c>
      <c r="D44" s="10"/>
      <c r="E44" s="10"/>
      <c r="F44" s="10"/>
      <c r="G44" s="10"/>
      <c r="H44" s="11"/>
      <c r="I44" s="11"/>
      <c r="J44" s="90">
        <v>53</v>
      </c>
      <c r="K44" s="11">
        <v>16</v>
      </c>
      <c r="L44" s="11"/>
      <c r="M44" s="11"/>
      <c r="N44" s="113"/>
      <c r="O44" s="116"/>
      <c r="P44" s="116"/>
      <c r="Q44" s="123"/>
      <c r="R44" s="123"/>
      <c r="S44" s="116"/>
      <c r="T44" s="116"/>
      <c r="U44" s="78"/>
      <c r="V44" s="78"/>
      <c r="W44" s="78"/>
      <c r="X44" s="78"/>
      <c r="Y44" s="78"/>
    </row>
    <row r="45" spans="1:25" x14ac:dyDescent="0.4">
      <c r="A45" s="201">
        <v>40</v>
      </c>
      <c r="B45" s="103" t="s">
        <v>161</v>
      </c>
      <c r="C45" s="278">
        <f t="shared" si="1"/>
        <v>67.23</v>
      </c>
      <c r="D45" s="10"/>
      <c r="E45" s="10">
        <v>14.3</v>
      </c>
      <c r="F45" s="10">
        <v>14.3</v>
      </c>
      <c r="G45" s="10"/>
      <c r="H45" s="11"/>
      <c r="I45" s="11"/>
      <c r="J45" s="11">
        <v>1.3</v>
      </c>
      <c r="K45" s="11">
        <v>25</v>
      </c>
      <c r="L45" s="11">
        <v>12.33</v>
      </c>
      <c r="M45" s="11"/>
      <c r="N45" s="113"/>
      <c r="O45" s="116"/>
      <c r="P45" s="116"/>
      <c r="Q45" s="123"/>
      <c r="R45" s="123"/>
      <c r="S45" s="116"/>
      <c r="T45" s="116"/>
      <c r="U45" s="78"/>
      <c r="V45" s="78"/>
      <c r="W45" s="78"/>
      <c r="X45" s="78"/>
      <c r="Y45" s="78"/>
    </row>
    <row r="46" spans="1:25" x14ac:dyDescent="0.4">
      <c r="A46" s="201">
        <v>41</v>
      </c>
      <c r="B46" s="103" t="s">
        <v>143</v>
      </c>
      <c r="C46" s="278">
        <f t="shared" si="1"/>
        <v>65</v>
      </c>
      <c r="D46" s="10"/>
      <c r="E46" s="10">
        <v>65</v>
      </c>
      <c r="F46" s="10"/>
      <c r="G46" s="10"/>
      <c r="H46" s="11"/>
      <c r="I46" s="11"/>
      <c r="J46" s="11"/>
      <c r="K46" s="11"/>
      <c r="L46" s="11"/>
      <c r="M46" s="11"/>
      <c r="N46" s="113"/>
      <c r="O46" s="116"/>
      <c r="P46" s="116"/>
      <c r="Q46" s="123"/>
      <c r="R46" s="123"/>
      <c r="S46" s="116"/>
      <c r="T46" s="116"/>
      <c r="U46" s="78"/>
      <c r="V46" s="78"/>
      <c r="W46" s="78"/>
      <c r="X46" s="78"/>
      <c r="Y46" s="78"/>
    </row>
    <row r="47" spans="1:25" x14ac:dyDescent="0.4">
      <c r="A47" s="201">
        <v>42</v>
      </c>
      <c r="B47" s="103" t="s">
        <v>84</v>
      </c>
      <c r="C47" s="278">
        <f t="shared" si="1"/>
        <v>51</v>
      </c>
      <c r="D47" s="14"/>
      <c r="E47" s="10"/>
      <c r="F47" s="10"/>
      <c r="G47" s="10"/>
      <c r="H47" s="11"/>
      <c r="I47" s="11"/>
      <c r="J47" s="90">
        <v>30</v>
      </c>
      <c r="K47" s="11">
        <v>9</v>
      </c>
      <c r="L47" s="11">
        <v>12</v>
      </c>
      <c r="M47" s="11"/>
      <c r="N47" s="113"/>
      <c r="O47" s="116"/>
      <c r="P47" s="116"/>
      <c r="Q47" s="123"/>
      <c r="R47" s="123"/>
      <c r="S47" s="116"/>
      <c r="T47" s="116"/>
      <c r="U47" s="78"/>
      <c r="V47" s="78"/>
      <c r="W47" s="78"/>
      <c r="X47" s="78"/>
      <c r="Y47" s="78"/>
    </row>
    <row r="48" spans="1:25" x14ac:dyDescent="0.4">
      <c r="A48" s="201">
        <v>43</v>
      </c>
      <c r="B48" s="103" t="s">
        <v>44</v>
      </c>
      <c r="C48" s="278">
        <f t="shared" si="1"/>
        <v>36</v>
      </c>
      <c r="D48" s="10"/>
      <c r="E48" s="10"/>
      <c r="F48" s="10"/>
      <c r="G48" s="10"/>
      <c r="H48" s="11">
        <v>13.5</v>
      </c>
      <c r="I48" s="11"/>
      <c r="J48" s="11">
        <v>8</v>
      </c>
      <c r="K48" s="11">
        <v>14.5</v>
      </c>
      <c r="L48" s="11"/>
      <c r="M48" s="11"/>
      <c r="N48" s="113"/>
      <c r="O48" s="117"/>
      <c r="P48" s="116"/>
      <c r="Q48" s="123"/>
      <c r="R48" s="123"/>
      <c r="S48" s="116"/>
      <c r="T48" s="78"/>
      <c r="U48" s="78"/>
      <c r="V48" s="78"/>
      <c r="W48" s="78"/>
      <c r="X48" s="78"/>
      <c r="Y48" s="78"/>
    </row>
    <row r="49" spans="1:26" x14ac:dyDescent="0.4">
      <c r="A49" s="201">
        <v>44</v>
      </c>
      <c r="B49" s="103" t="s">
        <v>21</v>
      </c>
      <c r="C49" s="278">
        <f t="shared" si="1"/>
        <v>32.35</v>
      </c>
      <c r="D49" s="10">
        <v>9.6</v>
      </c>
      <c r="E49" s="10">
        <v>22.75</v>
      </c>
      <c r="F49" s="10"/>
      <c r="G49" s="10"/>
      <c r="H49" s="11"/>
      <c r="I49" s="11"/>
      <c r="J49" s="11"/>
      <c r="K49" s="11"/>
      <c r="L49" s="11"/>
      <c r="M49" s="11"/>
      <c r="N49" s="113"/>
      <c r="O49" s="116"/>
      <c r="P49" s="116"/>
      <c r="Q49" s="123"/>
      <c r="R49" s="123"/>
      <c r="S49" s="116"/>
      <c r="T49" s="116"/>
      <c r="U49" s="78"/>
      <c r="V49" s="78"/>
      <c r="W49" s="78"/>
      <c r="X49" s="78"/>
      <c r="Y49" s="78"/>
    </row>
    <row r="50" spans="1:26" x14ac:dyDescent="0.4">
      <c r="A50" s="201">
        <v>45</v>
      </c>
      <c r="B50" s="103" t="s">
        <v>101</v>
      </c>
      <c r="C50" s="278">
        <f t="shared" si="1"/>
        <v>30.6</v>
      </c>
      <c r="D50" s="10">
        <v>17.600000000000001</v>
      </c>
      <c r="E50" s="10"/>
      <c r="F50" s="10"/>
      <c r="G50" s="10">
        <v>2.6</v>
      </c>
      <c r="H50" s="11"/>
      <c r="I50" s="11"/>
      <c r="J50" s="11">
        <v>10.4</v>
      </c>
      <c r="K50" s="11"/>
      <c r="L50" s="11"/>
      <c r="M50" s="11"/>
      <c r="N50" s="113"/>
      <c r="O50" s="116"/>
      <c r="P50" s="116"/>
      <c r="Q50" s="123"/>
      <c r="R50" s="123"/>
      <c r="S50" s="116"/>
      <c r="T50" s="116"/>
      <c r="U50" s="78"/>
      <c r="V50" s="78"/>
      <c r="W50" s="78"/>
      <c r="X50" s="78"/>
      <c r="Y50" s="78"/>
    </row>
    <row r="51" spans="1:26" x14ac:dyDescent="0.4">
      <c r="A51" s="201">
        <v>46</v>
      </c>
      <c r="B51" s="103" t="s">
        <v>32</v>
      </c>
      <c r="C51" s="278">
        <f t="shared" si="1"/>
        <v>28.9</v>
      </c>
      <c r="D51" s="10"/>
      <c r="E51" s="10"/>
      <c r="F51" s="10"/>
      <c r="G51" s="10">
        <v>3.9</v>
      </c>
      <c r="H51" s="11">
        <v>9</v>
      </c>
      <c r="I51" s="11">
        <v>4</v>
      </c>
      <c r="J51" s="11"/>
      <c r="K51" s="11">
        <v>5</v>
      </c>
      <c r="L51" s="11">
        <v>7</v>
      </c>
      <c r="M51" s="11"/>
      <c r="N51" s="113"/>
      <c r="O51" s="116"/>
      <c r="P51" s="116"/>
      <c r="Q51" s="123"/>
      <c r="R51" s="123"/>
      <c r="S51" s="116"/>
      <c r="T51" s="116"/>
      <c r="U51" s="78"/>
      <c r="V51" s="78"/>
      <c r="W51" s="78"/>
      <c r="X51" s="78"/>
      <c r="Y51" s="78"/>
    </row>
    <row r="52" spans="1:26" x14ac:dyDescent="0.4">
      <c r="A52" s="201">
        <v>47</v>
      </c>
      <c r="B52" s="103" t="s">
        <v>306</v>
      </c>
      <c r="C52" s="278">
        <f t="shared" si="1"/>
        <v>21</v>
      </c>
      <c r="D52" s="10"/>
      <c r="E52" s="10">
        <v>1</v>
      </c>
      <c r="F52" s="10"/>
      <c r="G52" s="10"/>
      <c r="H52" s="11">
        <v>20</v>
      </c>
      <c r="I52" s="11"/>
      <c r="J52" s="11"/>
      <c r="K52" s="11"/>
      <c r="L52" s="11"/>
      <c r="M52" s="11"/>
      <c r="N52" s="113"/>
      <c r="O52" s="116"/>
      <c r="P52" s="116"/>
      <c r="Q52" s="123"/>
      <c r="R52" s="123"/>
      <c r="S52" s="117"/>
      <c r="T52" s="116"/>
      <c r="U52" s="78"/>
      <c r="V52" s="78"/>
      <c r="W52" s="78"/>
      <c r="X52" s="78"/>
      <c r="Y52" s="78"/>
    </row>
    <row r="53" spans="1:26" x14ac:dyDescent="0.4">
      <c r="A53" s="201">
        <v>48</v>
      </c>
      <c r="B53" s="103" t="s">
        <v>354</v>
      </c>
      <c r="C53" s="278">
        <f t="shared" si="1"/>
        <v>17.5</v>
      </c>
      <c r="D53" s="10"/>
      <c r="E53" s="10"/>
      <c r="F53" s="10"/>
      <c r="G53" s="10"/>
      <c r="H53" s="11"/>
      <c r="I53" s="11"/>
      <c r="J53" s="11">
        <v>17.5</v>
      </c>
      <c r="K53" s="11"/>
      <c r="L53" s="11"/>
      <c r="M53" s="11"/>
      <c r="N53" s="113"/>
      <c r="O53" s="116"/>
      <c r="P53" s="116"/>
      <c r="Q53" s="123"/>
      <c r="R53" s="123"/>
      <c r="S53" s="116"/>
      <c r="T53" s="116"/>
      <c r="U53" s="78"/>
      <c r="V53" s="78"/>
      <c r="W53" s="78"/>
      <c r="X53" s="78"/>
      <c r="Y53" s="78"/>
    </row>
    <row r="54" spans="1:26" x14ac:dyDescent="0.4">
      <c r="A54" s="201">
        <v>49</v>
      </c>
      <c r="B54" s="103" t="s">
        <v>26</v>
      </c>
      <c r="C54" s="278">
        <f t="shared" si="1"/>
        <v>16</v>
      </c>
      <c r="D54" s="10"/>
      <c r="E54" s="10">
        <v>2</v>
      </c>
      <c r="F54" s="10"/>
      <c r="G54" s="10"/>
      <c r="H54" s="11"/>
      <c r="I54" s="11"/>
      <c r="J54" s="11">
        <v>6</v>
      </c>
      <c r="K54" s="11"/>
      <c r="L54" s="11">
        <v>8</v>
      </c>
      <c r="M54" s="11"/>
      <c r="N54" s="113"/>
      <c r="O54" s="116"/>
      <c r="P54" s="116"/>
      <c r="Q54" s="123"/>
      <c r="R54" s="123"/>
      <c r="S54" s="116"/>
      <c r="T54" s="78"/>
      <c r="U54" s="78"/>
      <c r="V54" s="78"/>
      <c r="W54" s="78"/>
      <c r="X54" s="78"/>
      <c r="Y54" s="78"/>
    </row>
    <row r="55" spans="1:26" x14ac:dyDescent="0.4">
      <c r="A55" s="201">
        <v>50</v>
      </c>
      <c r="B55" s="103" t="s">
        <v>100</v>
      </c>
      <c r="C55" s="278">
        <f t="shared" si="1"/>
        <v>9.1</v>
      </c>
      <c r="D55" s="10"/>
      <c r="E55" s="10"/>
      <c r="F55" s="10"/>
      <c r="G55" s="10">
        <v>9.1</v>
      </c>
      <c r="H55" s="11"/>
      <c r="I55" s="11"/>
      <c r="J55" s="11"/>
      <c r="K55" s="11"/>
      <c r="L55" s="11"/>
      <c r="M55" s="11"/>
      <c r="N55" s="113"/>
      <c r="O55" s="116"/>
      <c r="P55" s="116"/>
      <c r="Q55" s="123"/>
      <c r="R55" s="123"/>
      <c r="S55" s="116"/>
      <c r="T55" s="116"/>
      <c r="U55" s="78"/>
      <c r="V55" s="78"/>
      <c r="W55" s="78"/>
      <c r="X55" s="78"/>
      <c r="Y55" s="78"/>
    </row>
    <row r="56" spans="1:26" x14ac:dyDescent="0.4">
      <c r="A56" s="201">
        <v>51</v>
      </c>
      <c r="B56" s="103" t="s">
        <v>498</v>
      </c>
      <c r="C56" s="278">
        <f t="shared" si="1"/>
        <v>4</v>
      </c>
      <c r="D56" s="10">
        <v>4</v>
      </c>
      <c r="E56" s="10"/>
      <c r="F56" s="10"/>
      <c r="G56" s="10"/>
      <c r="H56" s="11"/>
      <c r="I56" s="12"/>
      <c r="J56" s="11"/>
      <c r="K56" s="11"/>
      <c r="L56" s="11"/>
      <c r="M56" s="11"/>
      <c r="N56" s="113"/>
      <c r="O56" s="116"/>
      <c r="P56" s="116"/>
      <c r="Q56" s="123"/>
      <c r="R56" s="123"/>
      <c r="S56" s="116"/>
      <c r="T56" s="116"/>
      <c r="U56" s="78"/>
      <c r="V56" s="78"/>
      <c r="W56" s="78"/>
      <c r="X56" s="78"/>
      <c r="Y56" s="78"/>
    </row>
    <row r="57" spans="1:26" hidden="1" x14ac:dyDescent="0.4">
      <c r="A57" s="201">
        <v>48</v>
      </c>
      <c r="B57" s="103" t="s">
        <v>85</v>
      </c>
      <c r="C57" s="278">
        <f t="shared" ref="C57:C69" si="2">SUM(D57:Y57)</f>
        <v>0</v>
      </c>
      <c r="D57" s="10"/>
      <c r="E57" s="10"/>
      <c r="F57" s="10"/>
      <c r="G57" s="11"/>
      <c r="H57" s="11"/>
      <c r="I57" s="11"/>
      <c r="J57" s="11"/>
      <c r="K57" s="11"/>
      <c r="L57" s="11"/>
      <c r="M57" s="11"/>
      <c r="N57" s="113"/>
      <c r="O57" s="116"/>
      <c r="P57" s="116"/>
      <c r="Q57" s="123"/>
      <c r="R57" s="123"/>
      <c r="S57" s="116"/>
      <c r="T57" s="116"/>
      <c r="U57" s="78"/>
      <c r="V57" s="78"/>
      <c r="W57" s="78"/>
      <c r="X57" s="78"/>
      <c r="Y57" s="78"/>
    </row>
    <row r="58" spans="1:26" hidden="1" x14ac:dyDescent="0.4">
      <c r="A58" s="201">
        <v>48</v>
      </c>
      <c r="B58" s="103" t="s">
        <v>89</v>
      </c>
      <c r="C58" s="278">
        <f t="shared" si="2"/>
        <v>0</v>
      </c>
      <c r="D58" s="10"/>
      <c r="E58" s="10"/>
      <c r="F58" s="10"/>
      <c r="G58" s="10"/>
      <c r="H58" s="11"/>
      <c r="I58" s="11"/>
      <c r="J58" s="11"/>
      <c r="K58" s="11"/>
      <c r="L58" s="11"/>
      <c r="M58" s="11"/>
      <c r="N58" s="113"/>
      <c r="O58" s="116"/>
      <c r="P58" s="116"/>
      <c r="Q58" s="123"/>
      <c r="R58" s="123"/>
      <c r="S58" s="116"/>
      <c r="T58" s="116"/>
      <c r="U58" s="78"/>
      <c r="V58" s="78"/>
      <c r="W58" s="78"/>
      <c r="X58" s="78"/>
      <c r="Y58" s="78"/>
    </row>
    <row r="59" spans="1:26" hidden="1" x14ac:dyDescent="0.4">
      <c r="A59" s="201">
        <v>48</v>
      </c>
      <c r="B59" s="103" t="s">
        <v>81</v>
      </c>
      <c r="C59" s="278">
        <f t="shared" si="2"/>
        <v>0</v>
      </c>
      <c r="D59" s="10"/>
      <c r="E59" s="10"/>
      <c r="F59" s="10"/>
      <c r="G59" s="10"/>
      <c r="H59" s="11"/>
      <c r="I59" s="11"/>
      <c r="J59" s="11"/>
      <c r="K59" s="11"/>
      <c r="L59" s="11"/>
      <c r="M59" s="11"/>
      <c r="N59" s="113"/>
      <c r="O59" s="116"/>
      <c r="P59" s="116"/>
      <c r="Q59" s="123"/>
      <c r="R59" s="123"/>
      <c r="S59" s="116"/>
      <c r="T59" s="116"/>
      <c r="U59" s="78"/>
      <c r="V59" s="78"/>
      <c r="W59" s="78"/>
      <c r="X59" s="78"/>
      <c r="Y59" s="78"/>
    </row>
    <row r="60" spans="1:26" hidden="1" x14ac:dyDescent="0.4">
      <c r="A60" s="201">
        <v>48</v>
      </c>
      <c r="B60" s="103" t="s">
        <v>90</v>
      </c>
      <c r="C60" s="278">
        <f t="shared" si="2"/>
        <v>0</v>
      </c>
      <c r="D60" s="10"/>
      <c r="E60" s="10"/>
      <c r="F60" s="10"/>
      <c r="G60" s="10"/>
      <c r="H60" s="111"/>
      <c r="I60" s="11"/>
      <c r="J60" s="11"/>
      <c r="K60" s="11"/>
      <c r="L60" s="11"/>
      <c r="M60" s="11"/>
      <c r="N60" s="113"/>
      <c r="O60" s="116"/>
      <c r="P60" s="116"/>
      <c r="Q60" s="123"/>
      <c r="R60" s="123"/>
      <c r="S60" s="116"/>
      <c r="T60" s="116"/>
      <c r="U60" s="78"/>
      <c r="V60" s="78"/>
      <c r="W60" s="78"/>
      <c r="X60" s="78"/>
      <c r="Y60" s="78"/>
    </row>
    <row r="61" spans="1:26" s="105" customFormat="1" hidden="1" x14ac:dyDescent="0.4">
      <c r="A61" s="201">
        <v>48</v>
      </c>
      <c r="B61" s="103" t="s">
        <v>157</v>
      </c>
      <c r="C61" s="278">
        <f t="shared" si="2"/>
        <v>0</v>
      </c>
      <c r="D61" s="10"/>
      <c r="E61" s="10"/>
      <c r="F61" s="10"/>
      <c r="G61" s="10"/>
      <c r="H61" s="11"/>
      <c r="I61" s="11"/>
      <c r="J61" s="11"/>
      <c r="K61" s="11"/>
      <c r="L61" s="11"/>
      <c r="M61" s="11"/>
      <c r="N61" s="113"/>
      <c r="O61" s="116"/>
      <c r="P61" s="116"/>
      <c r="Q61" s="123"/>
      <c r="R61" s="123"/>
      <c r="S61" s="116"/>
      <c r="T61" s="116"/>
      <c r="U61" s="78"/>
      <c r="V61" s="78"/>
      <c r="W61" s="78"/>
      <c r="X61" s="78"/>
      <c r="Y61" s="78"/>
      <c r="Z61" s="2"/>
    </row>
    <row r="62" spans="1:26" hidden="1" x14ac:dyDescent="0.4">
      <c r="A62" s="201">
        <v>48</v>
      </c>
      <c r="B62" s="103" t="s">
        <v>91</v>
      </c>
      <c r="C62" s="278">
        <f t="shared" si="2"/>
        <v>0</v>
      </c>
      <c r="D62" s="10"/>
      <c r="E62" s="10"/>
      <c r="F62" s="10"/>
      <c r="G62" s="10"/>
      <c r="H62" s="11"/>
      <c r="I62" s="11"/>
      <c r="J62" s="11"/>
      <c r="K62" s="11"/>
      <c r="L62" s="11"/>
      <c r="M62" s="11"/>
      <c r="N62" s="113"/>
      <c r="O62" s="116"/>
      <c r="P62" s="116"/>
      <c r="Q62" s="123"/>
      <c r="R62" s="123"/>
      <c r="S62" s="116"/>
      <c r="T62" s="116"/>
      <c r="U62" s="78"/>
      <c r="V62" s="78"/>
      <c r="W62" s="78"/>
      <c r="X62" s="78"/>
      <c r="Y62" s="78"/>
    </row>
    <row r="63" spans="1:26" hidden="1" x14ac:dyDescent="0.4">
      <c r="A63" s="201">
        <v>48</v>
      </c>
      <c r="B63" s="103" t="s">
        <v>92</v>
      </c>
      <c r="C63" s="278">
        <f t="shared" si="2"/>
        <v>0</v>
      </c>
      <c r="D63" s="10"/>
      <c r="E63" s="10"/>
      <c r="F63" s="10"/>
      <c r="G63" s="10"/>
      <c r="H63" s="11"/>
      <c r="I63" s="11"/>
      <c r="J63" s="11"/>
      <c r="K63" s="11"/>
      <c r="L63" s="11"/>
      <c r="M63" s="11"/>
      <c r="N63" s="113"/>
      <c r="O63" s="116"/>
      <c r="P63" s="116"/>
      <c r="Q63" s="123"/>
      <c r="R63" s="123"/>
      <c r="S63" s="116"/>
      <c r="T63" s="116"/>
      <c r="U63" s="78"/>
      <c r="V63" s="78"/>
      <c r="W63" s="78"/>
      <c r="X63" s="78"/>
      <c r="Y63" s="78"/>
      <c r="Z63" s="9"/>
    </row>
    <row r="64" spans="1:26" hidden="1" x14ac:dyDescent="0.4">
      <c r="A64" s="201">
        <v>48</v>
      </c>
      <c r="B64" s="103" t="s">
        <v>83</v>
      </c>
      <c r="C64" s="278">
        <f t="shared" si="2"/>
        <v>0</v>
      </c>
      <c r="D64" s="10"/>
      <c r="E64" s="10"/>
      <c r="F64" s="10"/>
      <c r="G64" s="111"/>
      <c r="H64" s="11"/>
      <c r="I64" s="11"/>
      <c r="J64" s="11"/>
      <c r="K64" s="11"/>
      <c r="L64" s="11"/>
      <c r="M64" s="11"/>
      <c r="N64" s="113"/>
      <c r="O64" s="117"/>
      <c r="P64" s="116"/>
      <c r="Q64" s="123"/>
      <c r="R64" s="123"/>
      <c r="S64" s="116"/>
      <c r="T64" s="78"/>
      <c r="U64" s="78"/>
      <c r="V64" s="78"/>
      <c r="W64" s="78"/>
      <c r="X64" s="78"/>
      <c r="Y64" s="78"/>
    </row>
    <row r="65" spans="1:25" hidden="1" x14ac:dyDescent="0.4">
      <c r="A65" s="201">
        <v>48</v>
      </c>
      <c r="B65" s="104" t="s">
        <v>217</v>
      </c>
      <c r="C65" s="278">
        <f t="shared" si="2"/>
        <v>0</v>
      </c>
      <c r="D65" s="10"/>
      <c r="E65" s="10"/>
      <c r="F65" s="10"/>
      <c r="G65" s="10"/>
      <c r="H65" s="11"/>
      <c r="I65" s="11"/>
      <c r="J65" s="11"/>
      <c r="K65" s="11"/>
      <c r="L65" s="11"/>
      <c r="M65" s="11"/>
      <c r="N65" s="113"/>
      <c r="O65" s="116"/>
      <c r="P65" s="116"/>
      <c r="Q65" s="123"/>
      <c r="R65" s="123"/>
      <c r="S65" s="116"/>
      <c r="T65" s="116"/>
      <c r="U65" s="78"/>
      <c r="V65" s="78"/>
      <c r="W65" s="78"/>
      <c r="X65" s="112"/>
      <c r="Y65" s="112"/>
    </row>
    <row r="66" spans="1:25" hidden="1" x14ac:dyDescent="0.4">
      <c r="A66" s="201">
        <v>48</v>
      </c>
      <c r="B66" s="103" t="s">
        <v>43</v>
      </c>
      <c r="C66" s="278">
        <f t="shared" si="2"/>
        <v>0</v>
      </c>
      <c r="D66" s="10"/>
      <c r="E66" s="10"/>
      <c r="F66" s="10"/>
      <c r="G66" s="10"/>
      <c r="H66" s="11"/>
      <c r="I66" s="11"/>
      <c r="J66" s="11"/>
      <c r="K66" s="11"/>
      <c r="L66" s="11"/>
      <c r="M66" s="11"/>
      <c r="N66" s="113"/>
      <c r="O66" s="116"/>
      <c r="P66" s="116"/>
      <c r="Q66" s="123"/>
      <c r="R66" s="123"/>
      <c r="S66" s="116"/>
      <c r="T66" s="78"/>
      <c r="U66" s="78"/>
      <c r="V66" s="78"/>
      <c r="W66" s="78"/>
      <c r="X66" s="78"/>
      <c r="Y66" s="78"/>
    </row>
    <row r="67" spans="1:25" hidden="1" x14ac:dyDescent="0.4">
      <c r="A67" s="201">
        <v>48</v>
      </c>
      <c r="B67" s="103" t="s">
        <v>158</v>
      </c>
      <c r="C67" s="278">
        <f t="shared" si="2"/>
        <v>0</v>
      </c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3"/>
      <c r="O67" s="116"/>
      <c r="P67" s="116"/>
      <c r="Q67" s="123"/>
      <c r="R67" s="123"/>
      <c r="S67" s="116"/>
      <c r="T67" s="116"/>
      <c r="U67" s="78"/>
      <c r="V67" s="78"/>
      <c r="W67" s="112"/>
      <c r="X67" s="78"/>
      <c r="Y67" s="78"/>
    </row>
    <row r="68" spans="1:25" hidden="1" x14ac:dyDescent="0.4">
      <c r="A68" s="201">
        <v>48</v>
      </c>
      <c r="B68" s="103" t="s">
        <v>77</v>
      </c>
      <c r="C68" s="278">
        <f t="shared" si="2"/>
        <v>0</v>
      </c>
      <c r="D68" s="10"/>
      <c r="E68" s="10"/>
      <c r="F68" s="10"/>
      <c r="G68" s="10"/>
      <c r="H68" s="11"/>
      <c r="I68" s="11"/>
      <c r="J68" s="11"/>
      <c r="K68" s="11"/>
      <c r="L68" s="11"/>
      <c r="M68" s="11"/>
      <c r="N68" s="113"/>
      <c r="O68" s="116"/>
      <c r="P68" s="116"/>
      <c r="Q68" s="123"/>
      <c r="R68" s="123"/>
      <c r="S68" s="116"/>
      <c r="T68" s="116"/>
      <c r="U68" s="78"/>
      <c r="V68" s="112"/>
      <c r="W68" s="78"/>
      <c r="X68" s="78"/>
      <c r="Y68" s="78"/>
    </row>
    <row r="69" spans="1:25" hidden="1" x14ac:dyDescent="0.4">
      <c r="A69" s="201">
        <v>48</v>
      </c>
      <c r="B69" s="103" t="s">
        <v>94</v>
      </c>
      <c r="C69" s="278">
        <f t="shared" si="2"/>
        <v>0</v>
      </c>
      <c r="D69" s="10"/>
      <c r="E69" s="10"/>
      <c r="F69" s="10"/>
      <c r="G69" s="10"/>
      <c r="H69" s="11"/>
      <c r="I69" s="11"/>
      <c r="J69" s="11"/>
      <c r="K69" s="11"/>
      <c r="L69" s="11"/>
      <c r="M69" s="11"/>
      <c r="N69" s="113"/>
      <c r="O69" s="116"/>
      <c r="P69" s="116"/>
      <c r="Q69" s="123"/>
      <c r="R69" s="123"/>
      <c r="S69" s="116"/>
      <c r="T69" s="116"/>
      <c r="U69" s="78"/>
      <c r="V69" s="78"/>
      <c r="W69" s="78"/>
      <c r="X69" s="78"/>
      <c r="Y69" s="78"/>
    </row>
    <row r="70" spans="1:25" hidden="1" x14ac:dyDescent="0.4">
      <c r="A70" s="201">
        <v>48</v>
      </c>
      <c r="B70" s="103" t="s">
        <v>82</v>
      </c>
      <c r="C70" s="278">
        <f t="shared" ref="C70:C96" si="3">SUM(D70:Y70)</f>
        <v>0</v>
      </c>
      <c r="D70" s="10"/>
      <c r="E70" s="10"/>
      <c r="F70" s="10"/>
      <c r="G70" s="10"/>
      <c r="H70" s="11"/>
      <c r="I70" s="11"/>
      <c r="J70" s="11"/>
      <c r="K70" s="11"/>
      <c r="L70" s="11"/>
      <c r="M70" s="11"/>
      <c r="N70" s="113"/>
      <c r="O70" s="116"/>
      <c r="P70" s="116"/>
      <c r="Q70" s="123"/>
      <c r="R70" s="123"/>
      <c r="S70" s="116"/>
      <c r="T70" s="116"/>
      <c r="U70" s="78"/>
      <c r="V70" s="78"/>
      <c r="W70" s="78"/>
      <c r="X70" s="78"/>
      <c r="Y70" s="78"/>
    </row>
    <row r="71" spans="1:25" hidden="1" x14ac:dyDescent="0.4">
      <c r="A71" s="201">
        <v>48</v>
      </c>
      <c r="B71" s="103" t="s">
        <v>96</v>
      </c>
      <c r="C71" s="278">
        <f t="shared" si="3"/>
        <v>0</v>
      </c>
      <c r="D71" s="10"/>
      <c r="E71" s="10"/>
      <c r="F71" s="10"/>
      <c r="G71" s="10"/>
      <c r="H71" s="11"/>
      <c r="I71" s="11"/>
      <c r="J71" s="11"/>
      <c r="K71" s="11"/>
      <c r="L71" s="11"/>
      <c r="M71" s="11"/>
      <c r="N71" s="113"/>
      <c r="O71" s="116"/>
      <c r="P71" s="116"/>
      <c r="Q71" s="123"/>
      <c r="R71" s="123"/>
      <c r="S71" s="116"/>
      <c r="T71" s="116"/>
      <c r="U71" s="78"/>
      <c r="V71" s="78"/>
      <c r="W71" s="78"/>
      <c r="X71" s="78"/>
      <c r="Y71" s="78"/>
    </row>
    <row r="72" spans="1:25" hidden="1" x14ac:dyDescent="0.4">
      <c r="A72" s="201">
        <v>48</v>
      </c>
      <c r="B72" s="103" t="s">
        <v>97</v>
      </c>
      <c r="C72" s="278">
        <f t="shared" si="3"/>
        <v>0</v>
      </c>
      <c r="D72" s="10"/>
      <c r="E72" s="10"/>
      <c r="F72" s="10"/>
      <c r="G72" s="10"/>
      <c r="H72" s="11"/>
      <c r="I72" s="11"/>
      <c r="J72" s="11"/>
      <c r="K72" s="11"/>
      <c r="L72" s="11"/>
      <c r="M72" s="11"/>
      <c r="N72" s="113"/>
      <c r="O72" s="116"/>
      <c r="P72" s="116"/>
      <c r="Q72" s="123"/>
      <c r="R72" s="123"/>
      <c r="S72" s="116"/>
      <c r="T72" s="116"/>
      <c r="U72" s="78"/>
      <c r="V72" s="78"/>
      <c r="W72" s="78"/>
      <c r="X72" s="78"/>
      <c r="Y72" s="78"/>
    </row>
    <row r="73" spans="1:25" hidden="1" x14ac:dyDescent="0.4">
      <c r="A73" s="201">
        <v>48</v>
      </c>
      <c r="B73" s="104" t="s">
        <v>88</v>
      </c>
      <c r="C73" s="278">
        <f t="shared" si="3"/>
        <v>0</v>
      </c>
      <c r="D73" s="10"/>
      <c r="E73" s="10"/>
      <c r="F73" s="10"/>
      <c r="G73" s="10"/>
      <c r="H73" s="11"/>
      <c r="I73" s="11"/>
      <c r="J73" s="11"/>
      <c r="K73" s="11"/>
      <c r="L73" s="11"/>
      <c r="M73" s="11"/>
      <c r="N73" s="113"/>
      <c r="O73" s="116"/>
      <c r="P73" s="116"/>
      <c r="Q73" s="123"/>
      <c r="R73" s="123"/>
      <c r="S73" s="116"/>
      <c r="T73" s="116"/>
      <c r="U73" s="78"/>
      <c r="V73" s="78"/>
      <c r="W73" s="78"/>
      <c r="X73" s="78"/>
      <c r="Y73" s="78"/>
    </row>
    <row r="74" spans="1:25" hidden="1" x14ac:dyDescent="0.4">
      <c r="A74" s="201">
        <v>48</v>
      </c>
      <c r="B74" s="104" t="s">
        <v>70</v>
      </c>
      <c r="C74" s="278">
        <f t="shared" si="3"/>
        <v>0</v>
      </c>
      <c r="D74" s="10"/>
      <c r="E74" s="10"/>
      <c r="F74" s="10"/>
      <c r="G74" s="10"/>
      <c r="H74" s="11"/>
      <c r="I74" s="11"/>
      <c r="J74" s="11"/>
      <c r="K74" s="11"/>
      <c r="L74" s="11"/>
      <c r="M74" s="11"/>
      <c r="N74" s="113"/>
      <c r="O74" s="116"/>
      <c r="P74" s="116"/>
      <c r="Q74" s="123"/>
      <c r="R74" s="123"/>
      <c r="S74" s="116"/>
      <c r="T74" s="116"/>
      <c r="U74" s="78"/>
      <c r="V74" s="78"/>
      <c r="W74" s="78"/>
      <c r="X74" s="78"/>
      <c r="Y74" s="78"/>
    </row>
    <row r="75" spans="1:25" hidden="1" x14ac:dyDescent="0.4">
      <c r="A75" s="201">
        <v>48</v>
      </c>
      <c r="B75" s="103" t="s">
        <v>98</v>
      </c>
      <c r="C75" s="278">
        <f t="shared" si="3"/>
        <v>0</v>
      </c>
      <c r="D75" s="10"/>
      <c r="E75" s="10"/>
      <c r="F75" s="10"/>
      <c r="G75" s="10"/>
      <c r="H75" s="11"/>
      <c r="I75" s="11"/>
      <c r="J75" s="11"/>
      <c r="K75" s="11"/>
      <c r="L75" s="11"/>
      <c r="M75" s="11"/>
      <c r="N75" s="113"/>
      <c r="O75" s="116"/>
      <c r="P75" s="116"/>
      <c r="Q75" s="123"/>
      <c r="R75" s="123"/>
      <c r="S75" s="116"/>
      <c r="T75" s="116"/>
      <c r="U75" s="78"/>
      <c r="V75" s="78"/>
      <c r="W75" s="78"/>
      <c r="X75" s="78"/>
      <c r="Y75" s="78"/>
    </row>
    <row r="76" spans="1:25" hidden="1" x14ac:dyDescent="0.4">
      <c r="A76" s="201">
        <v>48</v>
      </c>
      <c r="B76" s="103" t="s">
        <v>99</v>
      </c>
      <c r="C76" s="278">
        <f t="shared" si="3"/>
        <v>0</v>
      </c>
      <c r="D76" s="10"/>
      <c r="E76" s="10"/>
      <c r="F76" s="10"/>
      <c r="G76" s="10"/>
      <c r="H76" s="11"/>
      <c r="I76" s="11"/>
      <c r="J76" s="11"/>
      <c r="K76" s="11"/>
      <c r="L76" s="11"/>
      <c r="M76" s="11"/>
      <c r="N76" s="113"/>
      <c r="O76" s="116"/>
      <c r="P76" s="116"/>
      <c r="Q76" s="123"/>
      <c r="R76" s="123"/>
      <c r="S76" s="116"/>
      <c r="T76" s="116"/>
      <c r="U76" s="78"/>
      <c r="V76" s="78"/>
      <c r="W76" s="78"/>
      <c r="X76" s="78"/>
      <c r="Y76" s="78"/>
    </row>
    <row r="77" spans="1:25" hidden="1" x14ac:dyDescent="0.4">
      <c r="A77" s="201">
        <v>48</v>
      </c>
      <c r="B77" s="104" t="s">
        <v>87</v>
      </c>
      <c r="C77" s="278">
        <f t="shared" si="3"/>
        <v>0</v>
      </c>
      <c r="D77" s="10"/>
      <c r="E77" s="111"/>
      <c r="F77" s="111"/>
      <c r="G77" s="10"/>
      <c r="H77" s="11"/>
      <c r="I77" s="11"/>
      <c r="J77" s="11"/>
      <c r="K77" s="11"/>
      <c r="L77" s="11"/>
      <c r="M77" s="11"/>
      <c r="N77" s="113"/>
      <c r="O77" s="116"/>
      <c r="P77" s="116"/>
      <c r="Q77" s="123"/>
      <c r="R77" s="123"/>
      <c r="S77" s="116"/>
      <c r="T77" s="116"/>
      <c r="U77" s="78"/>
      <c r="V77" s="78"/>
      <c r="W77" s="78"/>
      <c r="X77" s="78"/>
      <c r="Y77" s="78"/>
    </row>
    <row r="78" spans="1:25" hidden="1" x14ac:dyDescent="0.4">
      <c r="A78" s="201">
        <v>48</v>
      </c>
      <c r="B78" s="103" t="s">
        <v>342</v>
      </c>
      <c r="C78" s="278">
        <f t="shared" si="3"/>
        <v>0</v>
      </c>
      <c r="D78" s="10"/>
      <c r="E78" s="10"/>
      <c r="F78" s="10"/>
      <c r="G78" s="10"/>
      <c r="H78" s="11"/>
      <c r="I78" s="11"/>
      <c r="J78" s="11"/>
      <c r="K78" s="11"/>
      <c r="L78" s="11"/>
      <c r="M78" s="11"/>
      <c r="N78" s="113"/>
      <c r="O78" s="116"/>
      <c r="P78" s="116"/>
      <c r="Q78" s="123"/>
      <c r="R78" s="123"/>
      <c r="S78" s="116"/>
      <c r="T78" s="116"/>
      <c r="U78" s="78"/>
      <c r="V78" s="78"/>
      <c r="W78" s="78"/>
      <c r="X78" s="78"/>
      <c r="Y78" s="78"/>
    </row>
    <row r="79" spans="1:25" hidden="1" x14ac:dyDescent="0.4">
      <c r="A79" s="201">
        <v>48</v>
      </c>
      <c r="B79" s="103" t="s">
        <v>78</v>
      </c>
      <c r="C79" s="278">
        <f t="shared" si="3"/>
        <v>0</v>
      </c>
      <c r="D79" s="10"/>
      <c r="E79" s="10"/>
      <c r="F79" s="10"/>
      <c r="G79" s="10"/>
      <c r="H79" s="11"/>
      <c r="I79" s="11"/>
      <c r="J79" s="11"/>
      <c r="K79" s="11"/>
      <c r="L79" s="11"/>
      <c r="M79" s="11"/>
      <c r="N79" s="113"/>
      <c r="O79" s="116"/>
      <c r="P79" s="116"/>
      <c r="Q79" s="123"/>
      <c r="R79" s="123"/>
      <c r="S79" s="116"/>
      <c r="T79" s="116"/>
      <c r="U79" s="78"/>
      <c r="V79" s="78"/>
      <c r="W79" s="78"/>
      <c r="X79" s="78"/>
      <c r="Y79" s="78"/>
    </row>
    <row r="80" spans="1:25" hidden="1" x14ac:dyDescent="0.4">
      <c r="A80" s="201">
        <v>48</v>
      </c>
      <c r="B80" s="103" t="s">
        <v>86</v>
      </c>
      <c r="C80" s="278">
        <f t="shared" si="3"/>
        <v>0</v>
      </c>
      <c r="D80" s="10"/>
      <c r="E80" s="10"/>
      <c r="F80" s="10"/>
      <c r="G80" s="10"/>
      <c r="H80" s="11"/>
      <c r="I80" s="12"/>
      <c r="J80" s="11"/>
      <c r="K80" s="11"/>
      <c r="L80" s="11"/>
      <c r="M80" s="11"/>
      <c r="N80" s="113"/>
      <c r="O80" s="116"/>
      <c r="P80" s="116"/>
      <c r="Q80" s="123"/>
      <c r="R80" s="123"/>
      <c r="S80" s="116"/>
      <c r="T80" s="116"/>
      <c r="U80" s="78"/>
      <c r="V80" s="78"/>
      <c r="W80" s="78"/>
      <c r="X80" s="78"/>
      <c r="Y80" s="78"/>
    </row>
    <row r="81" spans="1:25" hidden="1" x14ac:dyDescent="0.4">
      <c r="A81" s="201">
        <v>48</v>
      </c>
      <c r="B81" s="103" t="s">
        <v>37</v>
      </c>
      <c r="C81" s="278">
        <f t="shared" si="3"/>
        <v>0</v>
      </c>
      <c r="D81" s="10"/>
      <c r="E81" s="10"/>
      <c r="F81" s="10"/>
      <c r="G81" s="10"/>
      <c r="H81" s="11"/>
      <c r="I81" s="11"/>
      <c r="J81" s="11"/>
      <c r="K81" s="11"/>
      <c r="L81" s="11"/>
      <c r="M81" s="11"/>
      <c r="N81" s="113"/>
      <c r="O81" s="116"/>
      <c r="P81" s="116"/>
      <c r="Q81" s="123"/>
      <c r="R81" s="123"/>
      <c r="S81" s="116"/>
      <c r="T81" s="78"/>
      <c r="U81" s="78"/>
      <c r="V81" s="78"/>
      <c r="W81" s="78"/>
      <c r="X81" s="78"/>
      <c r="Y81" s="78"/>
    </row>
    <row r="82" spans="1:25" hidden="1" x14ac:dyDescent="0.4">
      <c r="A82" s="201">
        <v>48</v>
      </c>
      <c r="B82" s="103" t="s">
        <v>445</v>
      </c>
      <c r="C82" s="278">
        <f t="shared" si="3"/>
        <v>0</v>
      </c>
      <c r="D82" s="10"/>
      <c r="E82" s="10"/>
      <c r="F82" s="10"/>
      <c r="G82" s="10"/>
      <c r="H82" s="11"/>
      <c r="I82" s="11"/>
      <c r="J82" s="11"/>
      <c r="K82" s="11"/>
      <c r="L82" s="11"/>
      <c r="M82" s="11"/>
      <c r="N82" s="113"/>
      <c r="O82" s="116"/>
      <c r="P82" s="116"/>
      <c r="Q82" s="123"/>
      <c r="R82" s="123"/>
      <c r="S82" s="116"/>
      <c r="T82" s="78"/>
      <c r="U82" s="78"/>
      <c r="V82" s="78"/>
      <c r="W82" s="78"/>
      <c r="X82" s="78"/>
      <c r="Y82" s="78"/>
    </row>
    <row r="83" spans="1:25" hidden="1" x14ac:dyDescent="0.4">
      <c r="A83" s="201">
        <v>48</v>
      </c>
      <c r="B83" s="103" t="s">
        <v>79</v>
      </c>
      <c r="C83" s="278">
        <f t="shared" si="3"/>
        <v>0</v>
      </c>
      <c r="D83" s="10"/>
      <c r="E83" s="10"/>
      <c r="F83" s="10"/>
      <c r="G83" s="10"/>
      <c r="H83" s="11"/>
      <c r="I83" s="11"/>
      <c r="J83" s="11"/>
      <c r="K83" s="11"/>
      <c r="L83" s="11"/>
      <c r="M83" s="11"/>
      <c r="N83" s="113"/>
      <c r="O83" s="116"/>
      <c r="P83" s="116"/>
      <c r="Q83" s="123"/>
      <c r="R83" s="123"/>
      <c r="S83" s="116"/>
      <c r="T83" s="78"/>
      <c r="U83" s="78"/>
      <c r="V83" s="78"/>
      <c r="W83" s="78"/>
      <c r="X83" s="78"/>
      <c r="Y83" s="78"/>
    </row>
    <row r="84" spans="1:25" hidden="1" x14ac:dyDescent="0.4">
      <c r="A84" s="201">
        <v>48</v>
      </c>
      <c r="B84" s="103" t="s">
        <v>102</v>
      </c>
      <c r="C84" s="278">
        <f t="shared" si="3"/>
        <v>0</v>
      </c>
      <c r="D84" s="10"/>
      <c r="E84" s="10"/>
      <c r="F84" s="10"/>
      <c r="G84" s="11"/>
      <c r="H84" s="11"/>
      <c r="I84" s="11"/>
      <c r="J84" s="11"/>
      <c r="K84" s="11"/>
      <c r="L84" s="11"/>
      <c r="M84" s="11"/>
      <c r="N84" s="113"/>
      <c r="O84" s="116"/>
      <c r="P84" s="116"/>
      <c r="Q84" s="123"/>
      <c r="R84" s="123"/>
      <c r="S84" s="116"/>
      <c r="T84" s="78"/>
      <c r="U84" s="78"/>
      <c r="V84" s="78"/>
      <c r="W84" s="78"/>
      <c r="X84" s="78"/>
      <c r="Y84" s="78"/>
    </row>
    <row r="85" spans="1:25" hidden="1" x14ac:dyDescent="0.4">
      <c r="A85" s="201">
        <v>48</v>
      </c>
      <c r="B85" s="103" t="s">
        <v>17</v>
      </c>
      <c r="C85" s="278">
        <f t="shared" si="3"/>
        <v>0</v>
      </c>
      <c r="D85" s="10"/>
      <c r="E85" s="10"/>
      <c r="F85" s="10"/>
      <c r="G85" s="10"/>
      <c r="H85" s="11"/>
      <c r="I85" s="11"/>
      <c r="J85" s="11"/>
      <c r="K85" s="11"/>
      <c r="L85" s="11"/>
      <c r="M85" s="11"/>
      <c r="N85" s="113"/>
      <c r="O85" s="116"/>
      <c r="P85" s="116"/>
      <c r="Q85" s="123"/>
      <c r="R85" s="123"/>
      <c r="S85" s="116"/>
      <c r="T85" s="78"/>
      <c r="U85" s="78"/>
      <c r="V85" s="78"/>
      <c r="W85" s="78"/>
      <c r="X85" s="78"/>
      <c r="Y85" s="78"/>
    </row>
    <row r="86" spans="1:25" hidden="1" x14ac:dyDescent="0.4">
      <c r="A86" s="201">
        <v>48</v>
      </c>
      <c r="B86" s="103" t="s">
        <v>31</v>
      </c>
      <c r="C86" s="278">
        <f t="shared" si="3"/>
        <v>0</v>
      </c>
      <c r="D86" s="10"/>
      <c r="E86" s="10"/>
      <c r="F86" s="10"/>
      <c r="G86" s="10"/>
      <c r="H86" s="11"/>
      <c r="I86" s="11"/>
      <c r="J86" s="11"/>
      <c r="K86" s="11"/>
      <c r="L86" s="11"/>
      <c r="M86" s="11"/>
      <c r="N86" s="113"/>
      <c r="O86" s="116"/>
      <c r="P86" s="117"/>
      <c r="Q86" s="123"/>
      <c r="R86" s="123"/>
      <c r="S86" s="116"/>
      <c r="T86" s="78"/>
      <c r="U86" s="78"/>
      <c r="V86" s="78"/>
      <c r="W86" s="78"/>
      <c r="X86" s="78"/>
      <c r="Y86" s="78"/>
    </row>
    <row r="87" spans="1:25" hidden="1" x14ac:dyDescent="0.4">
      <c r="A87" s="201">
        <v>48</v>
      </c>
      <c r="B87" s="103" t="s">
        <v>8</v>
      </c>
      <c r="C87" s="278">
        <f t="shared" si="3"/>
        <v>0</v>
      </c>
      <c r="D87" s="10"/>
      <c r="E87" s="10"/>
      <c r="F87" s="10"/>
      <c r="G87" s="10"/>
      <c r="H87" s="11"/>
      <c r="I87" s="11"/>
      <c r="J87" s="11"/>
      <c r="K87" s="11"/>
      <c r="L87" s="11"/>
      <c r="M87" s="11"/>
      <c r="N87" s="113"/>
      <c r="O87" s="116"/>
      <c r="P87" s="116"/>
      <c r="Q87" s="123"/>
      <c r="R87" s="123"/>
      <c r="S87" s="116"/>
      <c r="T87" s="78"/>
      <c r="U87" s="78"/>
      <c r="V87" s="78"/>
      <c r="W87" s="78"/>
      <c r="X87" s="78"/>
      <c r="Y87" s="78"/>
    </row>
    <row r="88" spans="1:25" hidden="1" x14ac:dyDescent="0.4">
      <c r="A88" s="201">
        <v>48</v>
      </c>
      <c r="B88" s="103" t="s">
        <v>24</v>
      </c>
      <c r="C88" s="278">
        <f t="shared" si="3"/>
        <v>0</v>
      </c>
      <c r="D88" s="10"/>
      <c r="E88" s="10"/>
      <c r="F88" s="10"/>
      <c r="G88" s="10"/>
      <c r="H88" s="11"/>
      <c r="I88" s="11"/>
      <c r="J88" s="11"/>
      <c r="K88" s="11"/>
      <c r="L88" s="11"/>
      <c r="M88" s="11"/>
      <c r="N88" s="113"/>
      <c r="O88" s="116"/>
      <c r="P88" s="116"/>
      <c r="Q88" s="123"/>
      <c r="R88" s="123"/>
      <c r="S88" s="116"/>
      <c r="T88" s="78"/>
      <c r="U88" s="78"/>
      <c r="V88" s="78"/>
      <c r="W88" s="78"/>
      <c r="X88" s="78"/>
      <c r="Y88" s="78"/>
    </row>
    <row r="89" spans="1:25" hidden="1" x14ac:dyDescent="0.4">
      <c r="A89" s="201">
        <v>48</v>
      </c>
      <c r="B89" s="103" t="s">
        <v>41</v>
      </c>
      <c r="C89" s="278">
        <f t="shared" si="3"/>
        <v>0</v>
      </c>
      <c r="D89" s="10"/>
      <c r="E89" s="10"/>
      <c r="F89" s="10"/>
      <c r="G89" s="10"/>
      <c r="H89" s="11"/>
      <c r="I89" s="11"/>
      <c r="J89" s="11"/>
      <c r="K89" s="11"/>
      <c r="L89" s="11"/>
      <c r="M89" s="11"/>
      <c r="N89" s="113"/>
      <c r="O89" s="116"/>
      <c r="P89" s="116"/>
      <c r="Q89" s="123"/>
      <c r="R89" s="123"/>
      <c r="S89" s="116"/>
      <c r="T89" s="78"/>
      <c r="U89" s="78"/>
      <c r="V89" s="78"/>
      <c r="W89" s="78"/>
      <c r="X89" s="78"/>
      <c r="Y89" s="78"/>
    </row>
    <row r="90" spans="1:25" hidden="1" x14ac:dyDescent="0.4">
      <c r="A90" s="201">
        <v>48</v>
      </c>
      <c r="B90" s="103" t="s">
        <v>9</v>
      </c>
      <c r="C90" s="278">
        <f t="shared" si="3"/>
        <v>0</v>
      </c>
      <c r="D90" s="10"/>
      <c r="E90" s="10"/>
      <c r="F90" s="10"/>
      <c r="G90" s="10"/>
      <c r="H90" s="11"/>
      <c r="I90" s="11"/>
      <c r="J90" s="11"/>
      <c r="K90" s="11"/>
      <c r="L90" s="11"/>
      <c r="M90" s="11"/>
      <c r="N90" s="113"/>
      <c r="O90" s="116"/>
      <c r="P90" s="116"/>
      <c r="Q90" s="123"/>
      <c r="R90" s="123"/>
      <c r="S90" s="116"/>
      <c r="T90" s="78"/>
      <c r="U90" s="78"/>
      <c r="V90" s="78"/>
      <c r="W90" s="78"/>
      <c r="X90" s="78"/>
      <c r="Y90" s="78"/>
    </row>
    <row r="91" spans="1:25" hidden="1" x14ac:dyDescent="0.4">
      <c r="A91" s="201">
        <v>48</v>
      </c>
      <c r="B91" s="103" t="s">
        <v>15</v>
      </c>
      <c r="C91" s="278">
        <f t="shared" si="3"/>
        <v>0</v>
      </c>
      <c r="D91" s="10"/>
      <c r="E91" s="10"/>
      <c r="F91" s="10"/>
      <c r="G91" s="10"/>
      <c r="H91" s="11"/>
      <c r="I91" s="11"/>
      <c r="J91" s="11"/>
      <c r="K91" s="11"/>
      <c r="L91" s="11"/>
      <c r="M91" s="11"/>
      <c r="N91" s="113"/>
      <c r="O91" s="116"/>
      <c r="P91" s="116"/>
      <c r="Q91" s="123"/>
      <c r="R91" s="123"/>
      <c r="S91" s="116"/>
      <c r="T91" s="78"/>
      <c r="U91" s="78"/>
      <c r="V91" s="78"/>
      <c r="W91" s="78"/>
      <c r="X91" s="78"/>
      <c r="Y91" s="78"/>
    </row>
    <row r="92" spans="1:25" hidden="1" x14ac:dyDescent="0.4">
      <c r="A92" s="201">
        <v>48</v>
      </c>
      <c r="B92" s="103" t="s">
        <v>80</v>
      </c>
      <c r="C92" s="278">
        <f t="shared" si="3"/>
        <v>0</v>
      </c>
      <c r="D92" s="10"/>
      <c r="E92" s="10"/>
      <c r="F92" s="10"/>
      <c r="G92" s="10"/>
      <c r="H92" s="11"/>
      <c r="I92" s="11"/>
      <c r="J92" s="11"/>
      <c r="K92" s="11"/>
      <c r="L92" s="11"/>
      <c r="M92" s="11"/>
      <c r="N92" s="113"/>
      <c r="O92" s="116"/>
      <c r="P92" s="116"/>
      <c r="Q92" s="123"/>
      <c r="R92" s="123"/>
      <c r="S92" s="116"/>
      <c r="T92" s="78"/>
      <c r="U92" s="78"/>
      <c r="V92" s="78"/>
      <c r="W92" s="78"/>
      <c r="X92" s="78"/>
      <c r="Y92" s="78"/>
    </row>
    <row r="93" spans="1:25" hidden="1" x14ac:dyDescent="0.4">
      <c r="A93" s="201">
        <v>48</v>
      </c>
      <c r="B93" s="103" t="s">
        <v>39</v>
      </c>
      <c r="C93" s="278">
        <f t="shared" si="3"/>
        <v>0</v>
      </c>
      <c r="D93" s="10"/>
      <c r="E93" s="10"/>
      <c r="F93" s="10"/>
      <c r="G93" s="10"/>
      <c r="H93" s="11"/>
      <c r="I93" s="11"/>
      <c r="J93" s="11"/>
      <c r="K93" s="11"/>
      <c r="L93" s="11"/>
      <c r="M93" s="11"/>
      <c r="N93" s="113"/>
      <c r="O93" s="116"/>
      <c r="P93" s="116"/>
      <c r="Q93" s="123"/>
      <c r="R93" s="123"/>
      <c r="S93" s="116"/>
      <c r="T93" s="78"/>
      <c r="U93" s="78"/>
      <c r="V93" s="78"/>
      <c r="W93" s="78"/>
      <c r="X93" s="78"/>
      <c r="Y93" s="78"/>
    </row>
    <row r="94" spans="1:25" hidden="1" x14ac:dyDescent="0.4">
      <c r="A94" s="201">
        <v>48</v>
      </c>
      <c r="B94" s="103" t="s">
        <v>104</v>
      </c>
      <c r="C94" s="278">
        <f t="shared" si="3"/>
        <v>0</v>
      </c>
      <c r="D94" s="10"/>
      <c r="E94" s="10"/>
      <c r="F94" s="10"/>
      <c r="G94" s="10"/>
      <c r="H94" s="11"/>
      <c r="I94" s="11"/>
      <c r="J94" s="11"/>
      <c r="K94" s="11"/>
      <c r="L94" s="11"/>
      <c r="M94" s="11"/>
      <c r="N94" s="113"/>
      <c r="O94" s="116"/>
      <c r="P94" s="116"/>
      <c r="Q94" s="123"/>
      <c r="R94" s="123"/>
      <c r="S94" s="116"/>
      <c r="T94" s="78"/>
      <c r="U94" s="78"/>
      <c r="V94" s="78"/>
      <c r="W94" s="78"/>
      <c r="X94" s="78"/>
      <c r="Y94" s="78"/>
    </row>
    <row r="95" spans="1:25" hidden="1" x14ac:dyDescent="0.4">
      <c r="A95" s="201">
        <v>48</v>
      </c>
      <c r="B95" s="103" t="s">
        <v>105</v>
      </c>
      <c r="C95" s="278">
        <f t="shared" si="3"/>
        <v>0</v>
      </c>
      <c r="D95" s="10"/>
      <c r="E95" s="10"/>
      <c r="F95" s="10"/>
      <c r="G95" s="11"/>
      <c r="H95" s="11"/>
      <c r="I95" s="11"/>
      <c r="J95" s="11"/>
      <c r="K95" s="11"/>
      <c r="L95" s="11"/>
      <c r="M95" s="11"/>
      <c r="N95" s="113"/>
      <c r="O95" s="116"/>
      <c r="P95" s="116"/>
      <c r="Q95" s="123"/>
      <c r="R95" s="123"/>
      <c r="S95" s="116"/>
      <c r="T95" s="78"/>
      <c r="U95" s="78"/>
      <c r="V95" s="78"/>
      <c r="W95" s="78"/>
      <c r="X95" s="78"/>
      <c r="Y95" s="78"/>
    </row>
    <row r="96" spans="1:25" hidden="1" x14ac:dyDescent="0.4">
      <c r="A96" s="201">
        <v>48</v>
      </c>
      <c r="B96" s="104" t="s">
        <v>71</v>
      </c>
      <c r="C96" s="278">
        <f t="shared" si="3"/>
        <v>0</v>
      </c>
      <c r="D96" s="10"/>
      <c r="E96" s="10"/>
      <c r="F96" s="10"/>
      <c r="G96" s="11"/>
      <c r="H96" s="11"/>
      <c r="I96" s="11"/>
      <c r="J96" s="11"/>
      <c r="K96" s="11"/>
      <c r="L96" s="11"/>
      <c r="M96" s="11"/>
      <c r="N96" s="113"/>
      <c r="O96" s="116"/>
      <c r="P96" s="116"/>
      <c r="Q96" s="123"/>
      <c r="R96" s="123"/>
      <c r="S96" s="116"/>
      <c r="T96" s="78"/>
      <c r="U96" s="78"/>
      <c r="V96" s="78"/>
      <c r="W96" s="78"/>
      <c r="X96" s="78"/>
      <c r="Y96" s="78"/>
    </row>
    <row r="97" hidden="1" x14ac:dyDescent="0.4"/>
    <row r="98" hidden="1" x14ac:dyDescent="0.4"/>
  </sheetData>
  <sheetProtection algorithmName="SHA-512" hashValue="r+Akty2x/+SjX+NOkfBGSFaBojqm4f7mys9ThRNmAkvvTydQGChE/f+Iv0luyn4QAoNOxRQ/v2J5lB7aFtmagQ==" saltValue="YAzAtVHS/hKapNyfT1BSPw==" spinCount="100000" sheet="1" objects="1" scenarios="1"/>
  <sortState ref="B6:L56">
    <sortCondition descending="1" ref="C6:C56"/>
  </sortState>
  <customSheetViews>
    <customSheetView guid="{58E021BF-97D1-4B64-8CE7-89613EB62F48}" scale="75" fitToPage="1" hiddenColumns="1">
      <selection activeCell="U15" sqref="U15"/>
      <pageMargins left="0" right="0" top="0.35433070866141736" bottom="0.31496062992125984" header="0.31496062992125984" footer="0.31496062992125984"/>
      <pageSetup paperSize="5" scale="72" fitToHeight="3" orientation="landscape" r:id="rId1"/>
    </customSheetView>
  </customSheetViews>
  <mergeCells count="1">
    <mergeCell ref="A2:T2"/>
  </mergeCells>
  <pageMargins left="0" right="0" top="0.35433070866141736" bottom="0.31496062992125984" header="0.31496062992125984" footer="0.31496062992125984"/>
  <pageSetup paperSize="5" scale="72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 tint="0.249977111117893"/>
  </sheetPr>
  <dimension ref="A1:XDV187"/>
  <sheetViews>
    <sheetView zoomScale="65" zoomScaleNormal="65" workbookViewId="0">
      <selection activeCell="A5" sqref="A5:AP5"/>
    </sheetView>
  </sheetViews>
  <sheetFormatPr baseColWidth="10" defaultColWidth="11.453125" defaultRowHeight="16.5" x14ac:dyDescent="0.35"/>
  <cols>
    <col min="1" max="1" width="5.81640625" style="20" bestFit="1" customWidth="1"/>
    <col min="2" max="2" width="30.36328125" style="20" bestFit="1" customWidth="1"/>
    <col min="3" max="3" width="6.81640625" style="21" customWidth="1"/>
    <col min="4" max="4" width="33.36328125" style="20" customWidth="1"/>
    <col min="5" max="5" width="8.453125" style="20" customWidth="1"/>
    <col min="6" max="6" width="9.36328125" style="21" customWidth="1"/>
    <col min="7" max="7" width="9.6328125" style="21" customWidth="1"/>
    <col min="8" max="8" width="8.6328125" style="21" customWidth="1"/>
    <col min="9" max="9" width="8.6328125" style="67" customWidth="1"/>
    <col min="10" max="13" width="8.6328125" style="21" customWidth="1"/>
    <col min="14" max="17" width="8.6328125" style="20" customWidth="1"/>
    <col min="18" max="18" width="8.81640625" style="20" customWidth="1"/>
    <col min="19" max="19" width="9.1796875" style="20" customWidth="1"/>
    <col min="20" max="21" width="8.6328125" style="21" customWidth="1"/>
    <col min="22" max="41" width="8.6328125" style="20" hidden="1" customWidth="1"/>
    <col min="42" max="42" width="5.81640625" style="20" bestFit="1" customWidth="1"/>
    <col min="43" max="43" width="4.36328125" style="20" hidden="1" customWidth="1"/>
    <col min="44" max="44" width="5.1796875" style="20" hidden="1" customWidth="1"/>
    <col min="45" max="45" width="5.81640625" style="20" hidden="1" customWidth="1"/>
    <col min="46" max="46" width="7.1796875" style="20" hidden="1" customWidth="1"/>
    <col min="47" max="47" width="5" style="20" hidden="1" customWidth="1"/>
    <col min="48" max="48" width="11.453125" style="20" hidden="1" customWidth="1"/>
    <col min="49" max="49" width="11.453125" style="20" customWidth="1"/>
    <col min="50" max="16384" width="11.453125" style="20"/>
  </cols>
  <sheetData>
    <row r="1" spans="1:280" s="62" customFormat="1" ht="45" x14ac:dyDescent="0.35">
      <c r="A1" s="614" t="s">
        <v>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  <c r="AP1" s="700"/>
    </row>
    <row r="2" spans="1:280" x14ac:dyDescent="0.35">
      <c r="I2" s="63"/>
    </row>
    <row r="3" spans="1:280" s="64" customFormat="1" ht="36" customHeight="1" x14ac:dyDescent="0.35">
      <c r="A3" s="616" t="s">
        <v>480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  <c r="AM3" s="701"/>
      <c r="AN3" s="701"/>
      <c r="AO3" s="701"/>
      <c r="AP3" s="701"/>
    </row>
    <row r="4" spans="1:280" x14ac:dyDescent="0.35">
      <c r="I4" s="63"/>
    </row>
    <row r="5" spans="1:280" s="33" customFormat="1" ht="56" customHeight="1" thickBot="1" x14ac:dyDescent="0.4">
      <c r="A5" s="611" t="s">
        <v>1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1"/>
      <c r="AO5" s="611"/>
      <c r="AP5" s="611"/>
    </row>
    <row r="6" spans="1:280" ht="28" customHeight="1" thickBot="1" x14ac:dyDescent="0.4">
      <c r="F6" s="609" t="s">
        <v>481</v>
      </c>
      <c r="G6" s="610"/>
      <c r="H6" s="609">
        <v>45375</v>
      </c>
      <c r="I6" s="610"/>
      <c r="J6" s="609">
        <v>45389</v>
      </c>
      <c r="K6" s="610"/>
      <c r="L6" s="609">
        <v>45403</v>
      </c>
      <c r="M6" s="610"/>
      <c r="N6" s="609">
        <v>45417</v>
      </c>
      <c r="O6" s="610"/>
      <c r="P6" s="609">
        <v>45438</v>
      </c>
      <c r="Q6" s="610"/>
      <c r="R6" s="609">
        <v>45452</v>
      </c>
      <c r="S6" s="610"/>
      <c r="T6" s="609">
        <v>45473</v>
      </c>
      <c r="U6" s="610"/>
      <c r="V6" s="609">
        <v>45116</v>
      </c>
      <c r="W6" s="610"/>
      <c r="X6" s="609">
        <v>45132</v>
      </c>
      <c r="Y6" s="610"/>
      <c r="Z6" s="609">
        <v>45159</v>
      </c>
      <c r="AA6" s="610"/>
      <c r="AB6" s="607">
        <v>45186</v>
      </c>
      <c r="AC6" s="608"/>
      <c r="AD6" s="607">
        <v>45200</v>
      </c>
      <c r="AE6" s="608"/>
      <c r="AF6" s="609">
        <v>45215</v>
      </c>
      <c r="AG6" s="610"/>
      <c r="AH6" s="609">
        <v>45242</v>
      </c>
      <c r="AI6" s="610"/>
      <c r="AJ6" s="607">
        <v>45250</v>
      </c>
      <c r="AK6" s="608"/>
      <c r="AL6" s="607">
        <v>45256</v>
      </c>
      <c r="AM6" s="608"/>
      <c r="AN6" s="607">
        <v>45270</v>
      </c>
      <c r="AO6" s="608"/>
    </row>
    <row r="7" spans="1:280" s="34" customFormat="1" ht="16.5" customHeight="1" thickBot="1" x14ac:dyDescent="0.4">
      <c r="C7" s="309"/>
      <c r="F7" s="601" t="s">
        <v>269</v>
      </c>
      <c r="G7" s="602"/>
      <c r="H7" s="601" t="s">
        <v>542</v>
      </c>
      <c r="I7" s="602"/>
      <c r="J7" s="601" t="s">
        <v>550</v>
      </c>
      <c r="K7" s="602"/>
      <c r="L7" s="601" t="s">
        <v>552</v>
      </c>
      <c r="M7" s="602"/>
      <c r="N7" s="601" t="s">
        <v>566</v>
      </c>
      <c r="O7" s="602"/>
      <c r="P7" s="601" t="s">
        <v>320</v>
      </c>
      <c r="Q7" s="602"/>
      <c r="R7" s="601" t="s">
        <v>601</v>
      </c>
      <c r="S7" s="602"/>
      <c r="T7" s="601" t="s">
        <v>624</v>
      </c>
      <c r="U7" s="602"/>
      <c r="V7" s="601" t="s">
        <v>364</v>
      </c>
      <c r="W7" s="602"/>
      <c r="X7" s="601" t="s">
        <v>369</v>
      </c>
      <c r="Y7" s="602"/>
      <c r="Z7" s="601" t="s">
        <v>390</v>
      </c>
      <c r="AA7" s="602"/>
      <c r="AB7" s="601" t="s">
        <v>397</v>
      </c>
      <c r="AC7" s="602"/>
      <c r="AD7" s="601" t="s">
        <v>406</v>
      </c>
      <c r="AE7" s="602"/>
      <c r="AF7" s="601" t="s">
        <v>414</v>
      </c>
      <c r="AG7" s="612"/>
      <c r="AH7" s="601" t="s">
        <v>441</v>
      </c>
      <c r="AI7" s="612"/>
      <c r="AJ7" s="601" t="s">
        <v>442</v>
      </c>
      <c r="AK7" s="612"/>
      <c r="AL7" s="601" t="s">
        <v>451</v>
      </c>
      <c r="AM7" s="612"/>
      <c r="AN7" s="601" t="s">
        <v>444</v>
      </c>
      <c r="AO7" s="612"/>
      <c r="AP7" s="20"/>
      <c r="AQ7" s="20"/>
      <c r="AR7" s="20"/>
      <c r="AS7" s="20"/>
      <c r="AT7" s="20"/>
      <c r="AU7" s="20"/>
      <c r="AV7" s="20"/>
      <c r="AW7" s="20"/>
    </row>
    <row r="8" spans="1:280" s="34" customFormat="1" ht="49" customHeight="1" thickBot="1" x14ac:dyDescent="0.4">
      <c r="A8" s="624" t="s">
        <v>600</v>
      </c>
      <c r="B8" s="625"/>
      <c r="C8" s="625"/>
      <c r="D8" s="625"/>
      <c r="E8" s="626"/>
      <c r="F8" s="605"/>
      <c r="G8" s="606"/>
      <c r="H8" s="603"/>
      <c r="I8" s="604"/>
      <c r="J8" s="605"/>
      <c r="K8" s="606"/>
      <c r="L8" s="605"/>
      <c r="M8" s="606"/>
      <c r="N8" s="605"/>
      <c r="O8" s="606"/>
      <c r="P8" s="605"/>
      <c r="Q8" s="606"/>
      <c r="R8" s="605"/>
      <c r="S8" s="606"/>
      <c r="T8" s="605"/>
      <c r="U8" s="606"/>
      <c r="V8" s="605"/>
      <c r="W8" s="606"/>
      <c r="X8" s="605"/>
      <c r="Y8" s="606"/>
      <c r="Z8" s="605"/>
      <c r="AA8" s="606"/>
      <c r="AB8" s="603"/>
      <c r="AC8" s="604"/>
      <c r="AD8" s="603"/>
      <c r="AE8" s="604"/>
      <c r="AF8" s="605"/>
      <c r="AG8" s="613"/>
      <c r="AH8" s="605"/>
      <c r="AI8" s="613"/>
      <c r="AJ8" s="605"/>
      <c r="AK8" s="613"/>
      <c r="AL8" s="605"/>
      <c r="AM8" s="613"/>
      <c r="AN8" s="605"/>
      <c r="AO8" s="613"/>
      <c r="AP8" s="20"/>
      <c r="AQ8" s="20"/>
      <c r="AR8" s="20"/>
      <c r="AS8" s="20"/>
      <c r="AT8" s="20"/>
      <c r="AU8" s="20"/>
      <c r="AV8" s="20"/>
      <c r="AW8" s="20"/>
    </row>
    <row r="9" spans="1:280" ht="28" customHeight="1" thickBot="1" x14ac:dyDescent="0.4">
      <c r="A9" s="426" t="s">
        <v>312</v>
      </c>
      <c r="B9" s="206" t="s">
        <v>147</v>
      </c>
      <c r="C9" s="206" t="s">
        <v>149</v>
      </c>
      <c r="D9" s="206" t="s">
        <v>3</v>
      </c>
      <c r="E9" s="61" t="s">
        <v>4</v>
      </c>
      <c r="F9" s="100" t="s">
        <v>5</v>
      </c>
      <c r="G9" s="298" t="s">
        <v>6</v>
      </c>
      <c r="H9" s="100" t="s">
        <v>5</v>
      </c>
      <c r="I9" s="298" t="s">
        <v>6</v>
      </c>
      <c r="J9" s="106" t="s">
        <v>5</v>
      </c>
      <c r="K9" s="298" t="s">
        <v>6</v>
      </c>
      <c r="L9" s="106" t="s">
        <v>5</v>
      </c>
      <c r="M9" s="298" t="s">
        <v>6</v>
      </c>
      <c r="N9" s="100" t="s">
        <v>5</v>
      </c>
      <c r="O9" s="298" t="s">
        <v>6</v>
      </c>
      <c r="P9" s="106" t="s">
        <v>5</v>
      </c>
      <c r="Q9" s="298" t="s">
        <v>6</v>
      </c>
      <c r="R9" s="100" t="s">
        <v>5</v>
      </c>
      <c r="S9" s="298" t="s">
        <v>6</v>
      </c>
      <c r="T9" s="106" t="s">
        <v>5</v>
      </c>
      <c r="U9" s="298" t="s">
        <v>6</v>
      </c>
      <c r="V9" s="106" t="s">
        <v>5</v>
      </c>
      <c r="W9" s="298" t="s">
        <v>6</v>
      </c>
      <c r="X9" s="106" t="s">
        <v>5</v>
      </c>
      <c r="Y9" s="298" t="s">
        <v>6</v>
      </c>
      <c r="Z9" s="106" t="s">
        <v>5</v>
      </c>
      <c r="AA9" s="298" t="s">
        <v>6</v>
      </c>
      <c r="AB9" s="106" t="s">
        <v>5</v>
      </c>
      <c r="AC9" s="298" t="s">
        <v>6</v>
      </c>
      <c r="AD9" s="106" t="s">
        <v>5</v>
      </c>
      <c r="AE9" s="298" t="s">
        <v>6</v>
      </c>
      <c r="AF9" s="106" t="s">
        <v>5</v>
      </c>
      <c r="AG9" s="298" t="s">
        <v>6</v>
      </c>
      <c r="AH9" s="106" t="s">
        <v>5</v>
      </c>
      <c r="AI9" s="298" t="s">
        <v>6</v>
      </c>
      <c r="AJ9" s="106" t="s">
        <v>5</v>
      </c>
      <c r="AK9" s="298" t="s">
        <v>6</v>
      </c>
      <c r="AL9" s="106" t="s">
        <v>5</v>
      </c>
      <c r="AM9" s="298" t="s">
        <v>6</v>
      </c>
      <c r="AN9" s="106" t="s">
        <v>5</v>
      </c>
      <c r="AO9" s="298" t="s">
        <v>6</v>
      </c>
      <c r="AP9" s="426" t="s">
        <v>312</v>
      </c>
      <c r="AQ9" s="228" t="s">
        <v>312</v>
      </c>
      <c r="AR9" s="230" t="s">
        <v>312</v>
      </c>
      <c r="AS9" s="231">
        <v>0.3</v>
      </c>
      <c r="AT9" s="232" t="s">
        <v>258</v>
      </c>
      <c r="AU9" s="231">
        <v>0.6</v>
      </c>
      <c r="AV9" s="232" t="s">
        <v>258</v>
      </c>
    </row>
    <row r="10" spans="1:280" s="54" customFormat="1" ht="20.25" customHeight="1" x14ac:dyDescent="0.35">
      <c r="A10" s="407">
        <v>1</v>
      </c>
      <c r="B10" s="94" t="s">
        <v>129</v>
      </c>
      <c r="C10" s="56">
        <v>2008</v>
      </c>
      <c r="D10" s="550" t="s">
        <v>152</v>
      </c>
      <c r="E10" s="80">
        <f>G10+I10+K10+M10+O10+Q10+S10+U10+W10+Y10+AA10+AC10+AE10+AG10+AI10+AK10+AM10+AO10</f>
        <v>514.79999999999995</v>
      </c>
      <c r="F10" s="144">
        <v>142</v>
      </c>
      <c r="G10" s="56">
        <v>160</v>
      </c>
      <c r="H10" s="182">
        <v>71</v>
      </c>
      <c r="I10" s="183">
        <v>110.5</v>
      </c>
      <c r="J10" s="325">
        <v>67</v>
      </c>
      <c r="K10" s="324">
        <v>130</v>
      </c>
      <c r="L10" s="134"/>
      <c r="M10" s="503"/>
      <c r="N10" s="134"/>
      <c r="O10" s="362"/>
      <c r="P10" s="134">
        <v>81</v>
      </c>
      <c r="Q10" s="135">
        <v>14.3</v>
      </c>
      <c r="R10" s="134">
        <v>66</v>
      </c>
      <c r="S10" s="470">
        <v>100</v>
      </c>
      <c r="T10" s="144"/>
      <c r="U10" s="144"/>
      <c r="V10" s="134"/>
      <c r="W10" s="135"/>
      <c r="X10" s="144"/>
      <c r="Y10" s="135"/>
      <c r="Z10" s="144"/>
      <c r="AA10" s="135"/>
      <c r="AB10" s="144"/>
      <c r="AC10" s="135"/>
      <c r="AD10" s="144"/>
      <c r="AE10" s="135"/>
      <c r="AF10" s="144"/>
      <c r="AG10" s="135"/>
      <c r="AH10" s="144"/>
      <c r="AI10" s="135"/>
      <c r="AJ10" s="144"/>
      <c r="AK10" s="135"/>
      <c r="AL10" s="144"/>
      <c r="AM10" s="135"/>
      <c r="AN10" s="144"/>
      <c r="AO10" s="135"/>
      <c r="AP10" s="515">
        <v>1</v>
      </c>
      <c r="AQ10" s="475">
        <v>1</v>
      </c>
      <c r="AR10" s="168">
        <v>100</v>
      </c>
      <c r="AS10" s="234">
        <f>AR10*AS9</f>
        <v>30</v>
      </c>
      <c r="AT10" s="56">
        <v>130</v>
      </c>
      <c r="AU10" s="234">
        <f>AR10*AU9</f>
        <v>60</v>
      </c>
      <c r="AV10" s="419">
        <f t="shared" ref="AV10:AV24" si="0">AR10+AU10</f>
        <v>160</v>
      </c>
    </row>
    <row r="11" spans="1:280" s="54" customFormat="1" ht="20.25" customHeight="1" x14ac:dyDescent="0.35">
      <c r="A11" s="407">
        <f>A10+1</f>
        <v>2</v>
      </c>
      <c r="B11" s="94" t="s">
        <v>56</v>
      </c>
      <c r="C11" s="56">
        <v>2007</v>
      </c>
      <c r="D11" s="88" t="s">
        <v>29</v>
      </c>
      <c r="E11" s="29">
        <f>G11+I11+K11+M11+O11+Q11+S11+U11+W11+Y11+AA11+AC11+AE11+AG11+AI11+AK11+AM11+AO11</f>
        <v>340.5</v>
      </c>
      <c r="F11" s="178">
        <v>148</v>
      </c>
      <c r="G11" s="179">
        <v>80</v>
      </c>
      <c r="H11" s="182">
        <v>72</v>
      </c>
      <c r="I11" s="183">
        <v>58.5</v>
      </c>
      <c r="J11" s="325">
        <v>71</v>
      </c>
      <c r="K11" s="324">
        <v>52</v>
      </c>
      <c r="L11" s="134"/>
      <c r="M11" s="503"/>
      <c r="N11" s="134"/>
      <c r="O11" s="362"/>
      <c r="P11" s="134"/>
      <c r="Q11" s="135"/>
      <c r="R11" s="134">
        <v>71</v>
      </c>
      <c r="S11" s="470">
        <v>50</v>
      </c>
      <c r="T11" s="144">
        <v>75</v>
      </c>
      <c r="U11" s="168">
        <v>100</v>
      </c>
      <c r="V11" s="134"/>
      <c r="W11" s="135"/>
      <c r="X11" s="144"/>
      <c r="Y11" s="135"/>
      <c r="Z11" s="144"/>
      <c r="AA11" s="135"/>
      <c r="AB11" s="144"/>
      <c r="AC11" s="135"/>
      <c r="AD11" s="144"/>
      <c r="AE11" s="135"/>
      <c r="AF11" s="144"/>
      <c r="AG11" s="135"/>
      <c r="AH11" s="144"/>
      <c r="AI11" s="135"/>
      <c r="AJ11" s="144"/>
      <c r="AK11" s="135"/>
      <c r="AL11" s="144"/>
      <c r="AM11" s="135"/>
      <c r="AN11" s="144"/>
      <c r="AO11" s="135"/>
      <c r="AP11" s="130">
        <f>AP10+1</f>
        <v>2</v>
      </c>
      <c r="AQ11" s="497">
        <v>2</v>
      </c>
      <c r="AR11" s="168">
        <v>70</v>
      </c>
      <c r="AS11" s="234">
        <f>AR11*AS9</f>
        <v>21</v>
      </c>
      <c r="AT11" s="56">
        <v>91</v>
      </c>
      <c r="AU11" s="234">
        <f>AR11*AU9</f>
        <v>42</v>
      </c>
      <c r="AV11" s="419">
        <f t="shared" si="0"/>
        <v>112</v>
      </c>
    </row>
    <row r="12" spans="1:280" s="54" customFormat="1" ht="20.25" customHeight="1" x14ac:dyDescent="0.35">
      <c r="A12" s="407">
        <f t="shared" ref="A12:A43" si="1">A11+1</f>
        <v>3</v>
      </c>
      <c r="B12" s="94" t="s">
        <v>55</v>
      </c>
      <c r="C12" s="56">
        <v>2006</v>
      </c>
      <c r="D12" s="300" t="s">
        <v>103</v>
      </c>
      <c r="E12" s="29">
        <f>G12+I12+K12+M12+O12+Q12+S12+U12+W12+Y12+AA12+AC12+AE12+AG12+AI12+AK12+AM12+AO12</f>
        <v>333</v>
      </c>
      <c r="F12" s="144">
        <v>162</v>
      </c>
      <c r="G12" s="503"/>
      <c r="H12" s="134">
        <v>73</v>
      </c>
      <c r="I12" s="135">
        <v>39</v>
      </c>
      <c r="J12" s="325">
        <v>76</v>
      </c>
      <c r="K12" s="56">
        <v>13</v>
      </c>
      <c r="L12" s="134">
        <v>75</v>
      </c>
      <c r="M12" s="135">
        <v>100</v>
      </c>
      <c r="N12" s="134">
        <v>83</v>
      </c>
      <c r="O12" s="470">
        <v>13.5</v>
      </c>
      <c r="P12" s="134">
        <v>72</v>
      </c>
      <c r="Q12" s="135">
        <v>130</v>
      </c>
      <c r="R12" s="134">
        <v>75</v>
      </c>
      <c r="S12" s="470">
        <v>17.5</v>
      </c>
      <c r="T12" s="144">
        <v>81</v>
      </c>
      <c r="U12" s="168">
        <v>20</v>
      </c>
      <c r="V12" s="134"/>
      <c r="W12" s="135"/>
      <c r="X12" s="144"/>
      <c r="Y12" s="135"/>
      <c r="Z12" s="144"/>
      <c r="AA12" s="135"/>
      <c r="AB12" s="144"/>
      <c r="AC12" s="135"/>
      <c r="AD12" s="144"/>
      <c r="AE12" s="135"/>
      <c r="AF12" s="144"/>
      <c r="AG12" s="135"/>
      <c r="AH12" s="144"/>
      <c r="AI12" s="135"/>
      <c r="AJ12" s="144"/>
      <c r="AK12" s="135"/>
      <c r="AL12" s="144"/>
      <c r="AM12" s="135"/>
      <c r="AN12" s="144"/>
      <c r="AO12" s="135"/>
      <c r="AP12" s="130">
        <f t="shared" ref="AP12:AP43" si="2">AP11+1</f>
        <v>3</v>
      </c>
      <c r="AQ12" s="475">
        <v>3</v>
      </c>
      <c r="AR12" s="168">
        <v>50</v>
      </c>
      <c r="AS12" s="234">
        <f>AR12*AS9</f>
        <v>15</v>
      </c>
      <c r="AT12" s="501">
        <v>65</v>
      </c>
      <c r="AU12" s="234">
        <f>AR12*AU9</f>
        <v>30</v>
      </c>
      <c r="AV12" s="419">
        <f t="shared" si="0"/>
        <v>80</v>
      </c>
    </row>
    <row r="13" spans="1:280" s="54" customFormat="1" ht="20.25" customHeight="1" x14ac:dyDescent="0.35">
      <c r="A13" s="407">
        <f t="shared" si="1"/>
        <v>4</v>
      </c>
      <c r="B13" s="94" t="s">
        <v>59</v>
      </c>
      <c r="C13" s="56">
        <v>2007</v>
      </c>
      <c r="D13" s="248" t="s">
        <v>38</v>
      </c>
      <c r="E13" s="29">
        <f>G13+I13+K13+M13+O13+Q13+S13+U13+W13+Y13+AA13+AC13+AE13+AG13+AI13+AK13+AM13+AO13-G13</f>
        <v>282.80000000000007</v>
      </c>
      <c r="F13" s="144">
        <v>158</v>
      </c>
      <c r="G13" s="503">
        <v>6.4</v>
      </c>
      <c r="H13" s="134">
        <v>76</v>
      </c>
      <c r="I13" s="135">
        <v>26</v>
      </c>
      <c r="J13" s="325">
        <v>74</v>
      </c>
      <c r="K13" s="324">
        <v>19.5</v>
      </c>
      <c r="L13" s="134">
        <v>79</v>
      </c>
      <c r="M13" s="135">
        <v>45</v>
      </c>
      <c r="N13" s="134">
        <v>73</v>
      </c>
      <c r="O13" s="470">
        <v>100</v>
      </c>
      <c r="P13" s="134">
        <v>81</v>
      </c>
      <c r="Q13" s="135">
        <v>14.3</v>
      </c>
      <c r="R13" s="134">
        <v>78</v>
      </c>
      <c r="S13" s="470">
        <v>8</v>
      </c>
      <c r="T13" s="144">
        <v>77</v>
      </c>
      <c r="U13" s="168">
        <v>70</v>
      </c>
      <c r="V13" s="134"/>
      <c r="W13" s="135"/>
      <c r="X13" s="144"/>
      <c r="Y13" s="135"/>
      <c r="Z13" s="144"/>
      <c r="AA13" s="135"/>
      <c r="AB13" s="178"/>
      <c r="AC13" s="179"/>
      <c r="AD13" s="144"/>
      <c r="AE13" s="135"/>
      <c r="AF13" s="144"/>
      <c r="AG13" s="135"/>
      <c r="AH13" s="144"/>
      <c r="AI13" s="135"/>
      <c r="AJ13" s="144"/>
      <c r="AK13" s="135"/>
      <c r="AL13" s="144"/>
      <c r="AM13" s="135"/>
      <c r="AN13" s="144"/>
      <c r="AO13" s="135"/>
      <c r="AP13" s="130">
        <f t="shared" si="2"/>
        <v>4</v>
      </c>
      <c r="AQ13" s="497">
        <v>4</v>
      </c>
      <c r="AR13" s="168">
        <v>40</v>
      </c>
      <c r="AS13" s="234">
        <f>AR13*AS9</f>
        <v>12</v>
      </c>
      <c r="AT13" s="56">
        <v>52</v>
      </c>
      <c r="AU13" s="234">
        <f>AR13*AU9</f>
        <v>24</v>
      </c>
      <c r="AV13" s="419">
        <f t="shared" si="0"/>
        <v>64</v>
      </c>
      <c r="JL13" s="20"/>
      <c r="JM13" s="20"/>
      <c r="JN13" s="20"/>
      <c r="JO13" s="20"/>
      <c r="JP13" s="20"/>
      <c r="JQ13" s="20"/>
      <c r="JR13" s="20"/>
      <c r="JS13" s="20"/>
      <c r="JT13" s="20"/>
    </row>
    <row r="14" spans="1:280" s="54" customFormat="1" ht="20.25" customHeight="1" x14ac:dyDescent="0.35">
      <c r="A14" s="407">
        <f t="shared" si="1"/>
        <v>5</v>
      </c>
      <c r="B14" s="158" t="s">
        <v>51</v>
      </c>
      <c r="C14" s="90">
        <v>2008</v>
      </c>
      <c r="D14" s="197" t="s">
        <v>34</v>
      </c>
      <c r="E14" s="29">
        <f>G14+I14+K14+M14+O14+Q14+S14+U14+W14+Y14+AA14+AC14+AE14+AG14+AI14+AK14+AM14+AO14</f>
        <v>269.93</v>
      </c>
      <c r="F14" s="144">
        <v>154</v>
      </c>
      <c r="G14" s="135">
        <v>16</v>
      </c>
      <c r="H14" s="182">
        <v>80</v>
      </c>
      <c r="I14" s="183">
        <v>9.1</v>
      </c>
      <c r="J14" s="325">
        <v>78</v>
      </c>
      <c r="K14" s="324">
        <v>6.5</v>
      </c>
      <c r="L14" s="134">
        <v>77</v>
      </c>
      <c r="M14" s="135">
        <v>70</v>
      </c>
      <c r="N14" s="134">
        <v>76</v>
      </c>
      <c r="O14" s="90">
        <v>53.33</v>
      </c>
      <c r="P14" s="134"/>
      <c r="Q14" s="503"/>
      <c r="R14" s="134">
        <v>69</v>
      </c>
      <c r="S14" s="470">
        <v>70</v>
      </c>
      <c r="T14" s="144">
        <v>78</v>
      </c>
      <c r="U14" s="168">
        <v>45</v>
      </c>
      <c r="V14" s="134"/>
      <c r="W14" s="135"/>
      <c r="X14" s="144"/>
      <c r="Y14" s="135"/>
      <c r="Z14" s="144"/>
      <c r="AA14" s="135"/>
      <c r="AB14" s="144"/>
      <c r="AC14" s="135"/>
      <c r="AD14" s="144"/>
      <c r="AE14" s="135"/>
      <c r="AF14" s="144"/>
      <c r="AG14" s="135"/>
      <c r="AH14" s="144"/>
      <c r="AI14" s="135"/>
      <c r="AJ14" s="144"/>
      <c r="AK14" s="135"/>
      <c r="AL14" s="144"/>
      <c r="AM14" s="135"/>
      <c r="AN14" s="144"/>
      <c r="AO14" s="135"/>
      <c r="AP14" s="130">
        <f t="shared" si="2"/>
        <v>5</v>
      </c>
      <c r="AQ14" s="475">
        <v>5</v>
      </c>
      <c r="AR14" s="168">
        <v>30</v>
      </c>
      <c r="AS14" s="234">
        <f>AR14*AS9</f>
        <v>9</v>
      </c>
      <c r="AT14" s="56">
        <v>39</v>
      </c>
      <c r="AU14" s="234">
        <f>AR14*AU9</f>
        <v>18</v>
      </c>
      <c r="AV14" s="419">
        <f t="shared" si="0"/>
        <v>48</v>
      </c>
    </row>
    <row r="15" spans="1:280" s="54" customFormat="1" ht="20.25" customHeight="1" x14ac:dyDescent="0.35">
      <c r="A15" s="407">
        <f t="shared" si="1"/>
        <v>6</v>
      </c>
      <c r="B15" s="94" t="s">
        <v>52</v>
      </c>
      <c r="C15" s="56">
        <v>2008</v>
      </c>
      <c r="D15" s="88" t="s">
        <v>38</v>
      </c>
      <c r="E15" s="29">
        <f>G15+I15+K15+M15+O15+Q15+S15+U15+W15+Y15+AA15+AC15+AE15+AG15+AI15+AK15+AM15+AO15-I15</f>
        <v>226</v>
      </c>
      <c r="F15" s="144">
        <v>153</v>
      </c>
      <c r="G15" s="56">
        <v>19.2</v>
      </c>
      <c r="H15" s="182">
        <v>84</v>
      </c>
      <c r="I15" s="503">
        <v>0.78</v>
      </c>
      <c r="J15" s="325">
        <v>71</v>
      </c>
      <c r="K15" s="324">
        <v>52</v>
      </c>
      <c r="L15" s="134">
        <v>81</v>
      </c>
      <c r="M15" s="135">
        <v>13.5</v>
      </c>
      <c r="N15" s="134">
        <v>77</v>
      </c>
      <c r="O15" s="470">
        <v>30</v>
      </c>
      <c r="P15" s="134">
        <v>77</v>
      </c>
      <c r="Q15" s="135">
        <v>69.3</v>
      </c>
      <c r="R15" s="134">
        <v>76</v>
      </c>
      <c r="S15" s="470">
        <v>12</v>
      </c>
      <c r="T15" s="144">
        <v>79</v>
      </c>
      <c r="U15" s="168">
        <v>30</v>
      </c>
      <c r="V15" s="134"/>
      <c r="W15" s="135"/>
      <c r="X15" s="144"/>
      <c r="Y15" s="135"/>
      <c r="Z15" s="144"/>
      <c r="AA15" s="135"/>
      <c r="AB15" s="144"/>
      <c r="AC15" s="135"/>
      <c r="AD15" s="144"/>
      <c r="AE15" s="135"/>
      <c r="AF15" s="144"/>
      <c r="AG15" s="135"/>
      <c r="AH15" s="144"/>
      <c r="AI15" s="135"/>
      <c r="AJ15" s="178"/>
      <c r="AK15" s="179"/>
      <c r="AL15" s="144"/>
      <c r="AM15" s="135"/>
      <c r="AN15" s="144"/>
      <c r="AO15" s="135"/>
      <c r="AP15" s="130">
        <f t="shared" si="2"/>
        <v>6</v>
      </c>
      <c r="AQ15" s="497">
        <v>6</v>
      </c>
      <c r="AR15" s="168">
        <v>20</v>
      </c>
      <c r="AS15" s="234">
        <f>AR15*AS9</f>
        <v>6</v>
      </c>
      <c r="AT15" s="501">
        <v>26</v>
      </c>
      <c r="AU15" s="234">
        <f>AR15*AU9</f>
        <v>12</v>
      </c>
      <c r="AV15" s="419">
        <f t="shared" si="0"/>
        <v>32</v>
      </c>
    </row>
    <row r="16" spans="1:280" s="54" customFormat="1" ht="20.25" customHeight="1" x14ac:dyDescent="0.35">
      <c r="A16" s="407">
        <f t="shared" si="1"/>
        <v>7</v>
      </c>
      <c r="B16" s="212" t="s">
        <v>61</v>
      </c>
      <c r="C16" s="90">
        <v>2008</v>
      </c>
      <c r="D16" s="197" t="s">
        <v>38</v>
      </c>
      <c r="E16" s="29">
        <f>G16+I16+K16+M16+O16+Q16+S16+U16+W16+Y16+AA16+AC16+AE16+AG16+AI16+AK16+AM16+AO16-K16</f>
        <v>197.13</v>
      </c>
      <c r="F16" s="178">
        <v>150</v>
      </c>
      <c r="G16" s="179">
        <v>40</v>
      </c>
      <c r="H16" s="134">
        <v>79</v>
      </c>
      <c r="I16" s="135">
        <v>14.3</v>
      </c>
      <c r="J16" s="325">
        <v>78</v>
      </c>
      <c r="K16" s="273">
        <v>6.5</v>
      </c>
      <c r="L16" s="134">
        <v>80</v>
      </c>
      <c r="M16" s="135">
        <v>25</v>
      </c>
      <c r="N16" s="134">
        <v>76</v>
      </c>
      <c r="O16" s="470">
        <v>53.33</v>
      </c>
      <c r="P16" s="134">
        <v>80</v>
      </c>
      <c r="Q16" s="135">
        <v>19.5</v>
      </c>
      <c r="R16" s="134"/>
      <c r="S16" s="362"/>
      <c r="T16" s="178">
        <v>78</v>
      </c>
      <c r="U16" s="168">
        <v>45</v>
      </c>
      <c r="V16" s="134"/>
      <c r="W16" s="135"/>
      <c r="X16" s="144"/>
      <c r="Y16" s="135"/>
      <c r="Z16" s="144"/>
      <c r="AA16" s="135"/>
      <c r="AB16" s="178"/>
      <c r="AC16" s="179"/>
      <c r="AD16" s="178"/>
      <c r="AE16" s="179"/>
      <c r="AF16" s="144"/>
      <c r="AG16" s="135"/>
      <c r="AH16" s="144"/>
      <c r="AI16" s="135"/>
      <c r="AJ16" s="144"/>
      <c r="AK16" s="135"/>
      <c r="AL16" s="144"/>
      <c r="AM16" s="135"/>
      <c r="AN16" s="144"/>
      <c r="AO16" s="135"/>
      <c r="AP16" s="130">
        <f t="shared" si="2"/>
        <v>7</v>
      </c>
      <c r="AQ16" s="475">
        <v>7</v>
      </c>
      <c r="AR16" s="168">
        <v>15</v>
      </c>
      <c r="AS16" s="234">
        <f>AR16*AS9</f>
        <v>4.5</v>
      </c>
      <c r="AT16" s="56">
        <v>19.5</v>
      </c>
      <c r="AU16" s="234">
        <f>AR16*AU9</f>
        <v>9</v>
      </c>
      <c r="AV16" s="419">
        <f t="shared" si="0"/>
        <v>24</v>
      </c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</row>
    <row r="17" spans="1:48" s="54" customFormat="1" ht="20.25" customHeight="1" x14ac:dyDescent="0.35">
      <c r="A17" s="407">
        <f t="shared" si="1"/>
        <v>8</v>
      </c>
      <c r="B17" s="94" t="s">
        <v>128</v>
      </c>
      <c r="C17" s="56">
        <v>2006</v>
      </c>
      <c r="D17" s="299" t="s">
        <v>16</v>
      </c>
      <c r="E17" s="29">
        <f t="shared" ref="E17:E48" si="3">G17+I17+K17+M17+O17+Q17+S17+U17+W17+Y17+AA17+AC17+AE17+AG17+AI17+AK17+AM17+AO17</f>
        <v>196.9</v>
      </c>
      <c r="F17" s="144">
        <v>147</v>
      </c>
      <c r="G17" s="135">
        <v>112</v>
      </c>
      <c r="H17" s="134">
        <v>79</v>
      </c>
      <c r="I17" s="135">
        <v>14.3</v>
      </c>
      <c r="J17" s="325">
        <v>75</v>
      </c>
      <c r="K17" s="324">
        <v>15.6</v>
      </c>
      <c r="L17" s="134"/>
      <c r="M17" s="273"/>
      <c r="N17" s="134">
        <v>81</v>
      </c>
      <c r="O17" s="470">
        <v>20</v>
      </c>
      <c r="P17" s="134"/>
      <c r="Q17" s="135"/>
      <c r="R17" s="134">
        <v>74</v>
      </c>
      <c r="S17" s="470">
        <v>35</v>
      </c>
      <c r="T17" s="144"/>
      <c r="U17" s="144"/>
      <c r="V17" s="172"/>
      <c r="W17" s="179"/>
      <c r="X17" s="144"/>
      <c r="Y17" s="135"/>
      <c r="Z17" s="144"/>
      <c r="AA17" s="135"/>
      <c r="AB17" s="144"/>
      <c r="AC17" s="135"/>
      <c r="AD17" s="144"/>
      <c r="AE17" s="135"/>
      <c r="AF17" s="144"/>
      <c r="AG17" s="135"/>
      <c r="AH17" s="144"/>
      <c r="AI17" s="135"/>
      <c r="AJ17" s="144"/>
      <c r="AK17" s="135"/>
      <c r="AL17" s="144"/>
      <c r="AM17" s="135"/>
      <c r="AN17" s="144"/>
      <c r="AO17" s="135"/>
      <c r="AP17" s="130">
        <f t="shared" si="2"/>
        <v>8</v>
      </c>
      <c r="AQ17" s="497">
        <v>8</v>
      </c>
      <c r="AR17" s="168">
        <v>12</v>
      </c>
      <c r="AS17" s="229">
        <f>AR17*AS9</f>
        <v>3.5999999999999996</v>
      </c>
      <c r="AT17" s="56">
        <v>15.6</v>
      </c>
      <c r="AU17" s="234">
        <f>AR17*AU9</f>
        <v>7.1999999999999993</v>
      </c>
      <c r="AV17" s="419">
        <f t="shared" si="0"/>
        <v>19.2</v>
      </c>
    </row>
    <row r="18" spans="1:48" s="54" customFormat="1" ht="20.25" customHeight="1" x14ac:dyDescent="0.35">
      <c r="A18" s="407">
        <f t="shared" si="1"/>
        <v>9</v>
      </c>
      <c r="B18" s="94" t="s">
        <v>57</v>
      </c>
      <c r="C18" s="56">
        <v>2006</v>
      </c>
      <c r="D18" s="88" t="s">
        <v>38</v>
      </c>
      <c r="E18" s="29">
        <f t="shared" si="3"/>
        <v>186.5</v>
      </c>
      <c r="F18" s="178">
        <v>151</v>
      </c>
      <c r="G18" s="501">
        <v>24</v>
      </c>
      <c r="H18" s="182">
        <v>71</v>
      </c>
      <c r="I18" s="183">
        <v>110.5</v>
      </c>
      <c r="J18" s="325">
        <v>71</v>
      </c>
      <c r="K18" s="324">
        <v>52</v>
      </c>
      <c r="L18" s="134"/>
      <c r="M18" s="503"/>
      <c r="N18" s="134"/>
      <c r="O18" s="362"/>
      <c r="P18" s="134"/>
      <c r="Q18" s="135"/>
      <c r="R18" s="172"/>
      <c r="S18" s="362"/>
      <c r="T18" s="144"/>
      <c r="U18" s="144"/>
      <c r="V18" s="134"/>
      <c r="W18" s="135"/>
      <c r="X18" s="144"/>
      <c r="Y18" s="135"/>
      <c r="Z18" s="144"/>
      <c r="AA18" s="135"/>
      <c r="AB18" s="144"/>
      <c r="AC18" s="135"/>
      <c r="AD18" s="144"/>
      <c r="AE18" s="135"/>
      <c r="AF18" s="144"/>
      <c r="AG18" s="135"/>
      <c r="AH18" s="144"/>
      <c r="AI18" s="135"/>
      <c r="AJ18" s="144"/>
      <c r="AK18" s="135"/>
      <c r="AL18" s="144"/>
      <c r="AM18" s="135"/>
      <c r="AN18" s="144"/>
      <c r="AO18" s="135"/>
      <c r="AP18" s="130">
        <f t="shared" si="2"/>
        <v>9</v>
      </c>
      <c r="AQ18" s="475">
        <v>9</v>
      </c>
      <c r="AR18" s="168">
        <v>10</v>
      </c>
      <c r="AS18" s="234">
        <f>AR18*AS9</f>
        <v>3</v>
      </c>
      <c r="AT18" s="56">
        <v>13</v>
      </c>
      <c r="AU18" s="234">
        <f>AR18*AU9</f>
        <v>6</v>
      </c>
      <c r="AV18" s="419">
        <f t="shared" si="0"/>
        <v>16</v>
      </c>
    </row>
    <row r="19" spans="1:48" s="54" customFormat="1" ht="20.25" customHeight="1" x14ac:dyDescent="0.35">
      <c r="A19" s="407">
        <f t="shared" si="1"/>
        <v>10</v>
      </c>
      <c r="B19" s="94" t="s">
        <v>49</v>
      </c>
      <c r="C19" s="56">
        <v>2006</v>
      </c>
      <c r="D19" s="88" t="s">
        <v>45</v>
      </c>
      <c r="E19" s="29">
        <f t="shared" si="3"/>
        <v>161.78</v>
      </c>
      <c r="F19" s="178">
        <v>149</v>
      </c>
      <c r="G19" s="501">
        <v>64</v>
      </c>
      <c r="H19" s="134">
        <v>84</v>
      </c>
      <c r="I19" s="135">
        <v>0.78</v>
      </c>
      <c r="J19" s="325">
        <v>73</v>
      </c>
      <c r="K19" s="324">
        <v>26</v>
      </c>
      <c r="L19" s="134">
        <v>80</v>
      </c>
      <c r="M19" s="135">
        <v>25</v>
      </c>
      <c r="N19" s="172"/>
      <c r="O19" s="506"/>
      <c r="P19" s="134">
        <v>78</v>
      </c>
      <c r="Q19" s="135">
        <v>32.5</v>
      </c>
      <c r="R19" s="134">
        <v>77</v>
      </c>
      <c r="S19" s="470">
        <v>10</v>
      </c>
      <c r="T19" s="144">
        <v>86</v>
      </c>
      <c r="U19" s="168">
        <v>3.5</v>
      </c>
      <c r="V19" s="172"/>
      <c r="W19" s="179"/>
      <c r="X19" s="178"/>
      <c r="Y19" s="179"/>
      <c r="Z19" s="144"/>
      <c r="AA19" s="135"/>
      <c r="AB19" s="144"/>
      <c r="AC19" s="135"/>
      <c r="AD19" s="144"/>
      <c r="AE19" s="135"/>
      <c r="AF19" s="144"/>
      <c r="AG19" s="135"/>
      <c r="AH19" s="144"/>
      <c r="AI19" s="135"/>
      <c r="AJ19" s="144"/>
      <c r="AK19" s="135"/>
      <c r="AL19" s="144"/>
      <c r="AM19" s="135"/>
      <c r="AN19" s="144"/>
      <c r="AO19" s="135"/>
      <c r="AP19" s="130">
        <f t="shared" si="2"/>
        <v>10</v>
      </c>
      <c r="AQ19" s="497">
        <v>10</v>
      </c>
      <c r="AR19" s="168">
        <v>8</v>
      </c>
      <c r="AS19" s="234">
        <f>AR19*AS9</f>
        <v>2.4</v>
      </c>
      <c r="AT19" s="56">
        <v>10.4</v>
      </c>
      <c r="AU19" s="234">
        <f>AR19*AU9</f>
        <v>4.8</v>
      </c>
      <c r="AV19" s="419">
        <f t="shared" si="0"/>
        <v>12.8</v>
      </c>
    </row>
    <row r="20" spans="1:48" s="54" customFormat="1" ht="20.25" customHeight="1" x14ac:dyDescent="0.35">
      <c r="A20" s="407">
        <f t="shared" si="1"/>
        <v>11</v>
      </c>
      <c r="B20" s="25" t="s">
        <v>47</v>
      </c>
      <c r="C20" s="56">
        <v>2006</v>
      </c>
      <c r="D20" s="88" t="s">
        <v>13</v>
      </c>
      <c r="E20" s="29">
        <f t="shared" si="3"/>
        <v>149.5</v>
      </c>
      <c r="F20" s="178"/>
      <c r="G20" s="503"/>
      <c r="H20" s="134">
        <v>72</v>
      </c>
      <c r="I20" s="135">
        <v>58.5</v>
      </c>
      <c r="J20" s="325">
        <v>69</v>
      </c>
      <c r="K20" s="324">
        <v>91</v>
      </c>
      <c r="L20" s="134"/>
      <c r="M20" s="135"/>
      <c r="N20" s="134"/>
      <c r="O20" s="362"/>
      <c r="P20" s="134"/>
      <c r="Q20" s="135"/>
      <c r="R20" s="134"/>
      <c r="S20" s="362"/>
      <c r="T20" s="144"/>
      <c r="U20" s="144"/>
      <c r="V20" s="134"/>
      <c r="W20" s="135"/>
      <c r="X20" s="144"/>
      <c r="Y20" s="135"/>
      <c r="Z20" s="144"/>
      <c r="AA20" s="135"/>
      <c r="AB20" s="144"/>
      <c r="AC20" s="135"/>
      <c r="AD20" s="144"/>
      <c r="AE20" s="135"/>
      <c r="AF20" s="144"/>
      <c r="AG20" s="135"/>
      <c r="AH20" s="144"/>
      <c r="AI20" s="135"/>
      <c r="AJ20" s="144"/>
      <c r="AK20" s="135"/>
      <c r="AL20" s="144"/>
      <c r="AM20" s="135"/>
      <c r="AN20" s="144"/>
      <c r="AO20" s="135"/>
      <c r="AP20" s="130">
        <f t="shared" si="2"/>
        <v>11</v>
      </c>
      <c r="AQ20" s="475">
        <v>11</v>
      </c>
      <c r="AR20" s="168">
        <v>6</v>
      </c>
      <c r="AS20" s="234">
        <f>AR20*AS9</f>
        <v>1.7999999999999998</v>
      </c>
      <c r="AT20" s="501">
        <v>7.8</v>
      </c>
      <c r="AU20" s="234">
        <f>AR20*AU9</f>
        <v>3.5999999999999996</v>
      </c>
      <c r="AV20" s="419">
        <f t="shared" si="0"/>
        <v>9.6</v>
      </c>
    </row>
    <row r="21" spans="1:48" s="54" customFormat="1" ht="20.25" customHeight="1" x14ac:dyDescent="0.35">
      <c r="A21" s="407">
        <f t="shared" si="1"/>
        <v>12</v>
      </c>
      <c r="B21" s="25" t="s">
        <v>131</v>
      </c>
      <c r="C21" s="56">
        <v>2006</v>
      </c>
      <c r="D21" s="88" t="s">
        <v>137</v>
      </c>
      <c r="E21" s="29">
        <f t="shared" si="3"/>
        <v>143.6</v>
      </c>
      <c r="F21" s="144">
        <v>156</v>
      </c>
      <c r="G21" s="135">
        <v>12.8</v>
      </c>
      <c r="H21" s="182">
        <v>77</v>
      </c>
      <c r="I21" s="183">
        <v>19.5</v>
      </c>
      <c r="J21" s="144"/>
      <c r="K21" s="503"/>
      <c r="L21" s="134"/>
      <c r="M21" s="135"/>
      <c r="N21" s="134"/>
      <c r="O21" s="362"/>
      <c r="P21" s="172">
        <v>77</v>
      </c>
      <c r="Q21" s="135">
        <v>69.3</v>
      </c>
      <c r="R21" s="134">
        <v>74</v>
      </c>
      <c r="S21" s="470">
        <v>35</v>
      </c>
      <c r="T21" s="144">
        <v>85</v>
      </c>
      <c r="U21" s="168">
        <v>7</v>
      </c>
      <c r="V21" s="134"/>
      <c r="W21" s="135"/>
      <c r="X21" s="144"/>
      <c r="Y21" s="135"/>
      <c r="Z21" s="144"/>
      <c r="AA21" s="135"/>
      <c r="AB21" s="144"/>
      <c r="AC21" s="135"/>
      <c r="AD21" s="144"/>
      <c r="AE21" s="135"/>
      <c r="AF21" s="144"/>
      <c r="AG21" s="135"/>
      <c r="AH21" s="144"/>
      <c r="AI21" s="135"/>
      <c r="AJ21" s="144"/>
      <c r="AK21" s="135"/>
      <c r="AL21" s="144"/>
      <c r="AM21" s="135"/>
      <c r="AN21" s="144"/>
      <c r="AO21" s="135"/>
      <c r="AP21" s="130">
        <f t="shared" si="2"/>
        <v>12</v>
      </c>
      <c r="AQ21" s="497">
        <v>12</v>
      </c>
      <c r="AR21" s="168">
        <v>4</v>
      </c>
      <c r="AS21" s="234">
        <f>AR21*AS9</f>
        <v>1.2</v>
      </c>
      <c r="AT21" s="56">
        <v>5.2</v>
      </c>
      <c r="AU21" s="234">
        <f>AR21*AU9</f>
        <v>2.4</v>
      </c>
      <c r="AV21" s="419">
        <f t="shared" si="0"/>
        <v>6.4</v>
      </c>
    </row>
    <row r="22" spans="1:48" s="54" customFormat="1" ht="20.25" customHeight="1" x14ac:dyDescent="0.35">
      <c r="A22" s="407">
        <f t="shared" si="1"/>
        <v>13</v>
      </c>
      <c r="B22" s="25" t="s">
        <v>132</v>
      </c>
      <c r="C22" s="56">
        <v>2006</v>
      </c>
      <c r="D22" s="88" t="s">
        <v>10</v>
      </c>
      <c r="E22" s="29">
        <f t="shared" si="3"/>
        <v>126.63</v>
      </c>
      <c r="F22" s="178">
        <v>159</v>
      </c>
      <c r="G22" s="501">
        <v>4</v>
      </c>
      <c r="H22" s="134"/>
      <c r="I22" s="503"/>
      <c r="J22" s="144"/>
      <c r="K22" s="135"/>
      <c r="L22" s="134"/>
      <c r="M22" s="135"/>
      <c r="N22" s="134">
        <v>76</v>
      </c>
      <c r="O22" s="470">
        <v>53.33</v>
      </c>
      <c r="P22" s="134">
        <v>77</v>
      </c>
      <c r="Q22" s="135">
        <v>69.3</v>
      </c>
      <c r="R22" s="134"/>
      <c r="S22" s="362"/>
      <c r="T22" s="144"/>
      <c r="U22" s="144"/>
      <c r="V22" s="134"/>
      <c r="W22" s="135"/>
      <c r="X22" s="144"/>
      <c r="Y22" s="135"/>
      <c r="Z22" s="144"/>
      <c r="AA22" s="135"/>
      <c r="AB22" s="144"/>
      <c r="AC22" s="135"/>
      <c r="AD22" s="144"/>
      <c r="AE22" s="135"/>
      <c r="AF22" s="144"/>
      <c r="AG22" s="135"/>
      <c r="AH22" s="144"/>
      <c r="AI22" s="135"/>
      <c r="AJ22" s="144"/>
      <c r="AK22" s="135"/>
      <c r="AL22" s="144"/>
      <c r="AM22" s="135"/>
      <c r="AN22" s="144"/>
      <c r="AO22" s="135"/>
      <c r="AP22" s="130">
        <f t="shared" si="2"/>
        <v>13</v>
      </c>
      <c r="AQ22" s="475">
        <v>13</v>
      </c>
      <c r="AR22" s="168">
        <v>3</v>
      </c>
      <c r="AS22" s="234">
        <f>AR22*AS9</f>
        <v>0.89999999999999991</v>
      </c>
      <c r="AT22" s="56">
        <v>3.9</v>
      </c>
      <c r="AU22" s="234">
        <f>AR22*AU9</f>
        <v>1.7999999999999998</v>
      </c>
      <c r="AV22" s="419">
        <f t="shared" si="0"/>
        <v>4.8</v>
      </c>
    </row>
    <row r="23" spans="1:48" s="54" customFormat="1" ht="20.25" customHeight="1" x14ac:dyDescent="0.35">
      <c r="A23" s="407">
        <f t="shared" si="1"/>
        <v>14</v>
      </c>
      <c r="B23" s="212" t="s">
        <v>62</v>
      </c>
      <c r="C23" s="90">
        <v>2008</v>
      </c>
      <c r="D23" s="197" t="s">
        <v>103</v>
      </c>
      <c r="E23" s="29">
        <f t="shared" si="3"/>
        <v>87.63</v>
      </c>
      <c r="F23" s="178">
        <v>161</v>
      </c>
      <c r="G23" s="501">
        <v>1.6</v>
      </c>
      <c r="H23" s="134"/>
      <c r="I23" s="503"/>
      <c r="J23" s="144">
        <v>77</v>
      </c>
      <c r="K23" s="135">
        <v>10.4</v>
      </c>
      <c r="L23" s="134">
        <v>79</v>
      </c>
      <c r="M23" s="135">
        <v>45</v>
      </c>
      <c r="N23" s="134">
        <v>84</v>
      </c>
      <c r="O23" s="470">
        <v>9</v>
      </c>
      <c r="P23" s="134">
        <v>85</v>
      </c>
      <c r="Q23" s="135">
        <v>7.8</v>
      </c>
      <c r="R23" s="134">
        <v>83</v>
      </c>
      <c r="S23" s="470">
        <v>1.5</v>
      </c>
      <c r="T23" s="144">
        <v>83</v>
      </c>
      <c r="U23" s="168">
        <v>12.33</v>
      </c>
      <c r="V23" s="134"/>
      <c r="W23" s="135"/>
      <c r="X23" s="144"/>
      <c r="Y23" s="135"/>
      <c r="Z23" s="144"/>
      <c r="AA23" s="135"/>
      <c r="AB23" s="144"/>
      <c r="AC23" s="135"/>
      <c r="AD23" s="144"/>
      <c r="AE23" s="135"/>
      <c r="AF23" s="144"/>
      <c r="AG23" s="135"/>
      <c r="AH23" s="144"/>
      <c r="AI23" s="135"/>
      <c r="AJ23" s="144"/>
      <c r="AK23" s="135"/>
      <c r="AL23" s="144"/>
      <c r="AM23" s="135"/>
      <c r="AN23" s="144"/>
      <c r="AO23" s="135"/>
      <c r="AP23" s="130">
        <f t="shared" si="2"/>
        <v>14</v>
      </c>
      <c r="AQ23" s="497">
        <v>14</v>
      </c>
      <c r="AR23" s="168">
        <v>2</v>
      </c>
      <c r="AS23" s="234">
        <f>AR23*AS9</f>
        <v>0.6</v>
      </c>
      <c r="AT23" s="56">
        <v>2.6</v>
      </c>
      <c r="AU23" s="234">
        <f>AR23*AU9</f>
        <v>1.2</v>
      </c>
      <c r="AV23" s="419">
        <f t="shared" si="0"/>
        <v>3.2</v>
      </c>
    </row>
    <row r="24" spans="1:48" s="54" customFormat="1" ht="20.25" customHeight="1" x14ac:dyDescent="0.35">
      <c r="A24" s="407">
        <f t="shared" si="1"/>
        <v>15</v>
      </c>
      <c r="B24" s="459" t="s">
        <v>256</v>
      </c>
      <c r="C24" s="56">
        <v>2007</v>
      </c>
      <c r="D24" s="340" t="s">
        <v>257</v>
      </c>
      <c r="E24" s="29">
        <f t="shared" si="3"/>
        <v>40.43</v>
      </c>
      <c r="F24" s="178">
        <v>171</v>
      </c>
      <c r="G24" s="273"/>
      <c r="H24" s="134"/>
      <c r="I24" s="135"/>
      <c r="J24" s="144">
        <v>84</v>
      </c>
      <c r="K24" s="135">
        <v>0.43</v>
      </c>
      <c r="L24" s="134"/>
      <c r="M24" s="135"/>
      <c r="N24" s="134">
        <v>94</v>
      </c>
      <c r="O24" s="470">
        <v>2.5</v>
      </c>
      <c r="P24" s="172">
        <v>78</v>
      </c>
      <c r="Q24" s="135">
        <v>32.5</v>
      </c>
      <c r="R24" s="172">
        <v>80</v>
      </c>
      <c r="S24" s="470">
        <v>5</v>
      </c>
      <c r="T24" s="144"/>
      <c r="U24" s="144"/>
      <c r="V24" s="134"/>
      <c r="W24" s="135"/>
      <c r="X24" s="144"/>
      <c r="Y24" s="135"/>
      <c r="Z24" s="144"/>
      <c r="AA24" s="135"/>
      <c r="AB24" s="144"/>
      <c r="AC24" s="135"/>
      <c r="AD24" s="144"/>
      <c r="AE24" s="135"/>
      <c r="AF24" s="144"/>
      <c r="AG24" s="135"/>
      <c r="AH24" s="144"/>
      <c r="AI24" s="135"/>
      <c r="AJ24" s="144"/>
      <c r="AK24" s="135"/>
      <c r="AL24" s="144"/>
      <c r="AM24" s="135"/>
      <c r="AN24" s="144"/>
      <c r="AO24" s="135"/>
      <c r="AP24" s="130">
        <f t="shared" si="2"/>
        <v>15</v>
      </c>
      <c r="AQ24" s="475">
        <v>15</v>
      </c>
      <c r="AR24" s="168">
        <v>1</v>
      </c>
      <c r="AS24" s="234">
        <f>AR24*AS9</f>
        <v>0.3</v>
      </c>
      <c r="AT24" s="501">
        <v>1.3</v>
      </c>
      <c r="AU24" s="234">
        <f>AR24*AU9</f>
        <v>0.6</v>
      </c>
      <c r="AV24" s="419">
        <f t="shared" si="0"/>
        <v>1.6</v>
      </c>
    </row>
    <row r="25" spans="1:48" s="54" customFormat="1" ht="20.25" customHeight="1" x14ac:dyDescent="0.35">
      <c r="A25" s="407">
        <f t="shared" si="1"/>
        <v>16</v>
      </c>
      <c r="B25" s="25" t="s">
        <v>48</v>
      </c>
      <c r="C25" s="56">
        <v>2006</v>
      </c>
      <c r="D25" s="88" t="s">
        <v>28</v>
      </c>
      <c r="E25" s="29">
        <f t="shared" si="3"/>
        <v>40</v>
      </c>
      <c r="F25" s="178">
        <v>150</v>
      </c>
      <c r="G25" s="501">
        <v>40</v>
      </c>
      <c r="H25" s="182"/>
      <c r="I25" s="503"/>
      <c r="J25" s="144"/>
      <c r="K25" s="135"/>
      <c r="L25" s="134"/>
      <c r="M25" s="135"/>
      <c r="N25" s="134"/>
      <c r="O25" s="135"/>
      <c r="P25" s="172"/>
      <c r="Q25" s="179"/>
      <c r="R25" s="172"/>
      <c r="S25" s="179"/>
      <c r="T25" s="144"/>
      <c r="U25" s="135"/>
      <c r="V25" s="134"/>
      <c r="W25" s="135"/>
      <c r="X25" s="144"/>
      <c r="Y25" s="135"/>
      <c r="Z25" s="144"/>
      <c r="AA25" s="135"/>
      <c r="AB25" s="144"/>
      <c r="AC25" s="135"/>
      <c r="AD25" s="144"/>
      <c r="AE25" s="135"/>
      <c r="AF25" s="144"/>
      <c r="AG25" s="135"/>
      <c r="AH25" s="144"/>
      <c r="AI25" s="135"/>
      <c r="AJ25" s="144"/>
      <c r="AK25" s="135"/>
      <c r="AL25" s="144"/>
      <c r="AM25" s="135"/>
      <c r="AN25" s="144"/>
      <c r="AO25" s="135"/>
      <c r="AP25" s="130">
        <f t="shared" si="2"/>
        <v>16</v>
      </c>
      <c r="AQ25" s="476"/>
      <c r="AR25" s="420"/>
      <c r="AS25" s="235"/>
      <c r="AT25" s="425"/>
      <c r="AU25" s="235"/>
      <c r="AV25" s="425"/>
    </row>
    <row r="26" spans="1:48" s="54" customFormat="1" ht="20.25" customHeight="1" x14ac:dyDescent="0.35">
      <c r="A26" s="407">
        <f t="shared" si="1"/>
        <v>17</v>
      </c>
      <c r="B26" s="73" t="s">
        <v>160</v>
      </c>
      <c r="C26" s="56">
        <v>2006</v>
      </c>
      <c r="D26" s="74" t="s">
        <v>161</v>
      </c>
      <c r="E26" s="29">
        <f t="shared" si="3"/>
        <v>35.03</v>
      </c>
      <c r="F26" s="144"/>
      <c r="G26" s="273"/>
      <c r="H26" s="134">
        <v>83</v>
      </c>
      <c r="I26" s="135">
        <v>3.9</v>
      </c>
      <c r="J26" s="144"/>
      <c r="K26" s="135"/>
      <c r="L26" s="134"/>
      <c r="M26" s="135"/>
      <c r="N26" s="134"/>
      <c r="O26" s="135"/>
      <c r="P26" s="172">
        <v>90</v>
      </c>
      <c r="Q26" s="179">
        <v>1.3</v>
      </c>
      <c r="R26" s="172">
        <v>75</v>
      </c>
      <c r="S26" s="169">
        <v>17.5</v>
      </c>
      <c r="T26" s="144">
        <v>83</v>
      </c>
      <c r="U26" s="169">
        <v>12.33</v>
      </c>
      <c r="V26" s="134"/>
      <c r="W26" s="135"/>
      <c r="X26" s="144"/>
      <c r="Y26" s="135"/>
      <c r="Z26" s="144"/>
      <c r="AA26" s="135"/>
      <c r="AB26" s="144"/>
      <c r="AC26" s="135"/>
      <c r="AD26" s="144"/>
      <c r="AE26" s="135"/>
      <c r="AF26" s="144"/>
      <c r="AG26" s="135"/>
      <c r="AH26" s="144"/>
      <c r="AI26" s="135"/>
      <c r="AJ26" s="144"/>
      <c r="AK26" s="135"/>
      <c r="AL26" s="144"/>
      <c r="AM26" s="135"/>
      <c r="AN26" s="144"/>
      <c r="AO26" s="135"/>
      <c r="AP26" s="130">
        <f t="shared" si="2"/>
        <v>17</v>
      </c>
      <c r="AQ26" s="476"/>
      <c r="AR26" s="233">
        <f>SUM(AR10:AR25)</f>
        <v>371</v>
      </c>
      <c r="AS26" s="423"/>
      <c r="AT26" s="424">
        <f>SUM(AT10:AT25)</f>
        <v>482.3</v>
      </c>
      <c r="AU26" s="423"/>
      <c r="AV26" s="424">
        <f>SUM(AV10:AV25)</f>
        <v>593.6</v>
      </c>
    </row>
    <row r="27" spans="1:48" s="54" customFormat="1" ht="20.25" customHeight="1" x14ac:dyDescent="0.35">
      <c r="A27" s="407">
        <f t="shared" si="1"/>
        <v>18</v>
      </c>
      <c r="B27" s="94" t="s">
        <v>133</v>
      </c>
      <c r="C27" s="56">
        <v>2007</v>
      </c>
      <c r="D27" s="88" t="s">
        <v>32</v>
      </c>
      <c r="E27" s="29">
        <f t="shared" si="3"/>
        <v>28.9</v>
      </c>
      <c r="F27" s="144"/>
      <c r="G27" s="273"/>
      <c r="H27" s="134">
        <v>89</v>
      </c>
      <c r="I27" s="135">
        <v>0</v>
      </c>
      <c r="J27" s="144">
        <v>80</v>
      </c>
      <c r="K27" s="135">
        <v>3.9</v>
      </c>
      <c r="L27" s="134">
        <v>90</v>
      </c>
      <c r="M27" s="135">
        <v>9</v>
      </c>
      <c r="N27" s="134">
        <v>93</v>
      </c>
      <c r="O27" s="169">
        <v>4</v>
      </c>
      <c r="P27" s="172">
        <v>90</v>
      </c>
      <c r="Q27" s="179">
        <v>0</v>
      </c>
      <c r="R27" s="172">
        <v>80</v>
      </c>
      <c r="S27" s="169">
        <v>5</v>
      </c>
      <c r="T27" s="144">
        <v>85</v>
      </c>
      <c r="U27" s="169">
        <v>7</v>
      </c>
      <c r="V27" s="134"/>
      <c r="W27" s="135"/>
      <c r="X27" s="144"/>
      <c r="Y27" s="135"/>
      <c r="Z27" s="144"/>
      <c r="AA27" s="135"/>
      <c r="AB27" s="144"/>
      <c r="AC27" s="135"/>
      <c r="AD27" s="144"/>
      <c r="AE27" s="135"/>
      <c r="AF27" s="144"/>
      <c r="AG27" s="135"/>
      <c r="AH27" s="144"/>
      <c r="AI27" s="135"/>
      <c r="AJ27" s="144"/>
      <c r="AK27" s="135"/>
      <c r="AL27" s="144"/>
      <c r="AM27" s="135"/>
      <c r="AN27" s="144"/>
      <c r="AO27" s="135"/>
      <c r="AP27" s="130">
        <f t="shared" si="2"/>
        <v>18</v>
      </c>
    </row>
    <row r="28" spans="1:48" s="54" customFormat="1" ht="20.25" customHeight="1" x14ac:dyDescent="0.35">
      <c r="A28" s="407">
        <f t="shared" si="1"/>
        <v>19</v>
      </c>
      <c r="B28" s="193" t="s">
        <v>292</v>
      </c>
      <c r="C28" s="56">
        <v>2006</v>
      </c>
      <c r="D28" s="188" t="s">
        <v>12</v>
      </c>
      <c r="E28" s="29">
        <f t="shared" si="3"/>
        <v>24.8</v>
      </c>
      <c r="F28" s="178">
        <v>168</v>
      </c>
      <c r="G28" s="501">
        <v>0</v>
      </c>
      <c r="H28" s="134">
        <v>85</v>
      </c>
      <c r="I28" s="503"/>
      <c r="J28" s="144"/>
      <c r="K28" s="135"/>
      <c r="L28" s="134">
        <v>81</v>
      </c>
      <c r="M28" s="135">
        <v>13.5</v>
      </c>
      <c r="N28" s="134"/>
      <c r="O28" s="135"/>
      <c r="P28" s="172">
        <v>85</v>
      </c>
      <c r="Q28" s="135">
        <v>7.8</v>
      </c>
      <c r="R28" s="172"/>
      <c r="S28" s="179"/>
      <c r="T28" s="144">
        <v>86</v>
      </c>
      <c r="U28" s="169">
        <v>3.5</v>
      </c>
      <c r="V28" s="134"/>
      <c r="W28" s="135"/>
      <c r="X28" s="144"/>
      <c r="Y28" s="135"/>
      <c r="Z28" s="144"/>
      <c r="AA28" s="135"/>
      <c r="AB28" s="144"/>
      <c r="AC28" s="135"/>
      <c r="AD28" s="144"/>
      <c r="AE28" s="135"/>
      <c r="AF28" s="144"/>
      <c r="AG28" s="135"/>
      <c r="AH28" s="144"/>
      <c r="AI28" s="135"/>
      <c r="AJ28" s="144"/>
      <c r="AK28" s="135"/>
      <c r="AL28" s="144"/>
      <c r="AM28" s="135"/>
      <c r="AN28" s="144"/>
      <c r="AO28" s="135"/>
      <c r="AP28" s="130">
        <f t="shared" si="2"/>
        <v>19</v>
      </c>
    </row>
    <row r="29" spans="1:48" s="54" customFormat="1" ht="20.25" customHeight="1" x14ac:dyDescent="0.35">
      <c r="A29" s="407">
        <f t="shared" si="1"/>
        <v>20</v>
      </c>
      <c r="B29" s="193" t="s">
        <v>453</v>
      </c>
      <c r="C29" s="68">
        <v>2007</v>
      </c>
      <c r="D29" s="188" t="s">
        <v>418</v>
      </c>
      <c r="E29" s="29">
        <f t="shared" si="3"/>
        <v>14.93</v>
      </c>
      <c r="F29" s="178">
        <v>198</v>
      </c>
      <c r="G29" s="273"/>
      <c r="H29" s="134"/>
      <c r="I29" s="135"/>
      <c r="J29" s="144"/>
      <c r="K29" s="179"/>
      <c r="L29" s="175"/>
      <c r="M29" s="176"/>
      <c r="N29" s="134"/>
      <c r="O29" s="135"/>
      <c r="P29" s="134">
        <v>89</v>
      </c>
      <c r="Q29" s="135">
        <v>2.6</v>
      </c>
      <c r="R29" s="134"/>
      <c r="S29" s="135"/>
      <c r="T29" s="144">
        <v>83</v>
      </c>
      <c r="U29" s="169">
        <v>12.33</v>
      </c>
      <c r="V29" s="134"/>
      <c r="W29" s="135"/>
      <c r="X29" s="144"/>
      <c r="Y29" s="135"/>
      <c r="Z29" s="144"/>
      <c r="AA29" s="135"/>
      <c r="AB29" s="144"/>
      <c r="AC29" s="135"/>
      <c r="AD29" s="144"/>
      <c r="AE29" s="135"/>
      <c r="AF29" s="144"/>
      <c r="AG29" s="135"/>
      <c r="AH29" s="144"/>
      <c r="AI29" s="135"/>
      <c r="AJ29" s="144"/>
      <c r="AK29" s="135"/>
      <c r="AL29" s="144"/>
      <c r="AM29" s="135"/>
      <c r="AN29" s="144"/>
      <c r="AO29" s="135"/>
      <c r="AP29" s="130">
        <f t="shared" si="2"/>
        <v>20</v>
      </c>
    </row>
    <row r="30" spans="1:48" s="54" customFormat="1" ht="20.25" customHeight="1" x14ac:dyDescent="0.35">
      <c r="A30" s="407">
        <f t="shared" si="1"/>
        <v>21</v>
      </c>
      <c r="B30" s="192" t="s">
        <v>181</v>
      </c>
      <c r="C30" s="56">
        <v>2007</v>
      </c>
      <c r="D30" s="203" t="s">
        <v>22</v>
      </c>
      <c r="E30" s="29">
        <f t="shared" si="3"/>
        <v>13.93</v>
      </c>
      <c r="F30" s="178"/>
      <c r="G30" s="273"/>
      <c r="H30" s="182"/>
      <c r="I30" s="183"/>
      <c r="J30" s="144">
        <v>84</v>
      </c>
      <c r="K30" s="135">
        <v>0.43</v>
      </c>
      <c r="L30" s="134"/>
      <c r="M30" s="135"/>
      <c r="N30" s="134">
        <v>83</v>
      </c>
      <c r="O30" s="169">
        <v>13.5</v>
      </c>
      <c r="P30" s="172"/>
      <c r="Q30" s="179"/>
      <c r="R30" s="172"/>
      <c r="S30" s="179"/>
      <c r="T30" s="144"/>
      <c r="U30" s="135"/>
      <c r="V30" s="134"/>
      <c r="W30" s="135"/>
      <c r="X30" s="144"/>
      <c r="Y30" s="135"/>
      <c r="Z30" s="144"/>
      <c r="AA30" s="135"/>
      <c r="AB30" s="144"/>
      <c r="AC30" s="135"/>
      <c r="AD30" s="144"/>
      <c r="AE30" s="135"/>
      <c r="AF30" s="144"/>
      <c r="AG30" s="135"/>
      <c r="AH30" s="144"/>
      <c r="AI30" s="135"/>
      <c r="AJ30" s="144"/>
      <c r="AK30" s="135"/>
      <c r="AL30" s="144"/>
      <c r="AM30" s="135"/>
      <c r="AN30" s="144"/>
      <c r="AO30" s="135"/>
      <c r="AP30" s="130">
        <f t="shared" si="2"/>
        <v>21</v>
      </c>
    </row>
    <row r="31" spans="1:48" s="54" customFormat="1" ht="20.25" customHeight="1" x14ac:dyDescent="0.35">
      <c r="A31" s="407">
        <f t="shared" si="1"/>
        <v>22</v>
      </c>
      <c r="B31" s="202" t="s">
        <v>294</v>
      </c>
      <c r="C31" s="90">
        <v>2008</v>
      </c>
      <c r="D31" s="208" t="s">
        <v>13</v>
      </c>
      <c r="E31" s="29">
        <f t="shared" si="3"/>
        <v>13.379999999999999</v>
      </c>
      <c r="F31" s="178">
        <v>173</v>
      </c>
      <c r="G31" s="273"/>
      <c r="H31" s="134">
        <v>84</v>
      </c>
      <c r="I31" s="135">
        <v>0.78</v>
      </c>
      <c r="J31" s="144">
        <v>82</v>
      </c>
      <c r="K31" s="135">
        <v>2.6</v>
      </c>
      <c r="L31" s="134">
        <v>93</v>
      </c>
      <c r="M31" s="135">
        <v>4</v>
      </c>
      <c r="N31" s="134">
        <v>86</v>
      </c>
      <c r="O31" s="169">
        <v>6</v>
      </c>
      <c r="P31" s="172"/>
      <c r="Q31" s="179"/>
      <c r="R31" s="172">
        <v>85</v>
      </c>
      <c r="S31" s="179">
        <v>0</v>
      </c>
      <c r="T31" s="144"/>
      <c r="U31" s="135"/>
      <c r="V31" s="134"/>
      <c r="W31" s="135"/>
      <c r="X31" s="144"/>
      <c r="Y31" s="135"/>
      <c r="Z31" s="144"/>
      <c r="AA31" s="135"/>
      <c r="AB31" s="144"/>
      <c r="AC31" s="135"/>
      <c r="AD31" s="144"/>
      <c r="AE31" s="135"/>
      <c r="AF31" s="144"/>
      <c r="AG31" s="135"/>
      <c r="AH31" s="144"/>
      <c r="AI31" s="135"/>
      <c r="AJ31" s="144"/>
      <c r="AK31" s="135"/>
      <c r="AL31" s="144"/>
      <c r="AM31" s="135"/>
      <c r="AN31" s="144"/>
      <c r="AO31" s="135"/>
      <c r="AP31" s="130">
        <f t="shared" si="2"/>
        <v>22</v>
      </c>
    </row>
    <row r="32" spans="1:48" s="54" customFormat="1" ht="20.25" customHeight="1" x14ac:dyDescent="0.35">
      <c r="A32" s="407">
        <f t="shared" si="1"/>
        <v>23</v>
      </c>
      <c r="B32" s="551" t="s">
        <v>148</v>
      </c>
      <c r="C32" s="56">
        <v>2006</v>
      </c>
      <c r="D32" s="429" t="s">
        <v>19</v>
      </c>
      <c r="E32" s="29">
        <f t="shared" si="3"/>
        <v>9.7799999999999994</v>
      </c>
      <c r="F32" s="144"/>
      <c r="G32" s="273"/>
      <c r="H32" s="134">
        <v>84</v>
      </c>
      <c r="I32" s="135">
        <v>0.78</v>
      </c>
      <c r="J32" s="144"/>
      <c r="K32" s="135"/>
      <c r="L32" s="134"/>
      <c r="M32" s="135"/>
      <c r="N32" s="134">
        <v>84</v>
      </c>
      <c r="O32" s="169">
        <v>9</v>
      </c>
      <c r="P32" s="172"/>
      <c r="Q32" s="179"/>
      <c r="R32" s="172">
        <v>84</v>
      </c>
      <c r="S32" s="179">
        <v>0</v>
      </c>
      <c r="T32" s="144"/>
      <c r="U32" s="135"/>
      <c r="V32" s="134"/>
      <c r="W32" s="135"/>
      <c r="X32" s="144"/>
      <c r="Y32" s="135"/>
      <c r="Z32" s="144"/>
      <c r="AA32" s="135"/>
      <c r="AB32" s="144"/>
      <c r="AC32" s="135"/>
      <c r="AD32" s="144"/>
      <c r="AE32" s="135"/>
      <c r="AF32" s="144"/>
      <c r="AG32" s="135"/>
      <c r="AH32" s="144"/>
      <c r="AI32" s="135"/>
      <c r="AJ32" s="144"/>
      <c r="AK32" s="135"/>
      <c r="AL32" s="144"/>
      <c r="AM32" s="135"/>
      <c r="AN32" s="144"/>
      <c r="AO32" s="135"/>
      <c r="AP32" s="130">
        <f t="shared" si="2"/>
        <v>23</v>
      </c>
    </row>
    <row r="33" spans="1:42" s="54" customFormat="1" ht="20.25" customHeight="1" x14ac:dyDescent="0.35">
      <c r="A33" s="407">
        <f t="shared" si="1"/>
        <v>24</v>
      </c>
      <c r="B33" s="92" t="s">
        <v>135</v>
      </c>
      <c r="C33" s="90">
        <v>2008</v>
      </c>
      <c r="D33" s="197" t="s">
        <v>38</v>
      </c>
      <c r="E33" s="29">
        <f t="shared" si="3"/>
        <v>9.73</v>
      </c>
      <c r="F33" s="178"/>
      <c r="G33" s="273"/>
      <c r="H33" s="172"/>
      <c r="I33" s="179"/>
      <c r="J33" s="144">
        <v>84</v>
      </c>
      <c r="K33" s="135">
        <v>0.43</v>
      </c>
      <c r="L33" s="134"/>
      <c r="M33" s="135"/>
      <c r="N33" s="134"/>
      <c r="O33" s="135"/>
      <c r="P33" s="134">
        <v>85</v>
      </c>
      <c r="Q33" s="135">
        <v>7.8</v>
      </c>
      <c r="R33" s="172">
        <v>83</v>
      </c>
      <c r="S33" s="169">
        <v>1.5</v>
      </c>
      <c r="T33" s="144">
        <v>94</v>
      </c>
      <c r="U33" s="135">
        <v>0</v>
      </c>
      <c r="V33" s="134"/>
      <c r="W33" s="135"/>
      <c r="X33" s="144"/>
      <c r="Y33" s="135"/>
      <c r="Z33" s="144"/>
      <c r="AA33" s="135"/>
      <c r="AB33" s="144"/>
      <c r="AC33" s="135"/>
      <c r="AD33" s="144"/>
      <c r="AE33" s="135"/>
      <c r="AF33" s="144"/>
      <c r="AG33" s="135"/>
      <c r="AH33" s="144"/>
      <c r="AI33" s="135"/>
      <c r="AJ33" s="144"/>
      <c r="AK33" s="135"/>
      <c r="AL33" s="144"/>
      <c r="AM33" s="135"/>
      <c r="AN33" s="144"/>
      <c r="AO33" s="135"/>
      <c r="AP33" s="130">
        <f t="shared" si="2"/>
        <v>24</v>
      </c>
    </row>
    <row r="34" spans="1:42" s="54" customFormat="1" ht="20.25" customHeight="1" x14ac:dyDescent="0.35">
      <c r="A34" s="407">
        <f t="shared" si="1"/>
        <v>25</v>
      </c>
      <c r="B34" s="25" t="s">
        <v>58</v>
      </c>
      <c r="C34" s="56">
        <v>2007</v>
      </c>
      <c r="D34" s="88" t="s">
        <v>21</v>
      </c>
      <c r="E34" s="29">
        <f t="shared" si="3"/>
        <v>9.6</v>
      </c>
      <c r="F34" s="144">
        <v>157</v>
      </c>
      <c r="G34" s="56">
        <v>9.6</v>
      </c>
      <c r="H34" s="182"/>
      <c r="I34" s="503"/>
      <c r="J34" s="144"/>
      <c r="K34" s="135"/>
      <c r="L34" s="134"/>
      <c r="M34" s="135"/>
      <c r="N34" s="134"/>
      <c r="O34" s="135"/>
      <c r="P34" s="172"/>
      <c r="Q34" s="179"/>
      <c r="R34" s="172"/>
      <c r="S34" s="179"/>
      <c r="T34" s="144"/>
      <c r="U34" s="135"/>
      <c r="V34" s="134"/>
      <c r="W34" s="135"/>
      <c r="X34" s="144"/>
      <c r="Y34" s="135"/>
      <c r="Z34" s="144"/>
      <c r="AA34" s="135"/>
      <c r="AB34" s="144"/>
      <c r="AC34" s="135"/>
      <c r="AD34" s="144"/>
      <c r="AE34" s="135"/>
      <c r="AF34" s="144"/>
      <c r="AG34" s="135"/>
      <c r="AH34" s="144"/>
      <c r="AI34" s="135"/>
      <c r="AJ34" s="144"/>
      <c r="AK34" s="135"/>
      <c r="AL34" s="144"/>
      <c r="AM34" s="135"/>
      <c r="AN34" s="144"/>
      <c r="AO34" s="135"/>
      <c r="AP34" s="130">
        <f t="shared" si="2"/>
        <v>25</v>
      </c>
    </row>
    <row r="35" spans="1:42" s="54" customFormat="1" ht="20.25" customHeight="1" x14ac:dyDescent="0.35">
      <c r="A35" s="407">
        <f t="shared" si="1"/>
        <v>26</v>
      </c>
      <c r="B35" s="94" t="s">
        <v>107</v>
      </c>
      <c r="C35" s="56">
        <v>2006</v>
      </c>
      <c r="D35" s="88" t="s">
        <v>75</v>
      </c>
      <c r="E35" s="29">
        <f t="shared" si="3"/>
        <v>9.1999999999999993</v>
      </c>
      <c r="F35" s="178">
        <v>159</v>
      </c>
      <c r="G35" s="501">
        <v>4</v>
      </c>
      <c r="H35" s="134">
        <v>81</v>
      </c>
      <c r="I35" s="135">
        <v>5.2</v>
      </c>
      <c r="J35" s="144"/>
      <c r="K35" s="503"/>
      <c r="L35" s="134"/>
      <c r="M35" s="135"/>
      <c r="N35" s="134"/>
      <c r="O35" s="135"/>
      <c r="P35" s="172"/>
      <c r="Q35" s="179"/>
      <c r="R35" s="172"/>
      <c r="S35" s="179"/>
      <c r="T35" s="144"/>
      <c r="U35" s="135"/>
      <c r="V35" s="134"/>
      <c r="W35" s="135"/>
      <c r="X35" s="144"/>
      <c r="Y35" s="135"/>
      <c r="Z35" s="144"/>
      <c r="AA35" s="135"/>
      <c r="AB35" s="144"/>
      <c r="AC35" s="135"/>
      <c r="AD35" s="144"/>
      <c r="AE35" s="135"/>
      <c r="AF35" s="144"/>
      <c r="AG35" s="135"/>
      <c r="AH35" s="144"/>
      <c r="AI35" s="135"/>
      <c r="AJ35" s="144"/>
      <c r="AK35" s="135"/>
      <c r="AL35" s="144"/>
      <c r="AM35" s="135"/>
      <c r="AN35" s="144"/>
      <c r="AO35" s="135"/>
      <c r="AP35" s="130">
        <f t="shared" si="2"/>
        <v>26</v>
      </c>
    </row>
    <row r="36" spans="1:42" s="54" customFormat="1" ht="20.25" customHeight="1" x14ac:dyDescent="0.35">
      <c r="A36" s="407">
        <f t="shared" si="1"/>
        <v>27</v>
      </c>
      <c r="B36" s="193" t="s">
        <v>321</v>
      </c>
      <c r="C36" s="56">
        <v>2006</v>
      </c>
      <c r="D36" s="188" t="s">
        <v>75</v>
      </c>
      <c r="E36" s="29">
        <f t="shared" si="3"/>
        <v>9.1</v>
      </c>
      <c r="F36" s="178">
        <v>171</v>
      </c>
      <c r="G36" s="273"/>
      <c r="H36" s="134">
        <v>80</v>
      </c>
      <c r="I36" s="135">
        <v>9.1</v>
      </c>
      <c r="J36" s="144"/>
      <c r="K36" s="135"/>
      <c r="L36" s="134"/>
      <c r="M36" s="135"/>
      <c r="N36" s="134"/>
      <c r="O36" s="135"/>
      <c r="P36" s="172">
        <v>91</v>
      </c>
      <c r="Q36" s="179">
        <v>0</v>
      </c>
      <c r="R36" s="172"/>
      <c r="S36" s="179"/>
      <c r="T36" s="144"/>
      <c r="U36" s="135"/>
      <c r="V36" s="134"/>
      <c r="W36" s="135"/>
      <c r="X36" s="144"/>
      <c r="Y36" s="135"/>
      <c r="Z36" s="144"/>
      <c r="AA36" s="135"/>
      <c r="AB36" s="144"/>
      <c r="AC36" s="135"/>
      <c r="AD36" s="144"/>
      <c r="AE36" s="135"/>
      <c r="AF36" s="144"/>
      <c r="AG36" s="135"/>
      <c r="AH36" s="144"/>
      <c r="AI36" s="135"/>
      <c r="AJ36" s="144"/>
      <c r="AK36" s="135"/>
      <c r="AL36" s="144"/>
      <c r="AM36" s="135"/>
      <c r="AN36" s="144"/>
      <c r="AO36" s="135"/>
      <c r="AP36" s="130">
        <f t="shared" si="2"/>
        <v>27</v>
      </c>
    </row>
    <row r="37" spans="1:42" s="54" customFormat="1" ht="20.25" customHeight="1" x14ac:dyDescent="0.35">
      <c r="A37" s="407">
        <f t="shared" si="1"/>
        <v>28</v>
      </c>
      <c r="B37" s="193" t="s">
        <v>499</v>
      </c>
      <c r="C37" s="68">
        <v>2008</v>
      </c>
      <c r="D37" s="188" t="s">
        <v>500</v>
      </c>
      <c r="E37" s="29">
        <f t="shared" si="3"/>
        <v>9</v>
      </c>
      <c r="F37" s="178">
        <v>206</v>
      </c>
      <c r="G37" s="273"/>
      <c r="H37" s="134">
        <v>97</v>
      </c>
      <c r="I37" s="135">
        <v>0</v>
      </c>
      <c r="J37" s="144"/>
      <c r="K37" s="135"/>
      <c r="L37" s="134">
        <v>90</v>
      </c>
      <c r="M37" s="135">
        <v>9</v>
      </c>
      <c r="N37" s="134"/>
      <c r="O37" s="135"/>
      <c r="P37" s="172">
        <v>105</v>
      </c>
      <c r="Q37" s="179">
        <v>0</v>
      </c>
      <c r="R37" s="172">
        <v>88</v>
      </c>
      <c r="S37" s="179">
        <v>0</v>
      </c>
      <c r="T37" s="144">
        <v>99</v>
      </c>
      <c r="U37" s="135">
        <v>0</v>
      </c>
      <c r="V37" s="134"/>
      <c r="W37" s="135"/>
      <c r="X37" s="144"/>
      <c r="Y37" s="135"/>
      <c r="Z37" s="144"/>
      <c r="AA37" s="135"/>
      <c r="AB37" s="144"/>
      <c r="AC37" s="135"/>
      <c r="AD37" s="144"/>
      <c r="AE37" s="135"/>
      <c r="AF37" s="144"/>
      <c r="AG37" s="135"/>
      <c r="AH37" s="144"/>
      <c r="AI37" s="135"/>
      <c r="AJ37" s="144"/>
      <c r="AK37" s="135"/>
      <c r="AL37" s="144"/>
      <c r="AM37" s="135"/>
      <c r="AN37" s="144"/>
      <c r="AO37" s="135"/>
      <c r="AP37" s="130">
        <f t="shared" si="2"/>
        <v>28</v>
      </c>
    </row>
    <row r="38" spans="1:42" s="54" customFormat="1" ht="20.25" customHeight="1" x14ac:dyDescent="0.35">
      <c r="A38" s="407">
        <f t="shared" si="1"/>
        <v>29</v>
      </c>
      <c r="B38" s="568" t="s">
        <v>446</v>
      </c>
      <c r="C38" s="90">
        <v>2008</v>
      </c>
      <c r="D38" s="292" t="s">
        <v>38</v>
      </c>
      <c r="E38" s="29">
        <f t="shared" si="3"/>
        <v>6</v>
      </c>
      <c r="F38" s="144"/>
      <c r="G38" s="273"/>
      <c r="H38" s="134">
        <v>88</v>
      </c>
      <c r="I38" s="135">
        <v>0</v>
      </c>
      <c r="J38" s="144">
        <v>91</v>
      </c>
      <c r="K38" s="135">
        <v>0</v>
      </c>
      <c r="L38" s="134">
        <v>91</v>
      </c>
      <c r="M38" s="135">
        <v>6</v>
      </c>
      <c r="N38" s="134"/>
      <c r="O38" s="135"/>
      <c r="P38" s="172">
        <v>90</v>
      </c>
      <c r="Q38" s="179">
        <v>0</v>
      </c>
      <c r="R38" s="172">
        <v>86</v>
      </c>
      <c r="S38" s="179">
        <v>0</v>
      </c>
      <c r="T38" s="144">
        <v>96</v>
      </c>
      <c r="U38" s="135">
        <v>0</v>
      </c>
      <c r="V38" s="134"/>
      <c r="W38" s="135"/>
      <c r="X38" s="178"/>
      <c r="Y38" s="179"/>
      <c r="Z38" s="144"/>
      <c r="AA38" s="135"/>
      <c r="AB38" s="144"/>
      <c r="AC38" s="135"/>
      <c r="AD38" s="144"/>
      <c r="AE38" s="135"/>
      <c r="AF38" s="144"/>
      <c r="AG38" s="135"/>
      <c r="AH38" s="144"/>
      <c r="AI38" s="135"/>
      <c r="AJ38" s="144"/>
      <c r="AK38" s="135"/>
      <c r="AL38" s="144"/>
      <c r="AM38" s="135"/>
      <c r="AN38" s="144"/>
      <c r="AO38" s="135"/>
      <c r="AP38" s="130">
        <f t="shared" si="2"/>
        <v>29</v>
      </c>
    </row>
    <row r="39" spans="1:42" s="54" customFormat="1" ht="20.25" customHeight="1" x14ac:dyDescent="0.35">
      <c r="A39" s="407">
        <f t="shared" si="1"/>
        <v>30</v>
      </c>
      <c r="B39" s="166" t="s">
        <v>415</v>
      </c>
      <c r="C39" s="68">
        <v>2006</v>
      </c>
      <c r="D39" s="188" t="s">
        <v>29</v>
      </c>
      <c r="E39" s="29">
        <f t="shared" si="3"/>
        <v>5</v>
      </c>
      <c r="F39" s="178"/>
      <c r="G39" s="273"/>
      <c r="H39" s="134"/>
      <c r="I39" s="135"/>
      <c r="J39" s="144"/>
      <c r="K39" s="135"/>
      <c r="L39" s="134"/>
      <c r="M39" s="135"/>
      <c r="N39" s="134"/>
      <c r="O39" s="135"/>
      <c r="P39" s="134"/>
      <c r="Q39" s="135"/>
      <c r="R39" s="175">
        <v>81</v>
      </c>
      <c r="S39" s="169">
        <v>3</v>
      </c>
      <c r="T39" s="144">
        <v>87</v>
      </c>
      <c r="U39" s="169">
        <v>2</v>
      </c>
      <c r="V39" s="134"/>
      <c r="W39" s="135"/>
      <c r="X39" s="144"/>
      <c r="Y39" s="135"/>
      <c r="Z39" s="144"/>
      <c r="AA39" s="135"/>
      <c r="AB39" s="144"/>
      <c r="AC39" s="135"/>
      <c r="AD39" s="144"/>
      <c r="AE39" s="135"/>
      <c r="AF39" s="144"/>
      <c r="AG39" s="135"/>
      <c r="AH39" s="144"/>
      <c r="AI39" s="135"/>
      <c r="AJ39" s="144"/>
      <c r="AK39" s="135"/>
      <c r="AL39" s="144"/>
      <c r="AM39" s="135"/>
      <c r="AN39" s="144"/>
      <c r="AO39" s="135"/>
      <c r="AP39" s="130">
        <f t="shared" si="2"/>
        <v>30</v>
      </c>
    </row>
    <row r="40" spans="1:42" s="54" customFormat="1" ht="20.25" customHeight="1" x14ac:dyDescent="0.35">
      <c r="A40" s="407">
        <f t="shared" si="1"/>
        <v>31</v>
      </c>
      <c r="B40" s="285" t="s">
        <v>420</v>
      </c>
      <c r="C40" s="90">
        <v>2008</v>
      </c>
      <c r="D40" s="287" t="s">
        <v>38</v>
      </c>
      <c r="E40" s="29">
        <f t="shared" si="3"/>
        <v>4.68</v>
      </c>
      <c r="F40" s="178">
        <v>192</v>
      </c>
      <c r="G40" s="273"/>
      <c r="H40" s="134">
        <v>84</v>
      </c>
      <c r="I40" s="135">
        <v>0.78</v>
      </c>
      <c r="J40" s="144">
        <v>94</v>
      </c>
      <c r="K40" s="135">
        <v>0</v>
      </c>
      <c r="L40" s="134"/>
      <c r="M40" s="135"/>
      <c r="N40" s="134"/>
      <c r="O40" s="135"/>
      <c r="P40" s="134">
        <v>88</v>
      </c>
      <c r="Q40" s="135">
        <v>3.9</v>
      </c>
      <c r="R40" s="134"/>
      <c r="S40" s="135"/>
      <c r="T40" s="144">
        <v>94</v>
      </c>
      <c r="U40" s="135">
        <v>0</v>
      </c>
      <c r="V40" s="134"/>
      <c r="W40" s="135"/>
      <c r="X40" s="144"/>
      <c r="Y40" s="135"/>
      <c r="Z40" s="144"/>
      <c r="AA40" s="135"/>
      <c r="AB40" s="144"/>
      <c r="AC40" s="135"/>
      <c r="AD40" s="144"/>
      <c r="AE40" s="135"/>
      <c r="AF40" s="144"/>
      <c r="AG40" s="135"/>
      <c r="AH40" s="144"/>
      <c r="AI40" s="135"/>
      <c r="AJ40" s="144"/>
      <c r="AK40" s="135"/>
      <c r="AL40" s="144"/>
      <c r="AM40" s="135"/>
      <c r="AN40" s="144"/>
      <c r="AO40" s="135"/>
      <c r="AP40" s="130">
        <f t="shared" si="2"/>
        <v>31</v>
      </c>
    </row>
    <row r="41" spans="1:42" s="54" customFormat="1" ht="20.25" customHeight="1" x14ac:dyDescent="0.35">
      <c r="A41" s="407">
        <f t="shared" si="1"/>
        <v>32</v>
      </c>
      <c r="B41" s="213" t="s">
        <v>248</v>
      </c>
      <c r="C41" s="56">
        <v>2008</v>
      </c>
      <c r="D41" s="114" t="s">
        <v>22</v>
      </c>
      <c r="E41" s="29">
        <f t="shared" si="3"/>
        <v>3</v>
      </c>
      <c r="F41" s="178"/>
      <c r="G41" s="273"/>
      <c r="H41" s="182">
        <v>86</v>
      </c>
      <c r="I41" s="183">
        <v>0</v>
      </c>
      <c r="J41" s="144"/>
      <c r="K41" s="135"/>
      <c r="L41" s="134">
        <v>94</v>
      </c>
      <c r="M41" s="135">
        <v>3</v>
      </c>
      <c r="N41" s="134"/>
      <c r="O41" s="135"/>
      <c r="P41" s="172"/>
      <c r="Q41" s="179"/>
      <c r="R41" s="134">
        <v>86</v>
      </c>
      <c r="S41" s="135">
        <v>0</v>
      </c>
      <c r="T41" s="144"/>
      <c r="U41" s="135"/>
      <c r="V41" s="134"/>
      <c r="W41" s="135"/>
      <c r="X41" s="144"/>
      <c r="Y41" s="135"/>
      <c r="Z41" s="144"/>
      <c r="AA41" s="135"/>
      <c r="AB41" s="144"/>
      <c r="AC41" s="135"/>
      <c r="AD41" s="144"/>
      <c r="AE41" s="135"/>
      <c r="AF41" s="144"/>
      <c r="AG41" s="135"/>
      <c r="AH41" s="144"/>
      <c r="AI41" s="135"/>
      <c r="AJ41" s="144"/>
      <c r="AK41" s="135"/>
      <c r="AL41" s="144"/>
      <c r="AM41" s="135"/>
      <c r="AN41" s="144"/>
      <c r="AO41" s="135"/>
      <c r="AP41" s="130">
        <f t="shared" si="2"/>
        <v>32</v>
      </c>
    </row>
    <row r="42" spans="1:42" s="54" customFormat="1" ht="20.25" customHeight="1" x14ac:dyDescent="0.35">
      <c r="A42" s="407">
        <f t="shared" si="1"/>
        <v>33</v>
      </c>
      <c r="B42" s="166" t="s">
        <v>567</v>
      </c>
      <c r="C42" s="68">
        <v>2006</v>
      </c>
      <c r="D42" s="188" t="s">
        <v>570</v>
      </c>
      <c r="E42" s="29">
        <f t="shared" si="3"/>
        <v>2.5</v>
      </c>
      <c r="F42" s="178"/>
      <c r="G42" s="273"/>
      <c r="H42" s="134"/>
      <c r="I42" s="135"/>
      <c r="J42" s="144"/>
      <c r="K42" s="135"/>
      <c r="L42" s="134"/>
      <c r="M42" s="135"/>
      <c r="N42" s="134">
        <v>94</v>
      </c>
      <c r="O42" s="169">
        <v>2.5</v>
      </c>
      <c r="P42" s="134">
        <v>93</v>
      </c>
      <c r="Q42" s="179">
        <v>0</v>
      </c>
      <c r="R42" s="134"/>
      <c r="S42" s="135"/>
      <c r="T42" s="144"/>
      <c r="U42" s="135"/>
      <c r="V42" s="144"/>
      <c r="W42" s="135"/>
      <c r="X42" s="144"/>
      <c r="Y42" s="135"/>
      <c r="Z42" s="144"/>
      <c r="AA42" s="135"/>
      <c r="AB42" s="144"/>
      <c r="AC42" s="135"/>
      <c r="AD42" s="144"/>
      <c r="AE42" s="135"/>
      <c r="AF42" s="144"/>
      <c r="AG42" s="135"/>
      <c r="AH42" s="144"/>
      <c r="AI42" s="135"/>
      <c r="AJ42" s="144"/>
      <c r="AK42" s="135"/>
      <c r="AL42" s="144"/>
      <c r="AM42" s="135"/>
      <c r="AN42" s="144"/>
      <c r="AO42" s="135"/>
      <c r="AP42" s="130">
        <f t="shared" si="2"/>
        <v>33</v>
      </c>
    </row>
    <row r="43" spans="1:42" s="54" customFormat="1" ht="20.25" customHeight="1" x14ac:dyDescent="0.35">
      <c r="A43" s="407">
        <f t="shared" si="1"/>
        <v>34</v>
      </c>
      <c r="B43" s="193" t="s">
        <v>535</v>
      </c>
      <c r="C43" s="68">
        <v>2007</v>
      </c>
      <c r="D43" s="188" t="s">
        <v>142</v>
      </c>
      <c r="E43" s="29">
        <f t="shared" si="3"/>
        <v>2</v>
      </c>
      <c r="F43" s="178"/>
      <c r="G43" s="273"/>
      <c r="H43" s="134">
        <v>107</v>
      </c>
      <c r="I43" s="135">
        <v>0</v>
      </c>
      <c r="J43" s="144">
        <v>98</v>
      </c>
      <c r="K43" s="135">
        <v>0</v>
      </c>
      <c r="L43" s="134"/>
      <c r="M43" s="135"/>
      <c r="N43" s="134">
        <v>99</v>
      </c>
      <c r="O43" s="169">
        <v>1</v>
      </c>
      <c r="P43" s="134"/>
      <c r="Q43" s="135"/>
      <c r="R43" s="134"/>
      <c r="S43" s="135"/>
      <c r="T43" s="144">
        <v>89</v>
      </c>
      <c r="U43" s="169">
        <v>1</v>
      </c>
      <c r="V43" s="144"/>
      <c r="W43" s="135"/>
      <c r="X43" s="144"/>
      <c r="Y43" s="135"/>
      <c r="Z43" s="144"/>
      <c r="AA43" s="135"/>
      <c r="AB43" s="144"/>
      <c r="AC43" s="135"/>
      <c r="AD43" s="144"/>
      <c r="AE43" s="135"/>
      <c r="AF43" s="144"/>
      <c r="AG43" s="135"/>
      <c r="AH43" s="144"/>
      <c r="AI43" s="135"/>
      <c r="AJ43" s="144"/>
      <c r="AK43" s="135"/>
      <c r="AL43" s="178"/>
      <c r="AM43" s="179"/>
      <c r="AN43" s="144"/>
      <c r="AO43" s="135"/>
      <c r="AP43" s="130">
        <f t="shared" si="2"/>
        <v>34</v>
      </c>
    </row>
    <row r="44" spans="1:42" s="54" customFormat="1" ht="20.25" customHeight="1" x14ac:dyDescent="0.35">
      <c r="A44" s="407">
        <v>34</v>
      </c>
      <c r="B44" s="215" t="s">
        <v>171</v>
      </c>
      <c r="C44" s="90">
        <v>2008</v>
      </c>
      <c r="D44" s="569" t="s">
        <v>137</v>
      </c>
      <c r="E44" s="29">
        <f t="shared" si="3"/>
        <v>0</v>
      </c>
      <c r="F44" s="178"/>
      <c r="G44" s="273"/>
      <c r="H44" s="134"/>
      <c r="I44" s="135"/>
      <c r="J44" s="144">
        <v>97</v>
      </c>
      <c r="K44" s="135">
        <v>0</v>
      </c>
      <c r="L44" s="134"/>
      <c r="M44" s="135"/>
      <c r="N44" s="134"/>
      <c r="O44" s="135"/>
      <c r="P44" s="134"/>
      <c r="Q44" s="135"/>
      <c r="R44" s="175"/>
      <c r="S44" s="176"/>
      <c r="T44" s="180">
        <v>101</v>
      </c>
      <c r="U44" s="176">
        <v>0</v>
      </c>
      <c r="V44" s="144"/>
      <c r="W44" s="135"/>
      <c r="X44" s="144"/>
      <c r="Y44" s="135"/>
      <c r="Z44" s="144"/>
      <c r="AA44" s="135"/>
      <c r="AB44" s="144"/>
      <c r="AC44" s="135"/>
      <c r="AD44" s="144"/>
      <c r="AE44" s="135"/>
      <c r="AF44" s="144"/>
      <c r="AG44" s="135"/>
      <c r="AH44" s="144"/>
      <c r="AI44" s="135"/>
      <c r="AJ44" s="144"/>
      <c r="AK44" s="135"/>
      <c r="AL44" s="144"/>
      <c r="AM44" s="135"/>
      <c r="AN44" s="144"/>
      <c r="AO44" s="135"/>
      <c r="AP44" s="130">
        <v>34</v>
      </c>
    </row>
    <row r="45" spans="1:42" s="54" customFormat="1" ht="20.25" customHeight="1" x14ac:dyDescent="0.35">
      <c r="A45" s="407">
        <v>34</v>
      </c>
      <c r="B45" s="193" t="s">
        <v>351</v>
      </c>
      <c r="C45" s="68">
        <v>2006</v>
      </c>
      <c r="D45" s="188" t="s">
        <v>16</v>
      </c>
      <c r="E45" s="29">
        <f t="shared" si="3"/>
        <v>0</v>
      </c>
      <c r="F45" s="178"/>
      <c r="G45" s="273"/>
      <c r="H45" s="134">
        <v>105</v>
      </c>
      <c r="I45" s="135">
        <v>0</v>
      </c>
      <c r="J45" s="144"/>
      <c r="K45" s="135"/>
      <c r="L45" s="134"/>
      <c r="M45" s="135"/>
      <c r="N45" s="134">
        <v>112</v>
      </c>
      <c r="O45" s="135">
        <v>0</v>
      </c>
      <c r="P45" s="134">
        <v>113</v>
      </c>
      <c r="Q45" s="179">
        <v>0</v>
      </c>
      <c r="R45" s="134"/>
      <c r="S45" s="327"/>
      <c r="T45" s="144">
        <v>111</v>
      </c>
      <c r="U45" s="135">
        <v>0</v>
      </c>
      <c r="V45" s="144"/>
      <c r="W45" s="135"/>
      <c r="X45" s="144"/>
      <c r="Y45" s="135"/>
      <c r="Z45" s="144"/>
      <c r="AA45" s="135"/>
      <c r="AB45" s="144"/>
      <c r="AC45" s="135"/>
      <c r="AD45" s="144"/>
      <c r="AE45" s="135"/>
      <c r="AF45" s="144"/>
      <c r="AG45" s="135"/>
      <c r="AH45" s="144"/>
      <c r="AI45" s="135"/>
      <c r="AJ45" s="144"/>
      <c r="AK45" s="135"/>
      <c r="AL45" s="144"/>
      <c r="AM45" s="135"/>
      <c r="AN45" s="144"/>
      <c r="AO45" s="135"/>
      <c r="AP45" s="130">
        <v>34</v>
      </c>
    </row>
    <row r="46" spans="1:42" s="54" customFormat="1" ht="20.25" customHeight="1" x14ac:dyDescent="0.35">
      <c r="A46" s="407">
        <v>34</v>
      </c>
      <c r="B46" s="193" t="s">
        <v>533</v>
      </c>
      <c r="C46" s="68">
        <v>2008</v>
      </c>
      <c r="D46" s="188" t="s">
        <v>33</v>
      </c>
      <c r="E46" s="29">
        <f t="shared" si="3"/>
        <v>0</v>
      </c>
      <c r="F46" s="178"/>
      <c r="G46" s="273"/>
      <c r="H46" s="134">
        <v>91</v>
      </c>
      <c r="I46" s="135">
        <v>0</v>
      </c>
      <c r="J46" s="144"/>
      <c r="K46" s="135"/>
      <c r="L46" s="172"/>
      <c r="M46" s="179"/>
      <c r="N46" s="134"/>
      <c r="O46" s="135"/>
      <c r="P46" s="134"/>
      <c r="Q46" s="135"/>
      <c r="R46" s="134">
        <v>86</v>
      </c>
      <c r="S46" s="135">
        <v>0</v>
      </c>
      <c r="T46" s="144"/>
      <c r="U46" s="135"/>
      <c r="V46" s="144"/>
      <c r="W46" s="135"/>
      <c r="X46" s="144"/>
      <c r="Y46" s="135"/>
      <c r="Z46" s="144"/>
      <c r="AA46" s="135"/>
      <c r="AB46" s="144"/>
      <c r="AC46" s="135"/>
      <c r="AD46" s="144"/>
      <c r="AE46" s="135"/>
      <c r="AF46" s="144"/>
      <c r="AG46" s="135"/>
      <c r="AH46" s="144"/>
      <c r="AI46" s="135"/>
      <c r="AJ46" s="144"/>
      <c r="AK46" s="135"/>
      <c r="AL46" s="144"/>
      <c r="AM46" s="135"/>
      <c r="AN46" s="144"/>
      <c r="AO46" s="135"/>
      <c r="AP46" s="130">
        <v>34</v>
      </c>
    </row>
    <row r="47" spans="1:42" s="54" customFormat="1" ht="20.25" customHeight="1" x14ac:dyDescent="0.35">
      <c r="A47" s="407">
        <v>34</v>
      </c>
      <c r="B47" s="193" t="s">
        <v>579</v>
      </c>
      <c r="C47" s="68">
        <v>2008</v>
      </c>
      <c r="D47" s="188" t="s">
        <v>7</v>
      </c>
      <c r="E47" s="29">
        <f t="shared" si="3"/>
        <v>0</v>
      </c>
      <c r="F47" s="178"/>
      <c r="G47" s="273"/>
      <c r="H47" s="134"/>
      <c r="I47" s="135"/>
      <c r="J47" s="144"/>
      <c r="K47" s="135"/>
      <c r="L47" s="172"/>
      <c r="M47" s="179"/>
      <c r="N47" s="134"/>
      <c r="O47" s="135"/>
      <c r="P47" s="134">
        <v>93</v>
      </c>
      <c r="Q47" s="179">
        <v>0</v>
      </c>
      <c r="R47" s="172">
        <v>90</v>
      </c>
      <c r="S47" s="135">
        <v>0</v>
      </c>
      <c r="T47" s="144"/>
      <c r="U47" s="135"/>
      <c r="V47" s="144"/>
      <c r="W47" s="135"/>
      <c r="X47" s="144"/>
      <c r="Y47" s="135"/>
      <c r="Z47" s="144"/>
      <c r="AA47" s="135"/>
      <c r="AB47" s="144"/>
      <c r="AC47" s="135"/>
      <c r="AD47" s="144"/>
      <c r="AE47" s="135"/>
      <c r="AF47" s="144"/>
      <c r="AG47" s="135"/>
      <c r="AH47" s="178"/>
      <c r="AI47" s="179"/>
      <c r="AJ47" s="144"/>
      <c r="AK47" s="135"/>
      <c r="AL47" s="144"/>
      <c r="AM47" s="135"/>
      <c r="AN47" s="144"/>
      <c r="AO47" s="135"/>
      <c r="AP47" s="130">
        <v>34</v>
      </c>
    </row>
    <row r="48" spans="1:42" s="54" customFormat="1" ht="20.25" customHeight="1" x14ac:dyDescent="0.35">
      <c r="A48" s="407">
        <v>34</v>
      </c>
      <c r="B48" s="301" t="s">
        <v>454</v>
      </c>
      <c r="C48" s="68">
        <v>2007</v>
      </c>
      <c r="D48" s="188" t="s">
        <v>23</v>
      </c>
      <c r="E48" s="29">
        <f t="shared" si="3"/>
        <v>0</v>
      </c>
      <c r="F48" s="144"/>
      <c r="G48" s="273"/>
      <c r="H48" s="134"/>
      <c r="I48" s="135"/>
      <c r="J48" s="144">
        <v>96</v>
      </c>
      <c r="K48" s="135">
        <v>0</v>
      </c>
      <c r="L48" s="134"/>
      <c r="M48" s="135"/>
      <c r="N48" s="134">
        <v>100</v>
      </c>
      <c r="O48" s="135">
        <v>0</v>
      </c>
      <c r="P48" s="134"/>
      <c r="Q48" s="135"/>
      <c r="R48" s="134">
        <v>90</v>
      </c>
      <c r="S48" s="135">
        <v>0</v>
      </c>
      <c r="T48" s="144"/>
      <c r="U48" s="135"/>
      <c r="V48" s="144"/>
      <c r="W48" s="135"/>
      <c r="X48" s="144"/>
      <c r="Y48" s="135"/>
      <c r="Z48" s="144"/>
      <c r="AA48" s="135"/>
      <c r="AB48" s="144"/>
      <c r="AC48" s="135"/>
      <c r="AD48" s="144"/>
      <c r="AE48" s="135"/>
      <c r="AF48" s="144"/>
      <c r="AG48" s="135"/>
      <c r="AH48" s="144"/>
      <c r="AI48" s="135"/>
      <c r="AJ48" s="144"/>
      <c r="AK48" s="135"/>
      <c r="AL48" s="144"/>
      <c r="AM48" s="135"/>
      <c r="AN48" s="144"/>
      <c r="AO48" s="135"/>
      <c r="AP48" s="130">
        <v>34</v>
      </c>
    </row>
    <row r="49" spans="1:42" s="54" customFormat="1" ht="20.25" customHeight="1" x14ac:dyDescent="0.35">
      <c r="A49" s="407">
        <v>34</v>
      </c>
      <c r="B49" s="553" t="s">
        <v>602</v>
      </c>
      <c r="C49" s="90">
        <v>2008</v>
      </c>
      <c r="D49" s="287" t="s">
        <v>7</v>
      </c>
      <c r="E49" s="29">
        <f t="shared" ref="E49:E80" si="4">G49+I49+K49+M49+O49+Q49+S49+U49+W49+Y49+AA49+AC49+AE49+AG49+AI49+AK49+AM49+AO49</f>
        <v>0</v>
      </c>
      <c r="F49" s="178"/>
      <c r="G49" s="273"/>
      <c r="H49" s="182"/>
      <c r="I49" s="183"/>
      <c r="J49" s="144"/>
      <c r="K49" s="135"/>
      <c r="L49" s="175"/>
      <c r="M49" s="176"/>
      <c r="N49" s="134"/>
      <c r="O49" s="135"/>
      <c r="P49" s="175">
        <v>107</v>
      </c>
      <c r="Q49" s="179">
        <v>0</v>
      </c>
      <c r="R49" s="134">
        <v>92</v>
      </c>
      <c r="S49" s="135">
        <v>0</v>
      </c>
      <c r="T49" s="144"/>
      <c r="U49" s="135"/>
      <c r="V49" s="144"/>
      <c r="W49" s="135"/>
      <c r="X49" s="144"/>
      <c r="Y49" s="135"/>
      <c r="Z49" s="178"/>
      <c r="AA49" s="179"/>
      <c r="AB49" s="144"/>
      <c r="AC49" s="135"/>
      <c r="AD49" s="144"/>
      <c r="AE49" s="135"/>
      <c r="AF49" s="144"/>
      <c r="AG49" s="135"/>
      <c r="AH49" s="144"/>
      <c r="AI49" s="135"/>
      <c r="AJ49" s="144"/>
      <c r="AK49" s="135"/>
      <c r="AL49" s="144"/>
      <c r="AM49" s="135"/>
      <c r="AN49" s="144"/>
      <c r="AO49" s="135"/>
      <c r="AP49" s="130">
        <v>34</v>
      </c>
    </row>
    <row r="50" spans="1:42" s="54" customFormat="1" ht="20.25" customHeight="1" x14ac:dyDescent="0.35">
      <c r="A50" s="407">
        <v>34</v>
      </c>
      <c r="B50" s="193" t="s">
        <v>568</v>
      </c>
      <c r="C50" s="68">
        <v>2008</v>
      </c>
      <c r="D50" s="188" t="s">
        <v>570</v>
      </c>
      <c r="E50" s="29">
        <f t="shared" si="4"/>
        <v>0</v>
      </c>
      <c r="F50" s="178"/>
      <c r="G50" s="273"/>
      <c r="H50" s="134"/>
      <c r="I50" s="135"/>
      <c r="J50" s="144"/>
      <c r="K50" s="135"/>
      <c r="L50" s="134"/>
      <c r="M50" s="135"/>
      <c r="N50" s="134">
        <v>102</v>
      </c>
      <c r="O50" s="135">
        <v>0</v>
      </c>
      <c r="P50" s="134">
        <v>123</v>
      </c>
      <c r="Q50" s="179">
        <v>0</v>
      </c>
      <c r="R50" s="172">
        <v>111</v>
      </c>
      <c r="S50" s="179">
        <v>0</v>
      </c>
      <c r="T50" s="144"/>
      <c r="U50" s="135"/>
      <c r="V50" s="144"/>
      <c r="W50" s="135"/>
      <c r="X50" s="144"/>
      <c r="Y50" s="135"/>
      <c r="Z50" s="144"/>
      <c r="AA50" s="135"/>
      <c r="AB50" s="144"/>
      <c r="AC50" s="135"/>
      <c r="AD50" s="144"/>
      <c r="AE50" s="135"/>
      <c r="AF50" s="144"/>
      <c r="AG50" s="135"/>
      <c r="AH50" s="144"/>
      <c r="AI50" s="135"/>
      <c r="AJ50" s="144"/>
      <c r="AK50" s="135"/>
      <c r="AL50" s="144"/>
      <c r="AM50" s="135"/>
      <c r="AN50" s="144"/>
      <c r="AO50" s="135"/>
      <c r="AP50" s="130">
        <v>34</v>
      </c>
    </row>
    <row r="51" spans="1:42" s="54" customFormat="1" ht="20.25" customHeight="1" x14ac:dyDescent="0.35">
      <c r="A51" s="407">
        <v>34</v>
      </c>
      <c r="B51" s="193" t="s">
        <v>324</v>
      </c>
      <c r="C51" s="56">
        <v>2007</v>
      </c>
      <c r="D51" s="188" t="s">
        <v>75</v>
      </c>
      <c r="E51" s="29">
        <f t="shared" si="4"/>
        <v>0</v>
      </c>
      <c r="F51" s="178"/>
      <c r="G51" s="273"/>
      <c r="H51" s="182"/>
      <c r="I51" s="183"/>
      <c r="J51" s="144"/>
      <c r="K51" s="135"/>
      <c r="L51" s="134"/>
      <c r="M51" s="135"/>
      <c r="N51" s="134"/>
      <c r="O51" s="135"/>
      <c r="P51" s="134">
        <v>104</v>
      </c>
      <c r="Q51" s="179">
        <v>0</v>
      </c>
      <c r="R51" s="134"/>
      <c r="S51" s="135"/>
      <c r="T51" s="144"/>
      <c r="U51" s="135"/>
      <c r="V51" s="144"/>
      <c r="W51" s="135"/>
      <c r="X51" s="144"/>
      <c r="Y51" s="135"/>
      <c r="Z51" s="144"/>
      <c r="AA51" s="135"/>
      <c r="AB51" s="144"/>
      <c r="AC51" s="135"/>
      <c r="AD51" s="144"/>
      <c r="AE51" s="135"/>
      <c r="AF51" s="144"/>
      <c r="AG51" s="135"/>
      <c r="AH51" s="144"/>
      <c r="AI51" s="135"/>
      <c r="AJ51" s="144"/>
      <c r="AK51" s="135"/>
      <c r="AL51" s="144"/>
      <c r="AM51" s="135"/>
      <c r="AN51" s="144"/>
      <c r="AO51" s="135"/>
      <c r="AP51" s="130">
        <v>34</v>
      </c>
    </row>
    <row r="52" spans="1:42" s="54" customFormat="1" ht="20.25" customHeight="1" x14ac:dyDescent="0.35">
      <c r="A52" s="407">
        <v>34</v>
      </c>
      <c r="B52" s="193" t="s">
        <v>325</v>
      </c>
      <c r="C52" s="56">
        <v>2007</v>
      </c>
      <c r="D52" s="188" t="s">
        <v>75</v>
      </c>
      <c r="E52" s="29">
        <f t="shared" si="4"/>
        <v>0</v>
      </c>
      <c r="F52" s="178"/>
      <c r="G52" s="503"/>
      <c r="H52" s="182"/>
      <c r="I52" s="183"/>
      <c r="J52" s="144"/>
      <c r="K52" s="135"/>
      <c r="L52" s="134"/>
      <c r="M52" s="56"/>
      <c r="N52" s="134"/>
      <c r="O52" s="135"/>
      <c r="P52" s="134">
        <v>119</v>
      </c>
      <c r="Q52" s="179">
        <v>0</v>
      </c>
      <c r="R52" s="134"/>
      <c r="S52" s="135"/>
      <c r="T52" s="144"/>
      <c r="U52" s="135"/>
      <c r="V52" s="178"/>
      <c r="W52" s="179"/>
      <c r="X52" s="144"/>
      <c r="Y52" s="135"/>
      <c r="Z52" s="144"/>
      <c r="AA52" s="135"/>
      <c r="AB52" s="144"/>
      <c r="AC52" s="135"/>
      <c r="AD52" s="144"/>
      <c r="AE52" s="135"/>
      <c r="AF52" s="144"/>
      <c r="AG52" s="135"/>
      <c r="AH52" s="144"/>
      <c r="AI52" s="135"/>
      <c r="AJ52" s="144"/>
      <c r="AK52" s="135"/>
      <c r="AL52" s="144"/>
      <c r="AM52" s="135"/>
      <c r="AN52" s="144"/>
      <c r="AO52" s="135"/>
      <c r="AP52" s="130">
        <v>34</v>
      </c>
    </row>
    <row r="53" spans="1:42" s="54" customFormat="1" ht="20.25" customHeight="1" x14ac:dyDescent="0.35">
      <c r="A53" s="407">
        <v>34</v>
      </c>
      <c r="B53" s="570" t="s">
        <v>328</v>
      </c>
      <c r="C53" s="90">
        <v>2008</v>
      </c>
      <c r="D53" s="290" t="s">
        <v>75</v>
      </c>
      <c r="E53" s="29">
        <f t="shared" si="4"/>
        <v>0</v>
      </c>
      <c r="F53" s="178"/>
      <c r="G53" s="503"/>
      <c r="H53" s="134">
        <v>94</v>
      </c>
      <c r="I53" s="135">
        <v>0</v>
      </c>
      <c r="J53" s="144"/>
      <c r="K53" s="135"/>
      <c r="L53" s="134"/>
      <c r="M53" s="56"/>
      <c r="N53" s="134"/>
      <c r="O53" s="135"/>
      <c r="P53" s="134">
        <v>102</v>
      </c>
      <c r="Q53" s="179">
        <v>0</v>
      </c>
      <c r="R53" s="172"/>
      <c r="S53" s="135"/>
      <c r="T53" s="144"/>
      <c r="U53" s="135"/>
      <c r="V53" s="144"/>
      <c r="W53" s="135"/>
      <c r="X53" s="144"/>
      <c r="Y53" s="135"/>
      <c r="Z53" s="144"/>
      <c r="AA53" s="135"/>
      <c r="AB53" s="144"/>
      <c r="AC53" s="135"/>
      <c r="AD53" s="144"/>
      <c r="AE53" s="135"/>
      <c r="AF53" s="144"/>
      <c r="AG53" s="135"/>
      <c r="AH53" s="144"/>
      <c r="AI53" s="135"/>
      <c r="AJ53" s="144"/>
      <c r="AK53" s="135"/>
      <c r="AL53" s="144"/>
      <c r="AM53" s="135"/>
      <c r="AN53" s="144"/>
      <c r="AO53" s="135"/>
      <c r="AP53" s="130">
        <v>34</v>
      </c>
    </row>
    <row r="54" spans="1:42" s="54" customFormat="1" ht="20.25" customHeight="1" x14ac:dyDescent="0.35">
      <c r="A54" s="407">
        <v>34</v>
      </c>
      <c r="B54" s="193" t="s">
        <v>580</v>
      </c>
      <c r="C54" s="68">
        <v>2007</v>
      </c>
      <c r="D54" s="188" t="s">
        <v>75</v>
      </c>
      <c r="E54" s="29">
        <f t="shared" si="4"/>
        <v>0</v>
      </c>
      <c r="F54" s="178"/>
      <c r="G54" s="273"/>
      <c r="H54" s="134"/>
      <c r="I54" s="135"/>
      <c r="J54" s="144"/>
      <c r="K54" s="135"/>
      <c r="L54" s="172"/>
      <c r="M54" s="179"/>
      <c r="N54" s="134"/>
      <c r="O54" s="135"/>
      <c r="P54" s="134">
        <v>103</v>
      </c>
      <c r="Q54" s="135">
        <v>0</v>
      </c>
      <c r="R54" s="172"/>
      <c r="S54" s="179"/>
      <c r="T54" s="144"/>
      <c r="U54" s="135"/>
      <c r="V54" s="178"/>
      <c r="W54" s="179"/>
      <c r="X54" s="144"/>
      <c r="Y54" s="135"/>
      <c r="Z54" s="144"/>
      <c r="AA54" s="135"/>
      <c r="AB54" s="144"/>
      <c r="AC54" s="135"/>
      <c r="AD54" s="144"/>
      <c r="AE54" s="135"/>
      <c r="AF54" s="144"/>
      <c r="AG54" s="135"/>
      <c r="AH54" s="144"/>
      <c r="AI54" s="135"/>
      <c r="AJ54" s="144"/>
      <c r="AK54" s="135"/>
      <c r="AL54" s="144"/>
      <c r="AM54" s="135"/>
      <c r="AN54" s="144"/>
      <c r="AO54" s="135"/>
      <c r="AP54" s="130">
        <v>34</v>
      </c>
    </row>
    <row r="55" spans="1:42" s="54" customFormat="1" ht="20.25" customHeight="1" x14ac:dyDescent="0.35">
      <c r="A55" s="407">
        <v>34</v>
      </c>
      <c r="B55" s="193" t="s">
        <v>583</v>
      </c>
      <c r="C55" s="68">
        <v>2007</v>
      </c>
      <c r="D55" s="188" t="s">
        <v>75</v>
      </c>
      <c r="E55" s="29">
        <f t="shared" si="4"/>
        <v>0</v>
      </c>
      <c r="F55" s="178"/>
      <c r="G55" s="273"/>
      <c r="H55" s="134"/>
      <c r="I55" s="135"/>
      <c r="J55" s="144"/>
      <c r="K55" s="135"/>
      <c r="L55" s="172"/>
      <c r="M55" s="179"/>
      <c r="N55" s="134"/>
      <c r="O55" s="135"/>
      <c r="P55" s="134">
        <v>121</v>
      </c>
      <c r="Q55" s="179">
        <v>0</v>
      </c>
      <c r="R55" s="134"/>
      <c r="S55" s="135"/>
      <c r="T55" s="178"/>
      <c r="U55" s="179"/>
      <c r="V55" s="144"/>
      <c r="W55" s="135"/>
      <c r="X55" s="144"/>
      <c r="Y55" s="135"/>
      <c r="Z55" s="144"/>
      <c r="AA55" s="135"/>
      <c r="AB55" s="144"/>
      <c r="AC55" s="135"/>
      <c r="AD55" s="144"/>
      <c r="AE55" s="135"/>
      <c r="AF55" s="144"/>
      <c r="AG55" s="135"/>
      <c r="AH55" s="144"/>
      <c r="AI55" s="135"/>
      <c r="AJ55" s="144"/>
      <c r="AK55" s="135"/>
      <c r="AL55" s="144"/>
      <c r="AM55" s="135"/>
      <c r="AN55" s="144"/>
      <c r="AO55" s="135"/>
      <c r="AP55" s="130">
        <v>34</v>
      </c>
    </row>
    <row r="56" spans="1:42" s="54" customFormat="1" ht="20.25" customHeight="1" x14ac:dyDescent="0.35">
      <c r="A56" s="407">
        <v>34</v>
      </c>
      <c r="B56" s="193" t="s">
        <v>582</v>
      </c>
      <c r="C56" s="68">
        <v>2007</v>
      </c>
      <c r="D56" s="188" t="s">
        <v>75</v>
      </c>
      <c r="E56" s="29">
        <f t="shared" si="4"/>
        <v>0</v>
      </c>
      <c r="F56" s="178"/>
      <c r="G56" s="273"/>
      <c r="H56" s="134"/>
      <c r="I56" s="135"/>
      <c r="J56" s="144"/>
      <c r="K56" s="135"/>
      <c r="L56" s="172"/>
      <c r="M56" s="179"/>
      <c r="N56" s="134"/>
      <c r="O56" s="135"/>
      <c r="P56" s="134">
        <v>117</v>
      </c>
      <c r="Q56" s="179">
        <v>0</v>
      </c>
      <c r="R56" s="172"/>
      <c r="S56" s="179"/>
      <c r="T56" s="144"/>
      <c r="U56" s="135"/>
      <c r="V56" s="144"/>
      <c r="W56" s="135"/>
      <c r="X56" s="144"/>
      <c r="Y56" s="135"/>
      <c r="Z56" s="144"/>
      <c r="AA56" s="135"/>
      <c r="AB56" s="144"/>
      <c r="AC56" s="135"/>
      <c r="AD56" s="144"/>
      <c r="AE56" s="135"/>
      <c r="AF56" s="144"/>
      <c r="AG56" s="135"/>
      <c r="AH56" s="144"/>
      <c r="AI56" s="135"/>
      <c r="AJ56" s="144"/>
      <c r="AK56" s="135"/>
      <c r="AL56" s="144"/>
      <c r="AM56" s="135"/>
      <c r="AN56" s="144"/>
      <c r="AO56" s="135"/>
      <c r="AP56" s="130">
        <v>34</v>
      </c>
    </row>
    <row r="57" spans="1:42" ht="20.25" customHeight="1" x14ac:dyDescent="0.35">
      <c r="A57" s="407">
        <v>34</v>
      </c>
      <c r="B57" s="166" t="s">
        <v>581</v>
      </c>
      <c r="C57" s="68">
        <v>2008</v>
      </c>
      <c r="D57" s="188" t="s">
        <v>75</v>
      </c>
      <c r="E57" s="29">
        <f t="shared" si="4"/>
        <v>0</v>
      </c>
      <c r="F57" s="178"/>
      <c r="G57" s="273"/>
      <c r="H57" s="134"/>
      <c r="I57" s="135"/>
      <c r="J57" s="144"/>
      <c r="K57" s="135"/>
      <c r="L57" s="172"/>
      <c r="M57" s="179"/>
      <c r="N57" s="134"/>
      <c r="O57" s="135"/>
      <c r="P57" s="134">
        <v>117</v>
      </c>
      <c r="Q57" s="55">
        <v>0</v>
      </c>
      <c r="R57" s="134"/>
      <c r="S57" s="135"/>
      <c r="T57" s="144"/>
      <c r="U57" s="135"/>
      <c r="V57" s="175"/>
      <c r="W57" s="176"/>
      <c r="X57" s="175"/>
      <c r="Y57" s="176"/>
      <c r="Z57" s="175"/>
      <c r="AA57" s="176"/>
      <c r="AB57" s="175"/>
      <c r="AC57" s="176"/>
      <c r="AD57" s="175"/>
      <c r="AE57" s="176"/>
      <c r="AF57" s="175"/>
      <c r="AG57" s="176"/>
      <c r="AH57" s="175"/>
      <c r="AI57" s="176"/>
      <c r="AJ57" s="175"/>
      <c r="AK57" s="176"/>
      <c r="AL57" s="175"/>
      <c r="AM57" s="176"/>
      <c r="AN57" s="175"/>
      <c r="AO57" s="176"/>
      <c r="AP57" s="130">
        <v>34</v>
      </c>
    </row>
    <row r="58" spans="1:42" ht="20.25" customHeight="1" x14ac:dyDescent="0.35">
      <c r="A58" s="407">
        <v>34</v>
      </c>
      <c r="B58" s="457" t="s">
        <v>239</v>
      </c>
      <c r="C58" s="90">
        <v>2007</v>
      </c>
      <c r="D58" s="292" t="s">
        <v>445</v>
      </c>
      <c r="E58" s="29">
        <f t="shared" si="4"/>
        <v>0</v>
      </c>
      <c r="F58" s="178"/>
      <c r="G58" s="273"/>
      <c r="H58" s="182"/>
      <c r="I58" s="450"/>
      <c r="J58" s="144"/>
      <c r="K58" s="135"/>
      <c r="L58" s="134"/>
      <c r="M58" s="135"/>
      <c r="N58" s="134"/>
      <c r="O58" s="135"/>
      <c r="P58" s="134"/>
      <c r="Q58" s="55"/>
      <c r="R58" s="134"/>
      <c r="S58" s="135"/>
      <c r="T58" s="180"/>
      <c r="U58" s="176"/>
      <c r="V58" s="175"/>
      <c r="W58" s="176"/>
      <c r="X58" s="175"/>
      <c r="Y58" s="176"/>
      <c r="Z58" s="175"/>
      <c r="AA58" s="176"/>
      <c r="AB58" s="175"/>
      <c r="AC58" s="176"/>
      <c r="AD58" s="175"/>
      <c r="AE58" s="176"/>
      <c r="AF58" s="175"/>
      <c r="AG58" s="176"/>
      <c r="AH58" s="175"/>
      <c r="AI58" s="176"/>
      <c r="AJ58" s="175"/>
      <c r="AK58" s="176"/>
      <c r="AL58" s="175"/>
      <c r="AM58" s="176"/>
      <c r="AN58" s="175"/>
      <c r="AO58" s="176"/>
      <c r="AP58" s="130">
        <v>34</v>
      </c>
    </row>
    <row r="59" spans="1:42" ht="20.25" customHeight="1" x14ac:dyDescent="0.35">
      <c r="A59" s="407">
        <v>34</v>
      </c>
      <c r="B59" s="166" t="s">
        <v>569</v>
      </c>
      <c r="C59" s="68">
        <v>2007</v>
      </c>
      <c r="D59" s="188" t="s">
        <v>152</v>
      </c>
      <c r="E59" s="29">
        <f t="shared" si="4"/>
        <v>0</v>
      </c>
      <c r="F59" s="178"/>
      <c r="G59" s="504"/>
      <c r="H59" s="182"/>
      <c r="I59" s="183"/>
      <c r="J59" s="144"/>
      <c r="K59" s="56"/>
      <c r="L59" s="134"/>
      <c r="M59" s="135"/>
      <c r="N59" s="134">
        <v>128</v>
      </c>
      <c r="O59" s="135">
        <v>0</v>
      </c>
      <c r="P59" s="134"/>
      <c r="Q59" s="55"/>
      <c r="R59" s="134"/>
      <c r="S59" s="135"/>
      <c r="T59" s="180"/>
      <c r="U59" s="176"/>
      <c r="V59" s="175"/>
      <c r="W59" s="176"/>
      <c r="X59" s="175"/>
      <c r="Y59" s="176"/>
      <c r="Z59" s="175"/>
      <c r="AA59" s="176"/>
      <c r="AB59" s="175"/>
      <c r="AC59" s="176"/>
      <c r="AD59" s="175"/>
      <c r="AE59" s="176"/>
      <c r="AF59" s="175"/>
      <c r="AG59" s="176"/>
      <c r="AH59" s="175"/>
      <c r="AI59" s="176"/>
      <c r="AJ59" s="175"/>
      <c r="AK59" s="176"/>
      <c r="AL59" s="175"/>
      <c r="AM59" s="176"/>
      <c r="AN59" s="175"/>
      <c r="AO59" s="176"/>
      <c r="AP59" s="130">
        <v>34</v>
      </c>
    </row>
    <row r="60" spans="1:42" ht="20.25" customHeight="1" x14ac:dyDescent="0.35">
      <c r="A60" s="407">
        <v>34</v>
      </c>
      <c r="B60" s="166" t="s">
        <v>532</v>
      </c>
      <c r="C60" s="68">
        <v>2006</v>
      </c>
      <c r="D60" s="188" t="s">
        <v>36</v>
      </c>
      <c r="E60" s="29">
        <f t="shared" si="4"/>
        <v>0</v>
      </c>
      <c r="F60" s="178"/>
      <c r="G60" s="273"/>
      <c r="H60" s="134">
        <v>87</v>
      </c>
      <c r="I60" s="135">
        <v>0</v>
      </c>
      <c r="J60" s="144"/>
      <c r="K60" s="135"/>
      <c r="L60" s="134"/>
      <c r="M60" s="135"/>
      <c r="N60" s="134"/>
      <c r="O60" s="135"/>
      <c r="P60" s="134"/>
      <c r="Q60" s="55"/>
      <c r="R60" s="134"/>
      <c r="S60" s="135"/>
      <c r="T60" s="180"/>
      <c r="U60" s="176"/>
      <c r="V60" s="175"/>
      <c r="W60" s="176"/>
      <c r="X60" s="175"/>
      <c r="Y60" s="176"/>
      <c r="Z60" s="175"/>
      <c r="AA60" s="176"/>
      <c r="AB60" s="175"/>
      <c r="AC60" s="176"/>
      <c r="AD60" s="175"/>
      <c r="AE60" s="176"/>
      <c r="AF60" s="175"/>
      <c r="AG60" s="176"/>
      <c r="AH60" s="175"/>
      <c r="AI60" s="176"/>
      <c r="AJ60" s="175"/>
      <c r="AK60" s="176"/>
      <c r="AL60" s="175"/>
      <c r="AM60" s="176"/>
      <c r="AN60" s="175"/>
      <c r="AO60" s="176"/>
      <c r="AP60" s="130">
        <v>34</v>
      </c>
    </row>
    <row r="61" spans="1:42" ht="20" customHeight="1" x14ac:dyDescent="0.35">
      <c r="A61" s="407">
        <v>34</v>
      </c>
      <c r="B61" s="181" t="s">
        <v>228</v>
      </c>
      <c r="C61" s="90">
        <v>2007</v>
      </c>
      <c r="D61" s="209" t="s">
        <v>76</v>
      </c>
      <c r="E61" s="29">
        <f t="shared" si="4"/>
        <v>0</v>
      </c>
      <c r="F61" s="178"/>
      <c r="G61" s="273"/>
      <c r="H61" s="182"/>
      <c r="I61" s="183"/>
      <c r="J61" s="144"/>
      <c r="K61" s="135"/>
      <c r="L61" s="134"/>
      <c r="M61" s="135"/>
      <c r="N61" s="134"/>
      <c r="O61" s="135"/>
      <c r="P61" s="134"/>
      <c r="Q61" s="55"/>
      <c r="R61" s="175"/>
      <c r="S61" s="176"/>
      <c r="T61" s="180"/>
      <c r="U61" s="176"/>
      <c r="V61" s="175"/>
      <c r="W61" s="176"/>
      <c r="X61" s="175"/>
      <c r="Y61" s="176"/>
      <c r="Z61" s="175"/>
      <c r="AA61" s="176"/>
      <c r="AB61" s="175"/>
      <c r="AC61" s="176"/>
      <c r="AD61" s="175"/>
      <c r="AE61" s="176"/>
      <c r="AF61" s="175"/>
      <c r="AG61" s="176"/>
      <c r="AH61" s="175"/>
      <c r="AI61" s="176"/>
      <c r="AJ61" s="175"/>
      <c r="AK61" s="176"/>
      <c r="AL61" s="175"/>
      <c r="AM61" s="176"/>
      <c r="AN61" s="175"/>
      <c r="AO61" s="176"/>
      <c r="AP61" s="130">
        <v>34</v>
      </c>
    </row>
    <row r="62" spans="1:42" ht="20" customHeight="1" x14ac:dyDescent="0.35">
      <c r="A62" s="407">
        <v>34</v>
      </c>
      <c r="B62" s="166" t="s">
        <v>416</v>
      </c>
      <c r="C62" s="68">
        <v>2006</v>
      </c>
      <c r="D62" s="188" t="s">
        <v>418</v>
      </c>
      <c r="E62" s="29">
        <f t="shared" si="4"/>
        <v>0</v>
      </c>
      <c r="F62" s="178"/>
      <c r="G62" s="503"/>
      <c r="H62" s="134"/>
      <c r="I62" s="135"/>
      <c r="J62" s="144"/>
      <c r="K62" s="135"/>
      <c r="L62" s="134"/>
      <c r="M62" s="135"/>
      <c r="N62" s="134"/>
      <c r="O62" s="135"/>
      <c r="P62" s="134"/>
      <c r="Q62" s="55"/>
      <c r="R62" s="175"/>
      <c r="S62" s="176"/>
      <c r="T62" s="180"/>
      <c r="U62" s="176"/>
      <c r="V62" s="175"/>
      <c r="W62" s="176"/>
      <c r="X62" s="175"/>
      <c r="Y62" s="176"/>
      <c r="Z62" s="175"/>
      <c r="AA62" s="176"/>
      <c r="AB62" s="175"/>
      <c r="AC62" s="176"/>
      <c r="AD62" s="175"/>
      <c r="AE62" s="176"/>
      <c r="AF62" s="175"/>
      <c r="AG62" s="176"/>
      <c r="AH62" s="175"/>
      <c r="AI62" s="176"/>
      <c r="AJ62" s="175"/>
      <c r="AK62" s="176"/>
      <c r="AL62" s="175"/>
      <c r="AM62" s="176"/>
      <c r="AN62" s="175"/>
      <c r="AO62" s="176"/>
      <c r="AP62" s="130">
        <v>34</v>
      </c>
    </row>
    <row r="63" spans="1:42" ht="20" customHeight="1" x14ac:dyDescent="0.35">
      <c r="A63" s="407">
        <v>34</v>
      </c>
      <c r="B63" s="73" t="s">
        <v>159</v>
      </c>
      <c r="C63" s="56">
        <v>2006</v>
      </c>
      <c r="D63" s="74" t="s">
        <v>25</v>
      </c>
      <c r="E63" s="29">
        <f t="shared" si="4"/>
        <v>0</v>
      </c>
      <c r="F63" s="178"/>
      <c r="G63" s="273"/>
      <c r="H63" s="182"/>
      <c r="I63" s="183"/>
      <c r="J63" s="144"/>
      <c r="K63" s="135"/>
      <c r="L63" s="175"/>
      <c r="M63" s="176"/>
      <c r="N63" s="134"/>
      <c r="O63" s="135"/>
      <c r="P63" s="134"/>
      <c r="Q63" s="55"/>
      <c r="R63" s="175"/>
      <c r="S63" s="176"/>
      <c r="T63" s="180"/>
      <c r="U63" s="176"/>
      <c r="V63" s="175"/>
      <c r="W63" s="176"/>
      <c r="X63" s="175"/>
      <c r="Y63" s="176"/>
      <c r="Z63" s="175"/>
      <c r="AA63" s="176"/>
      <c r="AB63" s="175"/>
      <c r="AC63" s="176"/>
      <c r="AD63" s="175"/>
      <c r="AE63" s="176"/>
      <c r="AF63" s="175"/>
      <c r="AG63" s="176"/>
      <c r="AH63" s="175"/>
      <c r="AI63" s="176"/>
      <c r="AJ63" s="175"/>
      <c r="AK63" s="176"/>
      <c r="AL63" s="175"/>
      <c r="AM63" s="176"/>
      <c r="AN63" s="175"/>
      <c r="AO63" s="176"/>
      <c r="AP63" s="130">
        <v>34</v>
      </c>
    </row>
    <row r="64" spans="1:42" ht="20" customHeight="1" x14ac:dyDescent="0.35">
      <c r="A64" s="407">
        <v>34</v>
      </c>
      <c r="B64" s="266" t="s">
        <v>372</v>
      </c>
      <c r="C64" s="90">
        <v>2008</v>
      </c>
      <c r="D64" s="267" t="s">
        <v>12</v>
      </c>
      <c r="E64" s="29">
        <f t="shared" si="4"/>
        <v>0</v>
      </c>
      <c r="F64" s="178"/>
      <c r="G64" s="503"/>
      <c r="H64" s="182"/>
      <c r="I64" s="183"/>
      <c r="J64" s="144"/>
      <c r="K64" s="135"/>
      <c r="L64" s="175"/>
      <c r="M64" s="176"/>
      <c r="N64" s="134"/>
      <c r="O64" s="135"/>
      <c r="P64" s="175"/>
      <c r="Q64" s="177"/>
      <c r="R64" s="175"/>
      <c r="S64" s="176"/>
      <c r="T64" s="180"/>
      <c r="U64" s="176"/>
      <c r="V64" s="175"/>
      <c r="W64" s="176"/>
      <c r="X64" s="175"/>
      <c r="Y64" s="176"/>
      <c r="Z64" s="175"/>
      <c r="AA64" s="176"/>
      <c r="AB64" s="175"/>
      <c r="AC64" s="176"/>
      <c r="AD64" s="175"/>
      <c r="AE64" s="176"/>
      <c r="AF64" s="175"/>
      <c r="AG64" s="176"/>
      <c r="AH64" s="175"/>
      <c r="AI64" s="176"/>
      <c r="AJ64" s="175"/>
      <c r="AK64" s="176"/>
      <c r="AL64" s="175"/>
      <c r="AM64" s="176"/>
      <c r="AN64" s="175"/>
      <c r="AO64" s="176"/>
      <c r="AP64" s="130">
        <v>34</v>
      </c>
    </row>
    <row r="65" spans="1:16350" ht="20" customHeight="1" x14ac:dyDescent="0.35">
      <c r="A65" s="407">
        <v>34</v>
      </c>
      <c r="B65" s="285" t="s">
        <v>421</v>
      </c>
      <c r="C65" s="90">
        <v>2008</v>
      </c>
      <c r="D65" s="287" t="s">
        <v>7</v>
      </c>
      <c r="E65" s="29">
        <f t="shared" si="4"/>
        <v>0</v>
      </c>
      <c r="F65" s="178"/>
      <c r="G65" s="273"/>
      <c r="H65" s="134"/>
      <c r="I65" s="135"/>
      <c r="J65" s="144"/>
      <c r="K65" s="135"/>
      <c r="L65" s="175"/>
      <c r="M65" s="176"/>
      <c r="N65" s="134"/>
      <c r="O65" s="135"/>
      <c r="P65" s="175"/>
      <c r="Q65" s="177"/>
      <c r="R65" s="175"/>
      <c r="S65" s="176"/>
      <c r="T65" s="180"/>
      <c r="U65" s="176"/>
      <c r="V65" s="175"/>
      <c r="W65" s="176"/>
      <c r="X65" s="175"/>
      <c r="Y65" s="176"/>
      <c r="Z65" s="175"/>
      <c r="AA65" s="176"/>
      <c r="AB65" s="175"/>
      <c r="AC65" s="176"/>
      <c r="AD65" s="175"/>
      <c r="AE65" s="176"/>
      <c r="AF65" s="175"/>
      <c r="AG65" s="176"/>
      <c r="AH65" s="175"/>
      <c r="AI65" s="176"/>
      <c r="AJ65" s="175"/>
      <c r="AK65" s="176"/>
      <c r="AL65" s="175"/>
      <c r="AM65" s="176"/>
      <c r="AN65" s="175"/>
      <c r="AO65" s="176"/>
      <c r="AP65" s="130">
        <v>34</v>
      </c>
    </row>
    <row r="66" spans="1:16350" ht="20" customHeight="1" x14ac:dyDescent="0.35">
      <c r="A66" s="407">
        <v>34</v>
      </c>
      <c r="B66" s="92" t="s">
        <v>63</v>
      </c>
      <c r="C66" s="90">
        <v>2008</v>
      </c>
      <c r="D66" s="197" t="s">
        <v>64</v>
      </c>
      <c r="E66" s="29">
        <f t="shared" si="4"/>
        <v>0</v>
      </c>
      <c r="F66" s="178"/>
      <c r="G66" s="273"/>
      <c r="H66" s="134"/>
      <c r="I66" s="135"/>
      <c r="J66" s="144"/>
      <c r="K66" s="135"/>
      <c r="L66" s="175"/>
      <c r="M66" s="176"/>
      <c r="N66" s="134"/>
      <c r="O66" s="135"/>
      <c r="P66" s="175"/>
      <c r="Q66" s="177"/>
      <c r="R66" s="175"/>
      <c r="S66" s="176"/>
      <c r="T66" s="180"/>
      <c r="U66" s="176"/>
      <c r="V66" s="175"/>
      <c r="W66" s="176"/>
      <c r="X66" s="175"/>
      <c r="Y66" s="176"/>
      <c r="Z66" s="175"/>
      <c r="AA66" s="176"/>
      <c r="AB66" s="175"/>
      <c r="AC66" s="176"/>
      <c r="AD66" s="175"/>
      <c r="AE66" s="176"/>
      <c r="AF66" s="175"/>
      <c r="AG66" s="176"/>
      <c r="AH66" s="175"/>
      <c r="AI66" s="176"/>
      <c r="AJ66" s="175"/>
      <c r="AK66" s="176"/>
      <c r="AL66" s="175"/>
      <c r="AM66" s="176"/>
      <c r="AN66" s="175"/>
      <c r="AO66" s="176"/>
      <c r="AP66" s="130">
        <v>34</v>
      </c>
    </row>
    <row r="67" spans="1:16350" ht="20" customHeight="1" x14ac:dyDescent="0.35">
      <c r="A67" s="407">
        <v>34</v>
      </c>
      <c r="B67" s="25" t="s">
        <v>130</v>
      </c>
      <c r="C67" s="56">
        <v>2006</v>
      </c>
      <c r="D67" s="88" t="s">
        <v>16</v>
      </c>
      <c r="E67" s="29">
        <f t="shared" si="4"/>
        <v>0</v>
      </c>
      <c r="F67" s="178"/>
      <c r="G67" s="273"/>
      <c r="H67" s="182"/>
      <c r="I67" s="183"/>
      <c r="J67" s="144"/>
      <c r="K67" s="135"/>
      <c r="L67" s="175"/>
      <c r="M67" s="176"/>
      <c r="N67" s="175"/>
      <c r="O67" s="176"/>
      <c r="P67" s="175"/>
      <c r="Q67" s="177"/>
      <c r="R67" s="175"/>
      <c r="S67" s="176"/>
      <c r="T67" s="180"/>
      <c r="U67" s="176"/>
      <c r="V67" s="175"/>
      <c r="W67" s="176"/>
      <c r="X67" s="175"/>
      <c r="Y67" s="176"/>
      <c r="Z67" s="175"/>
      <c r="AA67" s="176"/>
      <c r="AB67" s="175"/>
      <c r="AC67" s="176"/>
      <c r="AD67" s="175"/>
      <c r="AE67" s="176"/>
      <c r="AF67" s="175"/>
      <c r="AG67" s="176"/>
      <c r="AH67" s="175"/>
      <c r="AI67" s="176"/>
      <c r="AJ67" s="175"/>
      <c r="AK67" s="176"/>
      <c r="AL67" s="175"/>
      <c r="AM67" s="176"/>
      <c r="AN67" s="175"/>
      <c r="AO67" s="176"/>
      <c r="AP67" s="130">
        <v>34</v>
      </c>
    </row>
    <row r="68" spans="1:16350" ht="20" customHeight="1" x14ac:dyDescent="0.35">
      <c r="A68" s="407">
        <v>34</v>
      </c>
      <c r="B68" s="281" t="s">
        <v>399</v>
      </c>
      <c r="C68" s="90">
        <v>2008</v>
      </c>
      <c r="D68" s="226" t="s">
        <v>152</v>
      </c>
      <c r="E68" s="29">
        <f t="shared" si="4"/>
        <v>0</v>
      </c>
      <c r="F68" s="178"/>
      <c r="G68" s="273"/>
      <c r="H68" s="182"/>
      <c r="I68" s="183"/>
      <c r="J68" s="178"/>
      <c r="K68" s="135"/>
      <c r="L68" s="175"/>
      <c r="M68" s="176"/>
      <c r="N68" s="175"/>
      <c r="O68" s="176"/>
      <c r="P68" s="175"/>
      <c r="Q68" s="177"/>
      <c r="R68" s="175"/>
      <c r="S68" s="176"/>
      <c r="T68" s="180"/>
      <c r="U68" s="176"/>
      <c r="V68" s="175"/>
      <c r="W68" s="176"/>
      <c r="X68" s="175"/>
      <c r="Y68" s="176"/>
      <c r="Z68" s="175"/>
      <c r="AA68" s="176"/>
      <c r="AB68" s="175"/>
      <c r="AC68" s="176"/>
      <c r="AD68" s="175"/>
      <c r="AE68" s="176"/>
      <c r="AF68" s="175"/>
      <c r="AG68" s="176"/>
      <c r="AH68" s="175"/>
      <c r="AI68" s="176"/>
      <c r="AJ68" s="175"/>
      <c r="AK68" s="176"/>
      <c r="AL68" s="175"/>
      <c r="AM68" s="176"/>
      <c r="AN68" s="175"/>
      <c r="AO68" s="176"/>
      <c r="AP68" s="130">
        <v>34</v>
      </c>
    </row>
    <row r="69" spans="1:16350" ht="20" customHeight="1" x14ac:dyDescent="0.35">
      <c r="A69" s="407">
        <v>34</v>
      </c>
      <c r="B69" s="92" t="s">
        <v>108</v>
      </c>
      <c r="C69" s="90">
        <v>2008</v>
      </c>
      <c r="D69" s="197" t="s">
        <v>75</v>
      </c>
      <c r="E69" s="29">
        <f t="shared" si="4"/>
        <v>0</v>
      </c>
      <c r="F69" s="178">
        <v>183</v>
      </c>
      <c r="G69" s="273"/>
      <c r="H69" s="134"/>
      <c r="I69" s="135"/>
      <c r="J69" s="144"/>
      <c r="K69" s="135"/>
      <c r="L69" s="175"/>
      <c r="M69" s="176"/>
      <c r="N69" s="175"/>
      <c r="O69" s="176"/>
      <c r="P69" s="175"/>
      <c r="Q69" s="177"/>
      <c r="R69" s="175"/>
      <c r="S69" s="176"/>
      <c r="T69" s="180"/>
      <c r="U69" s="176"/>
      <c r="V69" s="175"/>
      <c r="W69" s="176"/>
      <c r="X69" s="175"/>
      <c r="Y69" s="176"/>
      <c r="Z69" s="175"/>
      <c r="AA69" s="176"/>
      <c r="AB69" s="175"/>
      <c r="AC69" s="176"/>
      <c r="AD69" s="175"/>
      <c r="AE69" s="176"/>
      <c r="AF69" s="175"/>
      <c r="AG69" s="176"/>
      <c r="AH69" s="175"/>
      <c r="AI69" s="176"/>
      <c r="AJ69" s="175"/>
      <c r="AK69" s="176"/>
      <c r="AL69" s="175"/>
      <c r="AM69" s="176"/>
      <c r="AN69" s="175"/>
      <c r="AO69" s="176"/>
      <c r="AP69" s="130">
        <v>34</v>
      </c>
    </row>
    <row r="70" spans="1:16350" ht="20" customHeight="1" x14ac:dyDescent="0.35">
      <c r="A70" s="407">
        <v>34</v>
      </c>
      <c r="B70" s="166" t="s">
        <v>417</v>
      </c>
      <c r="C70" s="68">
        <v>2007</v>
      </c>
      <c r="D70" s="188" t="s">
        <v>75</v>
      </c>
      <c r="E70" s="29">
        <f t="shared" si="4"/>
        <v>0</v>
      </c>
      <c r="F70" s="178"/>
      <c r="G70" s="273"/>
      <c r="H70" s="134"/>
      <c r="I70" s="135"/>
      <c r="J70" s="144"/>
      <c r="K70" s="135"/>
      <c r="L70" s="175"/>
      <c r="M70" s="176"/>
      <c r="N70" s="175"/>
      <c r="O70" s="176"/>
      <c r="P70" s="175"/>
      <c r="Q70" s="177"/>
      <c r="R70" s="175"/>
      <c r="S70" s="176"/>
      <c r="T70" s="180"/>
      <c r="U70" s="176"/>
      <c r="V70" s="175"/>
      <c r="W70" s="176"/>
      <c r="X70" s="175"/>
      <c r="Y70" s="176"/>
      <c r="Z70" s="175"/>
      <c r="AA70" s="176"/>
      <c r="AB70" s="175"/>
      <c r="AC70" s="176"/>
      <c r="AD70" s="175"/>
      <c r="AE70" s="176"/>
      <c r="AF70" s="175"/>
      <c r="AG70" s="176"/>
      <c r="AH70" s="175"/>
      <c r="AI70" s="176"/>
      <c r="AJ70" s="175"/>
      <c r="AK70" s="176"/>
      <c r="AL70" s="175"/>
      <c r="AM70" s="176"/>
      <c r="AN70" s="175"/>
      <c r="AO70" s="176"/>
      <c r="AP70" s="130">
        <v>34</v>
      </c>
    </row>
    <row r="71" spans="1:16350" ht="20" customHeight="1" x14ac:dyDescent="0.35">
      <c r="A71" s="407">
        <v>34</v>
      </c>
      <c r="B71" s="166" t="s">
        <v>551</v>
      </c>
      <c r="C71" s="68">
        <v>2007</v>
      </c>
      <c r="D71" s="188" t="s">
        <v>498</v>
      </c>
      <c r="E71" s="29">
        <f t="shared" si="4"/>
        <v>0</v>
      </c>
      <c r="F71" s="178">
        <v>185</v>
      </c>
      <c r="G71" s="501">
        <v>0</v>
      </c>
      <c r="H71" s="134"/>
      <c r="I71" s="503"/>
      <c r="J71" s="144">
        <v>89</v>
      </c>
      <c r="K71" s="135">
        <v>0</v>
      </c>
      <c r="L71" s="134"/>
      <c r="M71" s="135"/>
      <c r="N71" s="175"/>
      <c r="O71" s="176"/>
      <c r="P71" s="175"/>
      <c r="Q71" s="177"/>
      <c r="R71" s="175"/>
      <c r="S71" s="176"/>
      <c r="T71" s="180"/>
      <c r="U71" s="176"/>
      <c r="V71" s="175"/>
      <c r="W71" s="176"/>
      <c r="X71" s="175"/>
      <c r="Y71" s="176"/>
      <c r="Z71" s="175"/>
      <c r="AA71" s="176"/>
      <c r="AB71" s="175"/>
      <c r="AC71" s="176"/>
      <c r="AD71" s="175"/>
      <c r="AE71" s="176"/>
      <c r="AF71" s="175"/>
      <c r="AG71" s="176"/>
      <c r="AH71" s="175"/>
      <c r="AI71" s="176"/>
      <c r="AJ71" s="175"/>
      <c r="AK71" s="176"/>
      <c r="AL71" s="175"/>
      <c r="AM71" s="176"/>
      <c r="AN71" s="175"/>
      <c r="AO71" s="176"/>
      <c r="AP71" s="130">
        <v>34</v>
      </c>
    </row>
    <row r="72" spans="1:16350" ht="20" customHeight="1" x14ac:dyDescent="0.35">
      <c r="A72" s="407">
        <v>34</v>
      </c>
      <c r="B72" s="91" t="s">
        <v>169</v>
      </c>
      <c r="C72" s="90">
        <v>2008</v>
      </c>
      <c r="D72" s="89" t="s">
        <v>8</v>
      </c>
      <c r="E72" s="29">
        <f t="shared" si="4"/>
        <v>0</v>
      </c>
      <c r="F72" s="178"/>
      <c r="G72" s="273"/>
      <c r="H72" s="134"/>
      <c r="I72" s="135"/>
      <c r="J72" s="144"/>
      <c r="K72" s="135"/>
      <c r="L72" s="175"/>
      <c r="M72" s="176"/>
      <c r="N72" s="175"/>
      <c r="O72" s="176"/>
      <c r="P72" s="175"/>
      <c r="Q72" s="177"/>
      <c r="R72" s="175"/>
      <c r="S72" s="176"/>
      <c r="T72" s="180"/>
      <c r="U72" s="176"/>
      <c r="V72" s="175"/>
      <c r="W72" s="176"/>
      <c r="X72" s="175"/>
      <c r="Y72" s="176"/>
      <c r="Z72" s="175"/>
      <c r="AA72" s="176"/>
      <c r="AB72" s="175"/>
      <c r="AC72" s="176"/>
      <c r="AD72" s="175"/>
      <c r="AE72" s="176"/>
      <c r="AF72" s="175"/>
      <c r="AG72" s="176"/>
      <c r="AH72" s="175"/>
      <c r="AI72" s="176"/>
      <c r="AJ72" s="175"/>
      <c r="AK72" s="176"/>
      <c r="AL72" s="175"/>
      <c r="AM72" s="176"/>
      <c r="AN72" s="175"/>
      <c r="AO72" s="176"/>
      <c r="AP72" s="130">
        <v>34</v>
      </c>
    </row>
    <row r="73" spans="1:16350" ht="20" customHeight="1" x14ac:dyDescent="0.35">
      <c r="A73" s="407">
        <v>34</v>
      </c>
      <c r="B73" s="181" t="s">
        <v>229</v>
      </c>
      <c r="C73" s="90">
        <v>2008</v>
      </c>
      <c r="D73" s="209" t="s">
        <v>23</v>
      </c>
      <c r="E73" s="29">
        <f t="shared" si="4"/>
        <v>0</v>
      </c>
      <c r="F73" s="178"/>
      <c r="G73" s="503"/>
      <c r="H73" s="134"/>
      <c r="I73" s="135"/>
      <c r="J73" s="144"/>
      <c r="K73" s="135"/>
      <c r="L73" s="175"/>
      <c r="M73" s="502"/>
      <c r="N73" s="175"/>
      <c r="O73" s="176"/>
      <c r="P73" s="175"/>
      <c r="Q73" s="177"/>
      <c r="R73" s="175"/>
      <c r="S73" s="176"/>
      <c r="T73" s="180"/>
      <c r="U73" s="176"/>
      <c r="V73" s="175"/>
      <c r="W73" s="176"/>
      <c r="X73" s="175"/>
      <c r="Y73" s="176"/>
      <c r="Z73" s="175"/>
      <c r="AA73" s="176"/>
      <c r="AB73" s="175"/>
      <c r="AC73" s="176"/>
      <c r="AD73" s="175"/>
      <c r="AE73" s="176"/>
      <c r="AF73" s="175"/>
      <c r="AG73" s="176"/>
      <c r="AH73" s="175"/>
      <c r="AI73" s="176"/>
      <c r="AJ73" s="175"/>
      <c r="AK73" s="176"/>
      <c r="AL73" s="175"/>
      <c r="AM73" s="176"/>
      <c r="AN73" s="175"/>
      <c r="AO73" s="176"/>
      <c r="AP73" s="130">
        <v>34</v>
      </c>
    </row>
    <row r="74" spans="1:16350" s="33" customFormat="1" ht="20" customHeight="1" x14ac:dyDescent="0.35">
      <c r="A74" s="407">
        <v>34</v>
      </c>
      <c r="B74" s="457" t="s">
        <v>240</v>
      </c>
      <c r="C74" s="90">
        <v>2008</v>
      </c>
      <c r="D74" s="226" t="s">
        <v>152</v>
      </c>
      <c r="E74" s="29">
        <f t="shared" si="4"/>
        <v>0</v>
      </c>
      <c r="F74" s="178">
        <v>214</v>
      </c>
      <c r="G74" s="273"/>
      <c r="H74" s="134">
        <v>112</v>
      </c>
      <c r="I74" s="135">
        <v>0</v>
      </c>
      <c r="J74" s="144"/>
      <c r="K74" s="135"/>
      <c r="L74" s="134"/>
      <c r="M74" s="135"/>
      <c r="N74" s="175"/>
      <c r="O74" s="176"/>
      <c r="P74" s="175"/>
      <c r="Q74" s="177"/>
      <c r="R74" s="175"/>
      <c r="S74" s="176"/>
      <c r="T74" s="180"/>
      <c r="U74" s="176"/>
      <c r="V74" s="175"/>
      <c r="W74" s="176"/>
      <c r="X74" s="175"/>
      <c r="Y74" s="176"/>
      <c r="Z74" s="175"/>
      <c r="AA74" s="176"/>
      <c r="AB74" s="175"/>
      <c r="AC74" s="176"/>
      <c r="AD74" s="175"/>
      <c r="AE74" s="176"/>
      <c r="AF74" s="175"/>
      <c r="AG74" s="176"/>
      <c r="AH74" s="175"/>
      <c r="AI74" s="176"/>
      <c r="AJ74" s="175"/>
      <c r="AK74" s="176"/>
      <c r="AL74" s="175"/>
      <c r="AM74" s="176"/>
      <c r="AN74" s="175"/>
      <c r="AO74" s="176"/>
      <c r="AP74" s="130">
        <v>34</v>
      </c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599"/>
      <c r="BI74" s="600"/>
      <c r="BJ74" s="600"/>
      <c r="BK74" s="600"/>
      <c r="BL74" s="600"/>
      <c r="BM74" s="600"/>
      <c r="BN74" s="600"/>
      <c r="BO74" s="600"/>
      <c r="BP74" s="600"/>
      <c r="BQ74" s="600"/>
      <c r="BR74" s="600"/>
      <c r="BS74" s="600"/>
      <c r="BT74" s="600"/>
      <c r="BU74" s="600"/>
      <c r="BV74" s="600"/>
      <c r="BW74" s="600"/>
      <c r="BX74" s="600"/>
      <c r="BY74" s="600"/>
      <c r="BZ74" s="600"/>
      <c r="CA74" s="600"/>
      <c r="CB74" s="600"/>
      <c r="CC74" s="600"/>
      <c r="CD74" s="600"/>
      <c r="CE74" s="600"/>
      <c r="CF74" s="600"/>
      <c r="CG74" s="600"/>
      <c r="CH74" s="600"/>
      <c r="CI74" s="600"/>
      <c r="CJ74" s="600"/>
      <c r="CK74" s="600"/>
      <c r="CL74" s="600"/>
      <c r="CM74" s="599"/>
      <c r="CN74" s="600"/>
      <c r="CO74" s="600"/>
      <c r="CP74" s="600"/>
      <c r="CQ74" s="600"/>
      <c r="CR74" s="600"/>
      <c r="CS74" s="600"/>
      <c r="CT74" s="600"/>
      <c r="CU74" s="600"/>
      <c r="CV74" s="600"/>
      <c r="CW74" s="600"/>
      <c r="CX74" s="600"/>
      <c r="CY74" s="600"/>
      <c r="CZ74" s="600"/>
      <c r="DA74" s="600"/>
      <c r="DB74" s="600"/>
      <c r="DC74" s="600"/>
      <c r="DD74" s="600"/>
      <c r="DE74" s="600"/>
      <c r="DF74" s="600"/>
      <c r="DG74" s="600"/>
      <c r="DH74" s="600"/>
      <c r="DI74" s="600"/>
      <c r="DJ74" s="600"/>
      <c r="DK74" s="600"/>
      <c r="DL74" s="600"/>
      <c r="DM74" s="600"/>
      <c r="DN74" s="600"/>
      <c r="DO74" s="600"/>
      <c r="DP74" s="600"/>
      <c r="DQ74" s="600"/>
      <c r="DR74" s="599"/>
      <c r="DS74" s="600"/>
      <c r="DT74" s="600"/>
      <c r="DU74" s="600"/>
      <c r="DV74" s="600"/>
      <c r="DW74" s="600"/>
      <c r="DX74" s="600"/>
      <c r="DY74" s="600"/>
      <c r="DZ74" s="600"/>
      <c r="EA74" s="600"/>
      <c r="EB74" s="600"/>
      <c r="EC74" s="600"/>
      <c r="ED74" s="600"/>
      <c r="EE74" s="600"/>
      <c r="EF74" s="600"/>
      <c r="EG74" s="600"/>
      <c r="EH74" s="600"/>
      <c r="EI74" s="600"/>
      <c r="EJ74" s="600"/>
      <c r="EK74" s="600"/>
      <c r="EL74" s="600"/>
      <c r="EM74" s="600"/>
      <c r="EN74" s="600"/>
      <c r="EO74" s="600"/>
      <c r="EP74" s="600"/>
      <c r="EQ74" s="600"/>
      <c r="ER74" s="600"/>
      <c r="ES74" s="600"/>
      <c r="ET74" s="600"/>
      <c r="EU74" s="600"/>
      <c r="EV74" s="600"/>
      <c r="EW74" s="599"/>
      <c r="EX74" s="600"/>
      <c r="EY74" s="600"/>
      <c r="EZ74" s="600"/>
      <c r="FA74" s="600"/>
      <c r="FB74" s="600"/>
      <c r="FC74" s="600"/>
      <c r="FD74" s="600"/>
      <c r="FE74" s="600"/>
      <c r="FF74" s="600"/>
      <c r="FG74" s="600"/>
      <c r="FH74" s="600"/>
      <c r="FI74" s="600"/>
      <c r="FJ74" s="600"/>
      <c r="FK74" s="600"/>
      <c r="FL74" s="600"/>
      <c r="FM74" s="600"/>
      <c r="FN74" s="600"/>
      <c r="FO74" s="600"/>
      <c r="FP74" s="600"/>
      <c r="FQ74" s="600"/>
      <c r="FR74" s="600"/>
      <c r="FS74" s="600"/>
      <c r="FT74" s="600"/>
      <c r="FU74" s="600"/>
      <c r="FV74" s="600"/>
      <c r="FW74" s="600"/>
      <c r="FX74" s="600"/>
      <c r="FY74" s="600"/>
      <c r="FZ74" s="600"/>
      <c r="GA74" s="600"/>
      <c r="GB74" s="599"/>
      <c r="GC74" s="600"/>
      <c r="GD74" s="600"/>
      <c r="GE74" s="600"/>
      <c r="GF74" s="600"/>
      <c r="GG74" s="600"/>
      <c r="GH74" s="600"/>
      <c r="GI74" s="600"/>
      <c r="GJ74" s="600"/>
      <c r="GK74" s="600"/>
      <c r="GL74" s="600"/>
      <c r="GM74" s="600"/>
      <c r="GN74" s="600"/>
      <c r="GO74" s="600"/>
      <c r="GP74" s="600"/>
      <c r="GQ74" s="600"/>
      <c r="GR74" s="600"/>
      <c r="GS74" s="600"/>
      <c r="GT74" s="600"/>
      <c r="GU74" s="600"/>
      <c r="GV74" s="600"/>
      <c r="GW74" s="600"/>
      <c r="GX74" s="600"/>
      <c r="GY74" s="600"/>
      <c r="GZ74" s="600"/>
      <c r="HA74" s="600"/>
      <c r="HB74" s="600"/>
      <c r="HC74" s="600"/>
      <c r="HD74" s="600"/>
      <c r="HE74" s="600"/>
      <c r="HF74" s="600"/>
      <c r="HG74" s="599"/>
      <c r="HH74" s="600"/>
      <c r="HI74" s="600"/>
      <c r="HJ74" s="600"/>
      <c r="HK74" s="600"/>
      <c r="HL74" s="600"/>
      <c r="HM74" s="600"/>
      <c r="HN74" s="600"/>
      <c r="HO74" s="600"/>
      <c r="HP74" s="600"/>
      <c r="HQ74" s="600"/>
      <c r="HR74" s="600"/>
      <c r="HS74" s="600"/>
      <c r="HT74" s="600"/>
      <c r="HU74" s="600"/>
      <c r="HV74" s="600"/>
      <c r="HW74" s="600"/>
      <c r="HX74" s="600"/>
      <c r="HY74" s="600"/>
      <c r="HZ74" s="600"/>
      <c r="IA74" s="600"/>
      <c r="IB74" s="600"/>
      <c r="IC74" s="600"/>
      <c r="ID74" s="600"/>
      <c r="IE74" s="600"/>
      <c r="IF74" s="600"/>
      <c r="IG74" s="600"/>
      <c r="IH74" s="600"/>
      <c r="II74" s="600"/>
      <c r="IJ74" s="600"/>
      <c r="IK74" s="600"/>
      <c r="IL74" s="599"/>
      <c r="IM74" s="600"/>
      <c r="IN74" s="600"/>
      <c r="IO74" s="600"/>
      <c r="IP74" s="600"/>
      <c r="IQ74" s="600"/>
      <c r="IR74" s="600"/>
      <c r="IS74" s="600"/>
      <c r="IT74" s="600"/>
      <c r="IU74" s="600"/>
      <c r="IV74" s="600"/>
      <c r="IW74" s="600"/>
      <c r="IX74" s="600"/>
      <c r="IY74" s="600"/>
      <c r="IZ74" s="600"/>
      <c r="JA74" s="600"/>
      <c r="JB74" s="600"/>
      <c r="JC74" s="600"/>
      <c r="JD74" s="600"/>
      <c r="JE74" s="600"/>
      <c r="JF74" s="600"/>
      <c r="JG74" s="600"/>
      <c r="JH74" s="600"/>
      <c r="JI74" s="600"/>
      <c r="JJ74" s="600"/>
      <c r="JK74" s="600"/>
      <c r="JL74" s="600"/>
      <c r="JM74" s="600"/>
      <c r="JN74" s="600"/>
      <c r="JO74" s="600"/>
      <c r="JP74" s="600"/>
      <c r="JQ74" s="599"/>
      <c r="JR74" s="600"/>
      <c r="JS74" s="600"/>
      <c r="JT74" s="600"/>
      <c r="JU74" s="600"/>
      <c r="JV74" s="600"/>
      <c r="JW74" s="600"/>
      <c r="JX74" s="600"/>
      <c r="JY74" s="600"/>
      <c r="JZ74" s="600"/>
      <c r="KA74" s="600"/>
      <c r="KB74" s="600"/>
      <c r="KC74" s="600"/>
      <c r="KD74" s="600"/>
      <c r="KE74" s="600"/>
      <c r="KF74" s="600"/>
      <c r="KG74" s="600"/>
      <c r="KH74" s="600"/>
      <c r="KI74" s="600"/>
      <c r="KJ74" s="600"/>
      <c r="KK74" s="600"/>
      <c r="KL74" s="600"/>
      <c r="KM74" s="600"/>
      <c r="KN74" s="600"/>
      <c r="KO74" s="600"/>
      <c r="KP74" s="600"/>
      <c r="KQ74" s="600"/>
      <c r="KR74" s="600"/>
      <c r="KS74" s="600"/>
      <c r="KT74" s="600"/>
      <c r="KU74" s="600"/>
      <c r="KV74" s="599"/>
      <c r="KW74" s="600"/>
      <c r="KX74" s="600"/>
      <c r="KY74" s="600"/>
      <c r="KZ74" s="600"/>
      <c r="LA74" s="600"/>
      <c r="LB74" s="600"/>
      <c r="LC74" s="600"/>
      <c r="LD74" s="600"/>
      <c r="LE74" s="600"/>
      <c r="LF74" s="600"/>
      <c r="LG74" s="600"/>
      <c r="LH74" s="600"/>
      <c r="LI74" s="600"/>
      <c r="LJ74" s="600"/>
      <c r="LK74" s="600"/>
      <c r="LL74" s="600"/>
      <c r="LM74" s="600"/>
      <c r="LN74" s="600"/>
      <c r="LO74" s="600"/>
      <c r="LP74" s="600"/>
      <c r="LQ74" s="600"/>
      <c r="LR74" s="600"/>
      <c r="LS74" s="600"/>
      <c r="LT74" s="600"/>
      <c r="LU74" s="600"/>
      <c r="LV74" s="600"/>
      <c r="LW74" s="600"/>
      <c r="LX74" s="600"/>
      <c r="LY74" s="600"/>
      <c r="LZ74" s="600"/>
      <c r="MA74" s="599"/>
      <c r="MB74" s="600"/>
      <c r="MC74" s="600"/>
      <c r="MD74" s="600"/>
      <c r="ME74" s="600"/>
      <c r="MF74" s="600"/>
      <c r="MG74" s="600"/>
      <c r="MH74" s="600"/>
      <c r="MI74" s="600"/>
      <c r="MJ74" s="600"/>
      <c r="MK74" s="600"/>
      <c r="ML74" s="600"/>
      <c r="MM74" s="600"/>
      <c r="MN74" s="600"/>
      <c r="MO74" s="600"/>
      <c r="MP74" s="600"/>
      <c r="MQ74" s="600"/>
      <c r="MR74" s="600"/>
      <c r="MS74" s="600"/>
      <c r="MT74" s="600"/>
      <c r="MU74" s="600"/>
      <c r="MV74" s="600"/>
      <c r="MW74" s="600"/>
      <c r="MX74" s="600"/>
      <c r="MY74" s="600"/>
      <c r="MZ74" s="600"/>
      <c r="NA74" s="600"/>
      <c r="NB74" s="600"/>
      <c r="NC74" s="600"/>
      <c r="ND74" s="600"/>
      <c r="NE74" s="600"/>
      <c r="NF74" s="599"/>
      <c r="NG74" s="600"/>
      <c r="NH74" s="600"/>
      <c r="NI74" s="600"/>
      <c r="NJ74" s="600"/>
      <c r="NK74" s="600"/>
      <c r="NL74" s="600"/>
      <c r="NM74" s="600"/>
      <c r="NN74" s="600"/>
      <c r="NO74" s="600"/>
      <c r="NP74" s="600"/>
      <c r="NQ74" s="600"/>
      <c r="NR74" s="600"/>
      <c r="NS74" s="600"/>
      <c r="NT74" s="600"/>
      <c r="NU74" s="600"/>
      <c r="NV74" s="600"/>
      <c r="NW74" s="600"/>
      <c r="NX74" s="600"/>
      <c r="NY74" s="600"/>
      <c r="NZ74" s="600"/>
      <c r="OA74" s="600"/>
      <c r="OB74" s="600"/>
      <c r="OC74" s="600"/>
      <c r="OD74" s="600"/>
      <c r="OE74" s="600"/>
      <c r="OF74" s="600"/>
      <c r="OG74" s="600"/>
      <c r="OH74" s="600"/>
      <c r="OI74" s="600"/>
      <c r="OJ74" s="600"/>
      <c r="OK74" s="599"/>
      <c r="OL74" s="600"/>
      <c r="OM74" s="600"/>
      <c r="ON74" s="600"/>
      <c r="OO74" s="600"/>
      <c r="OP74" s="600"/>
      <c r="OQ74" s="600"/>
      <c r="OR74" s="600"/>
      <c r="OS74" s="600"/>
      <c r="OT74" s="600"/>
      <c r="OU74" s="600"/>
      <c r="OV74" s="600"/>
      <c r="OW74" s="600"/>
      <c r="OX74" s="600"/>
      <c r="OY74" s="600"/>
      <c r="OZ74" s="600"/>
      <c r="PA74" s="600"/>
      <c r="PB74" s="600"/>
      <c r="PC74" s="600"/>
      <c r="PD74" s="600"/>
      <c r="PE74" s="600"/>
      <c r="PF74" s="600"/>
      <c r="PG74" s="600"/>
      <c r="PH74" s="600"/>
      <c r="PI74" s="600"/>
      <c r="PJ74" s="600"/>
      <c r="PK74" s="600"/>
      <c r="PL74" s="600"/>
      <c r="PM74" s="600"/>
      <c r="PN74" s="600"/>
      <c r="PO74" s="600"/>
      <c r="PP74" s="599"/>
      <c r="PQ74" s="600"/>
      <c r="PR74" s="600"/>
      <c r="PS74" s="600"/>
      <c r="PT74" s="600"/>
      <c r="PU74" s="600"/>
      <c r="PV74" s="600"/>
      <c r="PW74" s="600"/>
      <c r="PX74" s="600"/>
      <c r="PY74" s="600"/>
      <c r="PZ74" s="600"/>
      <c r="QA74" s="600"/>
      <c r="QB74" s="600"/>
      <c r="QC74" s="600"/>
      <c r="QD74" s="600"/>
      <c r="QE74" s="600"/>
      <c r="QF74" s="600"/>
      <c r="QG74" s="600"/>
      <c r="QH74" s="600"/>
      <c r="QI74" s="600"/>
      <c r="QJ74" s="600"/>
      <c r="QK74" s="600"/>
      <c r="QL74" s="600"/>
      <c r="QM74" s="600"/>
      <c r="QN74" s="600"/>
      <c r="QO74" s="600"/>
      <c r="QP74" s="600"/>
      <c r="QQ74" s="600"/>
      <c r="QR74" s="600"/>
      <c r="QS74" s="600"/>
      <c r="QT74" s="600"/>
      <c r="QU74" s="599"/>
      <c r="QV74" s="600"/>
      <c r="QW74" s="600"/>
      <c r="QX74" s="600"/>
      <c r="QY74" s="600"/>
      <c r="QZ74" s="600"/>
      <c r="RA74" s="600"/>
      <c r="RB74" s="600"/>
      <c r="RC74" s="600"/>
      <c r="RD74" s="600"/>
      <c r="RE74" s="600"/>
      <c r="RF74" s="600"/>
      <c r="RG74" s="600"/>
      <c r="RH74" s="600"/>
      <c r="RI74" s="600"/>
      <c r="RJ74" s="600"/>
      <c r="RK74" s="600"/>
      <c r="RL74" s="600"/>
      <c r="RM74" s="600"/>
      <c r="RN74" s="600"/>
      <c r="RO74" s="600"/>
      <c r="RP74" s="600"/>
      <c r="RQ74" s="600"/>
      <c r="RR74" s="600"/>
      <c r="RS74" s="600"/>
      <c r="RT74" s="600"/>
      <c r="RU74" s="600"/>
      <c r="RV74" s="600"/>
      <c r="RW74" s="600"/>
      <c r="RX74" s="600"/>
      <c r="RY74" s="600"/>
      <c r="RZ74" s="599"/>
      <c r="SA74" s="600"/>
      <c r="SB74" s="600"/>
      <c r="SC74" s="600"/>
      <c r="SD74" s="600"/>
      <c r="SE74" s="600"/>
      <c r="SF74" s="600"/>
      <c r="SG74" s="600"/>
      <c r="SH74" s="600"/>
      <c r="SI74" s="600"/>
      <c r="SJ74" s="600"/>
      <c r="SK74" s="600"/>
      <c r="SL74" s="600"/>
      <c r="SM74" s="600"/>
      <c r="SN74" s="600"/>
      <c r="SO74" s="600"/>
      <c r="SP74" s="600"/>
      <c r="SQ74" s="600"/>
      <c r="SR74" s="600"/>
      <c r="SS74" s="600"/>
      <c r="ST74" s="600"/>
      <c r="SU74" s="600"/>
      <c r="SV74" s="600"/>
      <c r="SW74" s="600"/>
      <c r="SX74" s="600"/>
      <c r="SY74" s="600"/>
      <c r="SZ74" s="600"/>
      <c r="TA74" s="600"/>
      <c r="TB74" s="600"/>
      <c r="TC74" s="600"/>
      <c r="TD74" s="600"/>
      <c r="TE74" s="599"/>
      <c r="TF74" s="600"/>
      <c r="TG74" s="600"/>
      <c r="TH74" s="600"/>
      <c r="TI74" s="600"/>
      <c r="TJ74" s="600"/>
      <c r="TK74" s="600"/>
      <c r="TL74" s="600"/>
      <c r="TM74" s="600"/>
      <c r="TN74" s="600"/>
      <c r="TO74" s="600"/>
      <c r="TP74" s="600"/>
      <c r="TQ74" s="600"/>
      <c r="TR74" s="600"/>
      <c r="TS74" s="600"/>
      <c r="TT74" s="600"/>
      <c r="TU74" s="600"/>
      <c r="TV74" s="600"/>
      <c r="TW74" s="600"/>
      <c r="TX74" s="600"/>
      <c r="TY74" s="600"/>
      <c r="TZ74" s="600"/>
      <c r="UA74" s="600"/>
      <c r="UB74" s="600"/>
      <c r="UC74" s="600"/>
      <c r="UD74" s="600"/>
      <c r="UE74" s="600"/>
      <c r="UF74" s="600"/>
      <c r="UG74" s="600"/>
      <c r="UH74" s="600"/>
      <c r="UI74" s="600"/>
      <c r="UJ74" s="599"/>
      <c r="UK74" s="600"/>
      <c r="UL74" s="600"/>
      <c r="UM74" s="600"/>
      <c r="UN74" s="600"/>
      <c r="UO74" s="600"/>
      <c r="UP74" s="600"/>
      <c r="UQ74" s="600"/>
      <c r="UR74" s="600"/>
      <c r="US74" s="600"/>
      <c r="UT74" s="600"/>
      <c r="UU74" s="600"/>
      <c r="UV74" s="600"/>
      <c r="UW74" s="600"/>
      <c r="UX74" s="600"/>
      <c r="UY74" s="600"/>
      <c r="UZ74" s="600"/>
      <c r="VA74" s="600"/>
      <c r="VB74" s="600"/>
      <c r="VC74" s="600"/>
      <c r="VD74" s="600"/>
      <c r="VE74" s="600"/>
      <c r="VF74" s="600"/>
      <c r="VG74" s="600"/>
      <c r="VH74" s="600"/>
      <c r="VI74" s="600"/>
      <c r="VJ74" s="600"/>
      <c r="VK74" s="600"/>
      <c r="VL74" s="600"/>
      <c r="VM74" s="600"/>
      <c r="VN74" s="600"/>
      <c r="VO74" s="599"/>
      <c r="VP74" s="600"/>
      <c r="VQ74" s="600"/>
      <c r="VR74" s="600"/>
      <c r="VS74" s="600"/>
      <c r="VT74" s="600"/>
      <c r="VU74" s="600"/>
      <c r="VV74" s="600"/>
      <c r="VW74" s="600"/>
      <c r="VX74" s="600"/>
      <c r="VY74" s="600"/>
      <c r="VZ74" s="600"/>
      <c r="WA74" s="600"/>
      <c r="WB74" s="600"/>
      <c r="WC74" s="600"/>
      <c r="WD74" s="600"/>
      <c r="WE74" s="600"/>
      <c r="WF74" s="600"/>
      <c r="WG74" s="600"/>
      <c r="WH74" s="600"/>
      <c r="WI74" s="600"/>
      <c r="WJ74" s="600"/>
      <c r="WK74" s="600"/>
      <c r="WL74" s="600"/>
      <c r="WM74" s="600"/>
      <c r="WN74" s="600"/>
      <c r="WO74" s="600"/>
      <c r="WP74" s="600"/>
      <c r="WQ74" s="600"/>
      <c r="WR74" s="600"/>
      <c r="WS74" s="600"/>
      <c r="WT74" s="599"/>
      <c r="WU74" s="600"/>
      <c r="WV74" s="600"/>
      <c r="WW74" s="600"/>
      <c r="WX74" s="600"/>
      <c r="WY74" s="600"/>
      <c r="WZ74" s="600"/>
      <c r="XA74" s="600"/>
      <c r="XB74" s="600"/>
      <c r="XC74" s="600"/>
      <c r="XD74" s="600"/>
      <c r="XE74" s="600"/>
      <c r="XF74" s="600"/>
      <c r="XG74" s="600"/>
      <c r="XH74" s="600"/>
      <c r="XI74" s="600"/>
      <c r="XJ74" s="600"/>
      <c r="XK74" s="600"/>
      <c r="XL74" s="600"/>
      <c r="XM74" s="600"/>
      <c r="XN74" s="600"/>
      <c r="XO74" s="600"/>
      <c r="XP74" s="600"/>
      <c r="XQ74" s="600"/>
      <c r="XR74" s="600"/>
      <c r="XS74" s="600"/>
      <c r="XT74" s="600"/>
      <c r="XU74" s="600"/>
      <c r="XV74" s="600"/>
      <c r="XW74" s="600"/>
      <c r="XX74" s="600"/>
      <c r="XY74" s="599"/>
      <c r="XZ74" s="600"/>
      <c r="YA74" s="600"/>
      <c r="YB74" s="600"/>
      <c r="YC74" s="600"/>
      <c r="YD74" s="600"/>
      <c r="YE74" s="600"/>
      <c r="YF74" s="600"/>
      <c r="YG74" s="600"/>
      <c r="YH74" s="600"/>
      <c r="YI74" s="600"/>
      <c r="YJ74" s="600"/>
      <c r="YK74" s="600"/>
      <c r="YL74" s="600"/>
      <c r="YM74" s="600"/>
      <c r="YN74" s="600"/>
      <c r="YO74" s="600"/>
      <c r="YP74" s="600"/>
      <c r="YQ74" s="600"/>
      <c r="YR74" s="600"/>
      <c r="YS74" s="600"/>
      <c r="YT74" s="600"/>
      <c r="YU74" s="600"/>
      <c r="YV74" s="600"/>
      <c r="YW74" s="600"/>
      <c r="YX74" s="600"/>
      <c r="YY74" s="600"/>
      <c r="YZ74" s="600"/>
      <c r="ZA74" s="600"/>
      <c r="ZB74" s="600"/>
      <c r="ZC74" s="600"/>
      <c r="ZD74" s="599"/>
      <c r="ZE74" s="600"/>
      <c r="ZF74" s="600"/>
      <c r="ZG74" s="600"/>
      <c r="ZH74" s="600"/>
      <c r="ZI74" s="600"/>
      <c r="ZJ74" s="600"/>
      <c r="ZK74" s="600"/>
      <c r="ZL74" s="600"/>
      <c r="ZM74" s="600"/>
      <c r="ZN74" s="600"/>
      <c r="ZO74" s="600"/>
      <c r="ZP74" s="600"/>
      <c r="ZQ74" s="600"/>
      <c r="ZR74" s="600"/>
      <c r="ZS74" s="600"/>
      <c r="ZT74" s="600"/>
      <c r="ZU74" s="600"/>
      <c r="ZV74" s="600"/>
      <c r="ZW74" s="600"/>
      <c r="ZX74" s="600"/>
      <c r="ZY74" s="600"/>
      <c r="ZZ74" s="600"/>
      <c r="AAA74" s="600"/>
      <c r="AAB74" s="600"/>
      <c r="AAC74" s="600"/>
      <c r="AAD74" s="600"/>
      <c r="AAE74" s="600"/>
      <c r="AAF74" s="600"/>
      <c r="AAG74" s="600"/>
      <c r="AAH74" s="600"/>
      <c r="AAI74" s="599"/>
      <c r="AAJ74" s="600"/>
      <c r="AAK74" s="600"/>
      <c r="AAL74" s="600"/>
      <c r="AAM74" s="600"/>
      <c r="AAN74" s="600"/>
      <c r="AAO74" s="600"/>
      <c r="AAP74" s="600"/>
      <c r="AAQ74" s="600"/>
      <c r="AAR74" s="600"/>
      <c r="AAS74" s="600"/>
      <c r="AAT74" s="600"/>
      <c r="AAU74" s="600"/>
      <c r="AAV74" s="600"/>
      <c r="AAW74" s="600"/>
      <c r="AAX74" s="600"/>
      <c r="AAY74" s="600"/>
      <c r="AAZ74" s="600"/>
      <c r="ABA74" s="600"/>
      <c r="ABB74" s="600"/>
      <c r="ABC74" s="600"/>
      <c r="ABD74" s="600"/>
      <c r="ABE74" s="600"/>
      <c r="ABF74" s="600"/>
      <c r="ABG74" s="600"/>
      <c r="ABH74" s="600"/>
      <c r="ABI74" s="600"/>
      <c r="ABJ74" s="600"/>
      <c r="ABK74" s="600"/>
      <c r="ABL74" s="600"/>
      <c r="ABM74" s="600"/>
      <c r="ABN74" s="599"/>
      <c r="ABO74" s="600"/>
      <c r="ABP74" s="600"/>
      <c r="ABQ74" s="600"/>
      <c r="ABR74" s="600"/>
      <c r="ABS74" s="600"/>
      <c r="ABT74" s="600"/>
      <c r="ABU74" s="600"/>
      <c r="ABV74" s="600"/>
      <c r="ABW74" s="600"/>
      <c r="ABX74" s="600"/>
      <c r="ABY74" s="600"/>
      <c r="ABZ74" s="600"/>
      <c r="ACA74" s="600"/>
      <c r="ACB74" s="600"/>
      <c r="ACC74" s="600"/>
      <c r="ACD74" s="600"/>
      <c r="ACE74" s="600"/>
      <c r="ACF74" s="600"/>
      <c r="ACG74" s="600"/>
      <c r="ACH74" s="600"/>
      <c r="ACI74" s="600"/>
      <c r="ACJ74" s="600"/>
      <c r="ACK74" s="600"/>
      <c r="ACL74" s="600"/>
      <c r="ACM74" s="600"/>
      <c r="ACN74" s="600"/>
      <c r="ACO74" s="600"/>
      <c r="ACP74" s="600"/>
      <c r="ACQ74" s="600"/>
      <c r="ACR74" s="600"/>
      <c r="ACS74" s="599"/>
      <c r="ACT74" s="600"/>
      <c r="ACU74" s="600"/>
      <c r="ACV74" s="600"/>
      <c r="ACW74" s="600"/>
      <c r="ACX74" s="600"/>
      <c r="ACY74" s="600"/>
      <c r="ACZ74" s="600"/>
      <c r="ADA74" s="600"/>
      <c r="ADB74" s="600"/>
      <c r="ADC74" s="600"/>
      <c r="ADD74" s="600"/>
      <c r="ADE74" s="600"/>
      <c r="ADF74" s="600"/>
      <c r="ADG74" s="600"/>
      <c r="ADH74" s="600"/>
      <c r="ADI74" s="600"/>
      <c r="ADJ74" s="600"/>
      <c r="ADK74" s="600"/>
      <c r="ADL74" s="600"/>
      <c r="ADM74" s="600"/>
      <c r="ADN74" s="600"/>
      <c r="ADO74" s="600"/>
      <c r="ADP74" s="600"/>
      <c r="ADQ74" s="600"/>
      <c r="ADR74" s="600"/>
      <c r="ADS74" s="600"/>
      <c r="ADT74" s="600"/>
      <c r="ADU74" s="600"/>
      <c r="ADV74" s="600"/>
      <c r="ADW74" s="600"/>
      <c r="ADX74" s="599"/>
      <c r="ADY74" s="600"/>
      <c r="ADZ74" s="600"/>
      <c r="AEA74" s="600"/>
      <c r="AEB74" s="600"/>
      <c r="AEC74" s="600"/>
      <c r="AED74" s="600"/>
      <c r="AEE74" s="600"/>
      <c r="AEF74" s="600"/>
      <c r="AEG74" s="600"/>
      <c r="AEH74" s="600"/>
      <c r="AEI74" s="600"/>
      <c r="AEJ74" s="600"/>
      <c r="AEK74" s="600"/>
      <c r="AEL74" s="600"/>
      <c r="AEM74" s="600"/>
      <c r="AEN74" s="600"/>
      <c r="AEO74" s="600"/>
      <c r="AEP74" s="600"/>
      <c r="AEQ74" s="600"/>
      <c r="AER74" s="600"/>
      <c r="AES74" s="600"/>
      <c r="AET74" s="600"/>
      <c r="AEU74" s="600"/>
      <c r="AEV74" s="600"/>
      <c r="AEW74" s="600"/>
      <c r="AEX74" s="600"/>
      <c r="AEY74" s="600"/>
      <c r="AEZ74" s="600"/>
      <c r="AFA74" s="600"/>
      <c r="AFB74" s="600"/>
      <c r="AFC74" s="599"/>
      <c r="AFD74" s="600"/>
      <c r="AFE74" s="600"/>
      <c r="AFF74" s="600"/>
      <c r="AFG74" s="600"/>
      <c r="AFH74" s="600"/>
      <c r="AFI74" s="600"/>
      <c r="AFJ74" s="600"/>
      <c r="AFK74" s="600"/>
      <c r="AFL74" s="600"/>
      <c r="AFM74" s="600"/>
      <c r="AFN74" s="600"/>
      <c r="AFO74" s="600"/>
      <c r="AFP74" s="600"/>
      <c r="AFQ74" s="600"/>
      <c r="AFR74" s="600"/>
      <c r="AFS74" s="600"/>
      <c r="AFT74" s="600"/>
      <c r="AFU74" s="600"/>
      <c r="AFV74" s="600"/>
      <c r="AFW74" s="600"/>
      <c r="AFX74" s="600"/>
      <c r="AFY74" s="600"/>
      <c r="AFZ74" s="600"/>
      <c r="AGA74" s="600"/>
      <c r="AGB74" s="600"/>
      <c r="AGC74" s="600"/>
      <c r="AGD74" s="600"/>
      <c r="AGE74" s="600"/>
      <c r="AGF74" s="600"/>
      <c r="AGG74" s="600"/>
      <c r="AGH74" s="599"/>
      <c r="AGI74" s="600"/>
      <c r="AGJ74" s="600"/>
      <c r="AGK74" s="600"/>
      <c r="AGL74" s="600"/>
      <c r="AGM74" s="600"/>
      <c r="AGN74" s="600"/>
      <c r="AGO74" s="600"/>
      <c r="AGP74" s="600"/>
      <c r="AGQ74" s="600"/>
      <c r="AGR74" s="600"/>
      <c r="AGS74" s="600"/>
      <c r="AGT74" s="600"/>
      <c r="AGU74" s="600"/>
      <c r="AGV74" s="600"/>
      <c r="AGW74" s="600"/>
      <c r="AGX74" s="600"/>
      <c r="AGY74" s="600"/>
      <c r="AGZ74" s="600"/>
      <c r="AHA74" s="600"/>
      <c r="AHB74" s="600"/>
      <c r="AHC74" s="600"/>
      <c r="AHD74" s="600"/>
      <c r="AHE74" s="600"/>
      <c r="AHF74" s="600"/>
      <c r="AHG74" s="600"/>
      <c r="AHH74" s="600"/>
      <c r="AHI74" s="600"/>
      <c r="AHJ74" s="600"/>
      <c r="AHK74" s="600"/>
      <c r="AHL74" s="600"/>
      <c r="AHM74" s="599"/>
      <c r="AHN74" s="600"/>
      <c r="AHO74" s="600"/>
      <c r="AHP74" s="600"/>
      <c r="AHQ74" s="600"/>
      <c r="AHR74" s="600"/>
      <c r="AHS74" s="600"/>
      <c r="AHT74" s="600"/>
      <c r="AHU74" s="600"/>
      <c r="AHV74" s="600"/>
      <c r="AHW74" s="600"/>
      <c r="AHX74" s="600"/>
      <c r="AHY74" s="600"/>
      <c r="AHZ74" s="600"/>
      <c r="AIA74" s="600"/>
      <c r="AIB74" s="600"/>
      <c r="AIC74" s="600"/>
      <c r="AID74" s="600"/>
      <c r="AIE74" s="600"/>
      <c r="AIF74" s="600"/>
      <c r="AIG74" s="600"/>
      <c r="AIH74" s="600"/>
      <c r="AII74" s="600"/>
      <c r="AIJ74" s="600"/>
      <c r="AIK74" s="600"/>
      <c r="AIL74" s="600"/>
      <c r="AIM74" s="600"/>
      <c r="AIN74" s="600"/>
      <c r="AIO74" s="600"/>
      <c r="AIP74" s="600"/>
      <c r="AIQ74" s="600"/>
      <c r="AIR74" s="599"/>
      <c r="AIS74" s="600"/>
      <c r="AIT74" s="600"/>
      <c r="AIU74" s="600"/>
      <c r="AIV74" s="600"/>
      <c r="AIW74" s="600"/>
      <c r="AIX74" s="600"/>
      <c r="AIY74" s="600"/>
      <c r="AIZ74" s="600"/>
      <c r="AJA74" s="600"/>
      <c r="AJB74" s="600"/>
      <c r="AJC74" s="600"/>
      <c r="AJD74" s="600"/>
      <c r="AJE74" s="600"/>
      <c r="AJF74" s="600"/>
      <c r="AJG74" s="600"/>
      <c r="AJH74" s="600"/>
      <c r="AJI74" s="600"/>
      <c r="AJJ74" s="600"/>
      <c r="AJK74" s="600"/>
      <c r="AJL74" s="600"/>
      <c r="AJM74" s="600"/>
      <c r="AJN74" s="600"/>
      <c r="AJO74" s="600"/>
      <c r="AJP74" s="600"/>
      <c r="AJQ74" s="600"/>
      <c r="AJR74" s="600"/>
      <c r="AJS74" s="600"/>
      <c r="AJT74" s="600"/>
      <c r="AJU74" s="600"/>
      <c r="AJV74" s="600"/>
      <c r="AJW74" s="599"/>
      <c r="AJX74" s="600"/>
      <c r="AJY74" s="600"/>
      <c r="AJZ74" s="600"/>
      <c r="AKA74" s="600"/>
      <c r="AKB74" s="600"/>
      <c r="AKC74" s="600"/>
      <c r="AKD74" s="600"/>
      <c r="AKE74" s="600"/>
      <c r="AKF74" s="600"/>
      <c r="AKG74" s="600"/>
      <c r="AKH74" s="600"/>
      <c r="AKI74" s="600"/>
      <c r="AKJ74" s="600"/>
      <c r="AKK74" s="600"/>
      <c r="AKL74" s="600"/>
      <c r="AKM74" s="600"/>
      <c r="AKN74" s="600"/>
      <c r="AKO74" s="600"/>
      <c r="AKP74" s="600"/>
      <c r="AKQ74" s="600"/>
      <c r="AKR74" s="600"/>
      <c r="AKS74" s="600"/>
      <c r="AKT74" s="600"/>
      <c r="AKU74" s="600"/>
      <c r="AKV74" s="600"/>
      <c r="AKW74" s="600"/>
      <c r="AKX74" s="600"/>
      <c r="AKY74" s="600"/>
      <c r="AKZ74" s="600"/>
      <c r="ALA74" s="600"/>
      <c r="ALB74" s="599"/>
      <c r="ALC74" s="600"/>
      <c r="ALD74" s="600"/>
      <c r="ALE74" s="600"/>
      <c r="ALF74" s="600"/>
      <c r="ALG74" s="600"/>
      <c r="ALH74" s="600"/>
      <c r="ALI74" s="600"/>
      <c r="ALJ74" s="600"/>
      <c r="ALK74" s="600"/>
      <c r="ALL74" s="600"/>
      <c r="ALM74" s="600"/>
      <c r="ALN74" s="600"/>
      <c r="ALO74" s="600"/>
      <c r="ALP74" s="600"/>
      <c r="ALQ74" s="600"/>
      <c r="ALR74" s="600"/>
      <c r="ALS74" s="600"/>
      <c r="ALT74" s="600"/>
      <c r="ALU74" s="600"/>
      <c r="ALV74" s="600"/>
      <c r="ALW74" s="600"/>
      <c r="ALX74" s="600"/>
      <c r="ALY74" s="600"/>
      <c r="ALZ74" s="600"/>
      <c r="AMA74" s="600"/>
      <c r="AMB74" s="600"/>
      <c r="AMC74" s="600"/>
      <c r="AMD74" s="600"/>
      <c r="AME74" s="600"/>
      <c r="AMF74" s="600"/>
      <c r="AMG74" s="599"/>
      <c r="AMH74" s="600"/>
      <c r="AMI74" s="600"/>
      <c r="AMJ74" s="600"/>
      <c r="AMK74" s="600"/>
      <c r="AML74" s="600"/>
      <c r="AMM74" s="600"/>
      <c r="AMN74" s="600"/>
      <c r="AMO74" s="600"/>
      <c r="AMP74" s="600"/>
      <c r="AMQ74" s="600"/>
      <c r="AMR74" s="600"/>
      <c r="AMS74" s="600"/>
      <c r="AMT74" s="600"/>
      <c r="AMU74" s="600"/>
      <c r="AMV74" s="600"/>
      <c r="AMW74" s="600"/>
      <c r="AMX74" s="600"/>
      <c r="AMY74" s="600"/>
      <c r="AMZ74" s="600"/>
      <c r="ANA74" s="600"/>
      <c r="ANB74" s="600"/>
      <c r="ANC74" s="600"/>
      <c r="AND74" s="600"/>
      <c r="ANE74" s="600"/>
      <c r="ANF74" s="600"/>
      <c r="ANG74" s="600"/>
      <c r="ANH74" s="600"/>
      <c r="ANI74" s="600"/>
      <c r="ANJ74" s="600"/>
      <c r="ANK74" s="600"/>
      <c r="ANL74" s="599"/>
      <c r="ANM74" s="600"/>
      <c r="ANN74" s="600"/>
      <c r="ANO74" s="600"/>
      <c r="ANP74" s="600"/>
      <c r="ANQ74" s="600"/>
      <c r="ANR74" s="600"/>
      <c r="ANS74" s="600"/>
      <c r="ANT74" s="600"/>
      <c r="ANU74" s="600"/>
      <c r="ANV74" s="600"/>
      <c r="ANW74" s="600"/>
      <c r="ANX74" s="600"/>
      <c r="ANY74" s="600"/>
      <c r="ANZ74" s="600"/>
      <c r="AOA74" s="600"/>
      <c r="AOB74" s="600"/>
      <c r="AOC74" s="600"/>
      <c r="AOD74" s="600"/>
      <c r="AOE74" s="600"/>
      <c r="AOF74" s="600"/>
      <c r="AOG74" s="600"/>
      <c r="AOH74" s="600"/>
      <c r="AOI74" s="600"/>
      <c r="AOJ74" s="600"/>
      <c r="AOK74" s="600"/>
      <c r="AOL74" s="600"/>
      <c r="AOM74" s="600"/>
      <c r="AON74" s="600"/>
      <c r="AOO74" s="600"/>
      <c r="AOP74" s="600"/>
      <c r="AOQ74" s="599"/>
      <c r="AOR74" s="600"/>
      <c r="AOS74" s="600"/>
      <c r="AOT74" s="600"/>
      <c r="AOU74" s="600"/>
      <c r="AOV74" s="600"/>
      <c r="AOW74" s="600"/>
      <c r="AOX74" s="600"/>
      <c r="AOY74" s="600"/>
      <c r="AOZ74" s="600"/>
      <c r="APA74" s="600"/>
      <c r="APB74" s="600"/>
      <c r="APC74" s="600"/>
      <c r="APD74" s="600"/>
      <c r="APE74" s="600"/>
      <c r="APF74" s="600"/>
      <c r="APG74" s="600"/>
      <c r="APH74" s="600"/>
      <c r="API74" s="600"/>
      <c r="APJ74" s="600"/>
      <c r="APK74" s="600"/>
      <c r="APL74" s="600"/>
      <c r="APM74" s="600"/>
      <c r="APN74" s="600"/>
      <c r="APO74" s="600"/>
      <c r="APP74" s="600"/>
      <c r="APQ74" s="600"/>
      <c r="APR74" s="600"/>
      <c r="APS74" s="600"/>
      <c r="APT74" s="600"/>
      <c r="APU74" s="600"/>
      <c r="APV74" s="599"/>
      <c r="APW74" s="600"/>
      <c r="APX74" s="600"/>
      <c r="APY74" s="600"/>
      <c r="APZ74" s="600"/>
      <c r="AQA74" s="600"/>
      <c r="AQB74" s="600"/>
      <c r="AQC74" s="600"/>
      <c r="AQD74" s="600"/>
      <c r="AQE74" s="600"/>
      <c r="AQF74" s="600"/>
      <c r="AQG74" s="600"/>
      <c r="AQH74" s="600"/>
      <c r="AQI74" s="600"/>
      <c r="AQJ74" s="600"/>
      <c r="AQK74" s="600"/>
      <c r="AQL74" s="600"/>
      <c r="AQM74" s="600"/>
      <c r="AQN74" s="600"/>
      <c r="AQO74" s="600"/>
      <c r="AQP74" s="600"/>
      <c r="AQQ74" s="600"/>
      <c r="AQR74" s="600"/>
      <c r="AQS74" s="600"/>
      <c r="AQT74" s="600"/>
      <c r="AQU74" s="600"/>
      <c r="AQV74" s="600"/>
      <c r="AQW74" s="600"/>
      <c r="AQX74" s="600"/>
      <c r="AQY74" s="600"/>
      <c r="AQZ74" s="600"/>
      <c r="ARA74" s="599"/>
      <c r="ARB74" s="600"/>
      <c r="ARC74" s="600"/>
      <c r="ARD74" s="600"/>
      <c r="ARE74" s="600"/>
      <c r="ARF74" s="600"/>
      <c r="ARG74" s="600"/>
      <c r="ARH74" s="600"/>
      <c r="ARI74" s="600"/>
      <c r="ARJ74" s="600"/>
      <c r="ARK74" s="600"/>
      <c r="ARL74" s="600"/>
      <c r="ARM74" s="600"/>
      <c r="ARN74" s="600"/>
      <c r="ARO74" s="600"/>
      <c r="ARP74" s="600"/>
      <c r="ARQ74" s="600"/>
      <c r="ARR74" s="600"/>
      <c r="ARS74" s="600"/>
      <c r="ART74" s="600"/>
      <c r="ARU74" s="600"/>
      <c r="ARV74" s="600"/>
      <c r="ARW74" s="600"/>
      <c r="ARX74" s="600"/>
      <c r="ARY74" s="600"/>
      <c r="ARZ74" s="600"/>
      <c r="ASA74" s="600"/>
      <c r="ASB74" s="600"/>
      <c r="ASC74" s="600"/>
      <c r="ASD74" s="600"/>
      <c r="ASE74" s="600"/>
      <c r="ASF74" s="599"/>
      <c r="ASG74" s="600"/>
      <c r="ASH74" s="600"/>
      <c r="ASI74" s="600"/>
      <c r="ASJ74" s="600"/>
      <c r="ASK74" s="600"/>
      <c r="ASL74" s="600"/>
      <c r="ASM74" s="600"/>
      <c r="ASN74" s="600"/>
      <c r="ASO74" s="600"/>
      <c r="ASP74" s="600"/>
      <c r="ASQ74" s="600"/>
      <c r="ASR74" s="600"/>
      <c r="ASS74" s="600"/>
      <c r="AST74" s="600"/>
      <c r="ASU74" s="600"/>
      <c r="ASV74" s="600"/>
      <c r="ASW74" s="600"/>
      <c r="ASX74" s="600"/>
      <c r="ASY74" s="600"/>
      <c r="ASZ74" s="600"/>
      <c r="ATA74" s="600"/>
      <c r="ATB74" s="600"/>
      <c r="ATC74" s="600"/>
      <c r="ATD74" s="600"/>
      <c r="ATE74" s="600"/>
      <c r="ATF74" s="600"/>
      <c r="ATG74" s="600"/>
      <c r="ATH74" s="600"/>
      <c r="ATI74" s="600"/>
      <c r="ATJ74" s="600"/>
      <c r="ATK74" s="599"/>
      <c r="ATL74" s="600"/>
      <c r="ATM74" s="600"/>
      <c r="ATN74" s="600"/>
      <c r="ATO74" s="600"/>
      <c r="ATP74" s="600"/>
      <c r="ATQ74" s="600"/>
      <c r="ATR74" s="600"/>
      <c r="ATS74" s="600"/>
      <c r="ATT74" s="600"/>
      <c r="ATU74" s="600"/>
      <c r="ATV74" s="600"/>
      <c r="ATW74" s="600"/>
      <c r="ATX74" s="600"/>
      <c r="ATY74" s="600"/>
      <c r="ATZ74" s="600"/>
      <c r="AUA74" s="600"/>
      <c r="AUB74" s="600"/>
      <c r="AUC74" s="600"/>
      <c r="AUD74" s="600"/>
      <c r="AUE74" s="600"/>
      <c r="AUF74" s="600"/>
      <c r="AUG74" s="600"/>
      <c r="AUH74" s="600"/>
      <c r="AUI74" s="600"/>
      <c r="AUJ74" s="600"/>
      <c r="AUK74" s="600"/>
      <c r="AUL74" s="600"/>
      <c r="AUM74" s="600"/>
      <c r="AUN74" s="600"/>
      <c r="AUO74" s="600"/>
      <c r="AUP74" s="599"/>
      <c r="AUQ74" s="600"/>
      <c r="AUR74" s="600"/>
      <c r="AUS74" s="600"/>
      <c r="AUT74" s="600"/>
      <c r="AUU74" s="600"/>
      <c r="AUV74" s="600"/>
      <c r="AUW74" s="600"/>
      <c r="AUX74" s="600"/>
      <c r="AUY74" s="600"/>
      <c r="AUZ74" s="600"/>
      <c r="AVA74" s="600"/>
      <c r="AVB74" s="600"/>
      <c r="AVC74" s="600"/>
      <c r="AVD74" s="600"/>
      <c r="AVE74" s="600"/>
      <c r="AVF74" s="600"/>
      <c r="AVG74" s="600"/>
      <c r="AVH74" s="600"/>
      <c r="AVI74" s="600"/>
      <c r="AVJ74" s="600"/>
      <c r="AVK74" s="600"/>
      <c r="AVL74" s="600"/>
      <c r="AVM74" s="600"/>
      <c r="AVN74" s="600"/>
      <c r="AVO74" s="600"/>
      <c r="AVP74" s="600"/>
      <c r="AVQ74" s="600"/>
      <c r="AVR74" s="600"/>
      <c r="AVS74" s="600"/>
      <c r="AVT74" s="600"/>
      <c r="AVU74" s="599"/>
      <c r="AVV74" s="600"/>
      <c r="AVW74" s="600"/>
      <c r="AVX74" s="600"/>
      <c r="AVY74" s="600"/>
      <c r="AVZ74" s="600"/>
      <c r="AWA74" s="600"/>
      <c r="AWB74" s="600"/>
      <c r="AWC74" s="600"/>
      <c r="AWD74" s="600"/>
      <c r="AWE74" s="600"/>
      <c r="AWF74" s="600"/>
      <c r="AWG74" s="600"/>
      <c r="AWH74" s="600"/>
      <c r="AWI74" s="600"/>
      <c r="AWJ74" s="600"/>
      <c r="AWK74" s="600"/>
      <c r="AWL74" s="600"/>
      <c r="AWM74" s="600"/>
      <c r="AWN74" s="600"/>
      <c r="AWO74" s="600"/>
      <c r="AWP74" s="600"/>
      <c r="AWQ74" s="600"/>
      <c r="AWR74" s="600"/>
      <c r="AWS74" s="600"/>
      <c r="AWT74" s="600"/>
      <c r="AWU74" s="600"/>
      <c r="AWV74" s="600"/>
      <c r="AWW74" s="600"/>
      <c r="AWX74" s="600"/>
      <c r="AWY74" s="600"/>
      <c r="AWZ74" s="599"/>
      <c r="AXA74" s="600"/>
      <c r="AXB74" s="600"/>
      <c r="AXC74" s="600"/>
      <c r="AXD74" s="600"/>
      <c r="AXE74" s="600"/>
      <c r="AXF74" s="600"/>
      <c r="AXG74" s="600"/>
      <c r="AXH74" s="600"/>
      <c r="AXI74" s="600"/>
      <c r="AXJ74" s="600"/>
      <c r="AXK74" s="600"/>
      <c r="AXL74" s="600"/>
      <c r="AXM74" s="600"/>
      <c r="AXN74" s="600"/>
      <c r="AXO74" s="600"/>
      <c r="AXP74" s="600"/>
      <c r="AXQ74" s="600"/>
      <c r="AXR74" s="600"/>
      <c r="AXS74" s="600"/>
      <c r="AXT74" s="600"/>
      <c r="AXU74" s="600"/>
      <c r="AXV74" s="600"/>
      <c r="AXW74" s="600"/>
      <c r="AXX74" s="600"/>
      <c r="AXY74" s="600"/>
      <c r="AXZ74" s="600"/>
      <c r="AYA74" s="600"/>
      <c r="AYB74" s="600"/>
      <c r="AYC74" s="600"/>
      <c r="AYD74" s="600"/>
      <c r="AYE74" s="599"/>
      <c r="AYF74" s="600"/>
      <c r="AYG74" s="600"/>
      <c r="AYH74" s="600"/>
      <c r="AYI74" s="600"/>
      <c r="AYJ74" s="600"/>
      <c r="AYK74" s="600"/>
      <c r="AYL74" s="600"/>
      <c r="AYM74" s="600"/>
      <c r="AYN74" s="600"/>
      <c r="AYO74" s="600"/>
      <c r="AYP74" s="600"/>
      <c r="AYQ74" s="600"/>
      <c r="AYR74" s="600"/>
      <c r="AYS74" s="600"/>
      <c r="AYT74" s="600"/>
      <c r="AYU74" s="600"/>
      <c r="AYV74" s="600"/>
      <c r="AYW74" s="600"/>
      <c r="AYX74" s="600"/>
      <c r="AYY74" s="600"/>
      <c r="AYZ74" s="600"/>
      <c r="AZA74" s="600"/>
      <c r="AZB74" s="600"/>
      <c r="AZC74" s="600"/>
      <c r="AZD74" s="600"/>
      <c r="AZE74" s="600"/>
      <c r="AZF74" s="600"/>
      <c r="AZG74" s="600"/>
      <c r="AZH74" s="600"/>
      <c r="AZI74" s="600"/>
      <c r="AZJ74" s="599"/>
      <c r="AZK74" s="600"/>
      <c r="AZL74" s="600"/>
      <c r="AZM74" s="600"/>
      <c r="AZN74" s="600"/>
      <c r="AZO74" s="600"/>
      <c r="AZP74" s="600"/>
      <c r="AZQ74" s="600"/>
      <c r="AZR74" s="600"/>
      <c r="AZS74" s="600"/>
      <c r="AZT74" s="600"/>
      <c r="AZU74" s="600"/>
      <c r="AZV74" s="600"/>
      <c r="AZW74" s="600"/>
      <c r="AZX74" s="600"/>
      <c r="AZY74" s="600"/>
      <c r="AZZ74" s="600"/>
      <c r="BAA74" s="600"/>
      <c r="BAB74" s="600"/>
      <c r="BAC74" s="600"/>
      <c r="BAD74" s="600"/>
      <c r="BAE74" s="600"/>
      <c r="BAF74" s="600"/>
      <c r="BAG74" s="600"/>
      <c r="BAH74" s="600"/>
      <c r="BAI74" s="600"/>
      <c r="BAJ74" s="600"/>
      <c r="BAK74" s="600"/>
      <c r="BAL74" s="600"/>
      <c r="BAM74" s="600"/>
      <c r="BAN74" s="600"/>
      <c r="BAO74" s="599"/>
      <c r="BAP74" s="600"/>
      <c r="BAQ74" s="600"/>
      <c r="BAR74" s="600"/>
      <c r="BAS74" s="600"/>
      <c r="BAT74" s="600"/>
      <c r="BAU74" s="600"/>
      <c r="BAV74" s="600"/>
      <c r="BAW74" s="600"/>
      <c r="BAX74" s="600"/>
      <c r="BAY74" s="600"/>
      <c r="BAZ74" s="600"/>
      <c r="BBA74" s="600"/>
      <c r="BBB74" s="600"/>
      <c r="BBC74" s="600"/>
      <c r="BBD74" s="600"/>
      <c r="BBE74" s="600"/>
      <c r="BBF74" s="600"/>
      <c r="BBG74" s="600"/>
      <c r="BBH74" s="600"/>
      <c r="BBI74" s="600"/>
      <c r="BBJ74" s="600"/>
      <c r="BBK74" s="600"/>
      <c r="BBL74" s="600"/>
      <c r="BBM74" s="600"/>
      <c r="BBN74" s="600"/>
      <c r="BBO74" s="600"/>
      <c r="BBP74" s="600"/>
      <c r="BBQ74" s="600"/>
      <c r="BBR74" s="600"/>
      <c r="BBS74" s="600"/>
      <c r="BBT74" s="599"/>
      <c r="BBU74" s="600"/>
      <c r="BBV74" s="600"/>
      <c r="BBW74" s="600"/>
      <c r="BBX74" s="600"/>
      <c r="BBY74" s="600"/>
      <c r="BBZ74" s="600"/>
      <c r="BCA74" s="600"/>
      <c r="BCB74" s="600"/>
      <c r="BCC74" s="600"/>
      <c r="BCD74" s="600"/>
      <c r="BCE74" s="600"/>
      <c r="BCF74" s="600"/>
      <c r="BCG74" s="600"/>
      <c r="BCH74" s="600"/>
      <c r="BCI74" s="600"/>
      <c r="BCJ74" s="600"/>
      <c r="BCK74" s="600"/>
      <c r="BCL74" s="600"/>
      <c r="BCM74" s="600"/>
      <c r="BCN74" s="600"/>
      <c r="BCO74" s="600"/>
      <c r="BCP74" s="600"/>
      <c r="BCQ74" s="600"/>
      <c r="BCR74" s="600"/>
      <c r="BCS74" s="600"/>
      <c r="BCT74" s="600"/>
      <c r="BCU74" s="600"/>
      <c r="BCV74" s="600"/>
      <c r="BCW74" s="600"/>
      <c r="BCX74" s="600"/>
      <c r="BCY74" s="599"/>
      <c r="BCZ74" s="600"/>
      <c r="BDA74" s="600"/>
      <c r="BDB74" s="600"/>
      <c r="BDC74" s="600"/>
      <c r="BDD74" s="600"/>
      <c r="BDE74" s="600"/>
      <c r="BDF74" s="600"/>
      <c r="BDG74" s="600"/>
      <c r="BDH74" s="600"/>
      <c r="BDI74" s="600"/>
      <c r="BDJ74" s="600"/>
      <c r="BDK74" s="600"/>
      <c r="BDL74" s="600"/>
      <c r="BDM74" s="600"/>
      <c r="BDN74" s="600"/>
      <c r="BDO74" s="600"/>
      <c r="BDP74" s="600"/>
      <c r="BDQ74" s="600"/>
      <c r="BDR74" s="600"/>
      <c r="BDS74" s="600"/>
      <c r="BDT74" s="600"/>
      <c r="BDU74" s="600"/>
      <c r="BDV74" s="600"/>
      <c r="BDW74" s="600"/>
      <c r="BDX74" s="600"/>
      <c r="BDY74" s="600"/>
      <c r="BDZ74" s="600"/>
      <c r="BEA74" s="600"/>
      <c r="BEB74" s="600"/>
      <c r="BEC74" s="600"/>
      <c r="BED74" s="599"/>
      <c r="BEE74" s="600"/>
      <c r="BEF74" s="600"/>
      <c r="BEG74" s="600"/>
      <c r="BEH74" s="600"/>
      <c r="BEI74" s="600"/>
      <c r="BEJ74" s="600"/>
      <c r="BEK74" s="600"/>
      <c r="BEL74" s="600"/>
      <c r="BEM74" s="600"/>
      <c r="BEN74" s="600"/>
      <c r="BEO74" s="600"/>
      <c r="BEP74" s="600"/>
      <c r="BEQ74" s="600"/>
      <c r="BER74" s="600"/>
      <c r="BES74" s="600"/>
      <c r="BET74" s="600"/>
      <c r="BEU74" s="600"/>
      <c r="BEV74" s="600"/>
      <c r="BEW74" s="600"/>
      <c r="BEX74" s="600"/>
      <c r="BEY74" s="600"/>
      <c r="BEZ74" s="600"/>
      <c r="BFA74" s="600"/>
      <c r="BFB74" s="600"/>
      <c r="BFC74" s="600"/>
      <c r="BFD74" s="600"/>
      <c r="BFE74" s="600"/>
      <c r="BFF74" s="600"/>
      <c r="BFG74" s="600"/>
      <c r="BFH74" s="600"/>
      <c r="BFI74" s="599"/>
      <c r="BFJ74" s="600"/>
      <c r="BFK74" s="600"/>
      <c r="BFL74" s="600"/>
      <c r="BFM74" s="600"/>
      <c r="BFN74" s="600"/>
      <c r="BFO74" s="600"/>
      <c r="BFP74" s="600"/>
      <c r="BFQ74" s="600"/>
      <c r="BFR74" s="600"/>
      <c r="BFS74" s="600"/>
      <c r="BFT74" s="600"/>
      <c r="BFU74" s="600"/>
      <c r="BFV74" s="600"/>
      <c r="BFW74" s="600"/>
      <c r="BFX74" s="600"/>
      <c r="BFY74" s="600"/>
      <c r="BFZ74" s="600"/>
      <c r="BGA74" s="600"/>
      <c r="BGB74" s="600"/>
      <c r="BGC74" s="600"/>
      <c r="BGD74" s="600"/>
      <c r="BGE74" s="600"/>
      <c r="BGF74" s="600"/>
      <c r="BGG74" s="600"/>
      <c r="BGH74" s="600"/>
      <c r="BGI74" s="600"/>
      <c r="BGJ74" s="600"/>
      <c r="BGK74" s="600"/>
      <c r="BGL74" s="600"/>
      <c r="BGM74" s="600"/>
      <c r="BGN74" s="599"/>
      <c r="BGO74" s="600"/>
      <c r="BGP74" s="600"/>
      <c r="BGQ74" s="600"/>
      <c r="BGR74" s="600"/>
      <c r="BGS74" s="600"/>
      <c r="BGT74" s="600"/>
      <c r="BGU74" s="600"/>
      <c r="BGV74" s="600"/>
      <c r="BGW74" s="600"/>
      <c r="BGX74" s="600"/>
      <c r="BGY74" s="600"/>
      <c r="BGZ74" s="600"/>
      <c r="BHA74" s="600"/>
      <c r="BHB74" s="600"/>
      <c r="BHC74" s="600"/>
      <c r="BHD74" s="600"/>
      <c r="BHE74" s="600"/>
      <c r="BHF74" s="600"/>
      <c r="BHG74" s="600"/>
      <c r="BHH74" s="600"/>
      <c r="BHI74" s="600"/>
      <c r="BHJ74" s="600"/>
      <c r="BHK74" s="600"/>
      <c r="BHL74" s="600"/>
      <c r="BHM74" s="600"/>
      <c r="BHN74" s="600"/>
      <c r="BHO74" s="600"/>
      <c r="BHP74" s="600"/>
      <c r="BHQ74" s="600"/>
      <c r="BHR74" s="600"/>
      <c r="BHS74" s="599"/>
      <c r="BHT74" s="600"/>
      <c r="BHU74" s="600"/>
      <c r="BHV74" s="600"/>
      <c r="BHW74" s="600"/>
      <c r="BHX74" s="600"/>
      <c r="BHY74" s="600"/>
      <c r="BHZ74" s="600"/>
      <c r="BIA74" s="600"/>
      <c r="BIB74" s="600"/>
      <c r="BIC74" s="600"/>
      <c r="BID74" s="600"/>
      <c r="BIE74" s="600"/>
      <c r="BIF74" s="600"/>
      <c r="BIG74" s="600"/>
      <c r="BIH74" s="600"/>
      <c r="BII74" s="600"/>
      <c r="BIJ74" s="600"/>
      <c r="BIK74" s="600"/>
      <c r="BIL74" s="600"/>
      <c r="BIM74" s="600"/>
      <c r="BIN74" s="600"/>
      <c r="BIO74" s="600"/>
      <c r="BIP74" s="600"/>
      <c r="BIQ74" s="600"/>
      <c r="BIR74" s="600"/>
      <c r="BIS74" s="600"/>
      <c r="BIT74" s="600"/>
      <c r="BIU74" s="600"/>
      <c r="BIV74" s="600"/>
      <c r="BIW74" s="600"/>
      <c r="BIX74" s="599"/>
      <c r="BIY74" s="600"/>
      <c r="BIZ74" s="600"/>
      <c r="BJA74" s="600"/>
      <c r="BJB74" s="600"/>
      <c r="BJC74" s="600"/>
      <c r="BJD74" s="600"/>
      <c r="BJE74" s="600"/>
      <c r="BJF74" s="600"/>
      <c r="BJG74" s="600"/>
      <c r="BJH74" s="600"/>
      <c r="BJI74" s="600"/>
      <c r="BJJ74" s="600"/>
      <c r="BJK74" s="600"/>
      <c r="BJL74" s="600"/>
      <c r="BJM74" s="600"/>
      <c r="BJN74" s="600"/>
      <c r="BJO74" s="600"/>
      <c r="BJP74" s="600"/>
      <c r="BJQ74" s="600"/>
      <c r="BJR74" s="600"/>
      <c r="BJS74" s="600"/>
      <c r="BJT74" s="600"/>
      <c r="BJU74" s="600"/>
      <c r="BJV74" s="600"/>
      <c r="BJW74" s="600"/>
      <c r="BJX74" s="600"/>
      <c r="BJY74" s="600"/>
      <c r="BJZ74" s="600"/>
      <c r="BKA74" s="600"/>
      <c r="BKB74" s="600"/>
      <c r="BKC74" s="599"/>
      <c r="BKD74" s="600"/>
      <c r="BKE74" s="600"/>
      <c r="BKF74" s="600"/>
      <c r="BKG74" s="600"/>
      <c r="BKH74" s="600"/>
      <c r="BKI74" s="600"/>
      <c r="BKJ74" s="600"/>
      <c r="BKK74" s="600"/>
      <c r="BKL74" s="600"/>
      <c r="BKM74" s="600"/>
      <c r="BKN74" s="600"/>
      <c r="BKO74" s="600"/>
      <c r="BKP74" s="600"/>
      <c r="BKQ74" s="600"/>
      <c r="BKR74" s="600"/>
      <c r="BKS74" s="600"/>
      <c r="BKT74" s="600"/>
      <c r="BKU74" s="600"/>
      <c r="BKV74" s="600"/>
      <c r="BKW74" s="600"/>
      <c r="BKX74" s="600"/>
      <c r="BKY74" s="600"/>
      <c r="BKZ74" s="600"/>
      <c r="BLA74" s="600"/>
      <c r="BLB74" s="600"/>
      <c r="BLC74" s="600"/>
      <c r="BLD74" s="600"/>
      <c r="BLE74" s="600"/>
      <c r="BLF74" s="600"/>
      <c r="BLG74" s="600"/>
      <c r="BLH74" s="599"/>
      <c r="BLI74" s="600"/>
      <c r="BLJ74" s="600"/>
      <c r="BLK74" s="600"/>
      <c r="BLL74" s="600"/>
      <c r="BLM74" s="600"/>
      <c r="BLN74" s="600"/>
      <c r="BLO74" s="600"/>
      <c r="BLP74" s="600"/>
      <c r="BLQ74" s="600"/>
      <c r="BLR74" s="600"/>
      <c r="BLS74" s="600"/>
      <c r="BLT74" s="600"/>
      <c r="BLU74" s="600"/>
      <c r="BLV74" s="600"/>
      <c r="BLW74" s="600"/>
      <c r="BLX74" s="600"/>
      <c r="BLY74" s="600"/>
      <c r="BLZ74" s="600"/>
      <c r="BMA74" s="600"/>
      <c r="BMB74" s="600"/>
      <c r="BMC74" s="600"/>
      <c r="BMD74" s="600"/>
      <c r="BME74" s="600"/>
      <c r="BMF74" s="600"/>
      <c r="BMG74" s="600"/>
      <c r="BMH74" s="600"/>
      <c r="BMI74" s="600"/>
      <c r="BMJ74" s="600"/>
      <c r="BMK74" s="600"/>
      <c r="BML74" s="600"/>
      <c r="BMM74" s="599"/>
      <c r="BMN74" s="600"/>
      <c r="BMO74" s="600"/>
      <c r="BMP74" s="600"/>
      <c r="BMQ74" s="600"/>
      <c r="BMR74" s="600"/>
      <c r="BMS74" s="600"/>
      <c r="BMT74" s="600"/>
      <c r="BMU74" s="600"/>
      <c r="BMV74" s="600"/>
      <c r="BMW74" s="600"/>
      <c r="BMX74" s="600"/>
      <c r="BMY74" s="600"/>
      <c r="BMZ74" s="600"/>
      <c r="BNA74" s="600"/>
      <c r="BNB74" s="600"/>
      <c r="BNC74" s="600"/>
      <c r="BND74" s="600"/>
      <c r="BNE74" s="600"/>
      <c r="BNF74" s="600"/>
      <c r="BNG74" s="600"/>
      <c r="BNH74" s="600"/>
      <c r="BNI74" s="600"/>
      <c r="BNJ74" s="600"/>
      <c r="BNK74" s="600"/>
      <c r="BNL74" s="600"/>
      <c r="BNM74" s="600"/>
      <c r="BNN74" s="600"/>
      <c r="BNO74" s="600"/>
      <c r="BNP74" s="600"/>
      <c r="BNQ74" s="600"/>
      <c r="BNR74" s="599"/>
      <c r="BNS74" s="600"/>
      <c r="BNT74" s="600"/>
      <c r="BNU74" s="600"/>
      <c r="BNV74" s="600"/>
      <c r="BNW74" s="600"/>
      <c r="BNX74" s="600"/>
      <c r="BNY74" s="600"/>
      <c r="BNZ74" s="600"/>
      <c r="BOA74" s="600"/>
      <c r="BOB74" s="600"/>
      <c r="BOC74" s="600"/>
      <c r="BOD74" s="600"/>
      <c r="BOE74" s="600"/>
      <c r="BOF74" s="600"/>
      <c r="BOG74" s="600"/>
      <c r="BOH74" s="600"/>
      <c r="BOI74" s="600"/>
      <c r="BOJ74" s="600"/>
      <c r="BOK74" s="600"/>
      <c r="BOL74" s="600"/>
      <c r="BOM74" s="600"/>
      <c r="BON74" s="600"/>
      <c r="BOO74" s="600"/>
      <c r="BOP74" s="600"/>
      <c r="BOQ74" s="600"/>
      <c r="BOR74" s="600"/>
      <c r="BOS74" s="600"/>
      <c r="BOT74" s="600"/>
      <c r="BOU74" s="600"/>
      <c r="BOV74" s="600"/>
      <c r="BOW74" s="599"/>
      <c r="BOX74" s="600"/>
      <c r="BOY74" s="600"/>
      <c r="BOZ74" s="600"/>
      <c r="BPA74" s="600"/>
      <c r="BPB74" s="600"/>
      <c r="BPC74" s="600"/>
      <c r="BPD74" s="600"/>
      <c r="BPE74" s="600"/>
      <c r="BPF74" s="600"/>
      <c r="BPG74" s="600"/>
      <c r="BPH74" s="600"/>
      <c r="BPI74" s="600"/>
      <c r="BPJ74" s="600"/>
      <c r="BPK74" s="600"/>
      <c r="BPL74" s="600"/>
      <c r="BPM74" s="600"/>
      <c r="BPN74" s="600"/>
      <c r="BPO74" s="600"/>
      <c r="BPP74" s="600"/>
      <c r="BPQ74" s="600"/>
      <c r="BPR74" s="600"/>
      <c r="BPS74" s="600"/>
      <c r="BPT74" s="600"/>
      <c r="BPU74" s="600"/>
      <c r="BPV74" s="600"/>
      <c r="BPW74" s="600"/>
      <c r="BPX74" s="600"/>
      <c r="BPY74" s="600"/>
      <c r="BPZ74" s="600"/>
      <c r="BQA74" s="600"/>
      <c r="BQB74" s="599"/>
      <c r="BQC74" s="600"/>
      <c r="BQD74" s="600"/>
      <c r="BQE74" s="600"/>
      <c r="BQF74" s="600"/>
      <c r="BQG74" s="600"/>
      <c r="BQH74" s="600"/>
      <c r="BQI74" s="600"/>
      <c r="BQJ74" s="600"/>
      <c r="BQK74" s="600"/>
      <c r="BQL74" s="600"/>
      <c r="BQM74" s="600"/>
      <c r="BQN74" s="600"/>
      <c r="BQO74" s="600"/>
      <c r="BQP74" s="600"/>
      <c r="BQQ74" s="600"/>
      <c r="BQR74" s="600"/>
      <c r="BQS74" s="600"/>
      <c r="BQT74" s="600"/>
      <c r="BQU74" s="600"/>
      <c r="BQV74" s="600"/>
      <c r="BQW74" s="600"/>
      <c r="BQX74" s="600"/>
      <c r="BQY74" s="600"/>
      <c r="BQZ74" s="600"/>
      <c r="BRA74" s="600"/>
      <c r="BRB74" s="600"/>
      <c r="BRC74" s="600"/>
      <c r="BRD74" s="600"/>
      <c r="BRE74" s="600"/>
      <c r="BRF74" s="600"/>
      <c r="BRG74" s="599"/>
      <c r="BRH74" s="600"/>
      <c r="BRI74" s="600"/>
      <c r="BRJ74" s="600"/>
      <c r="BRK74" s="600"/>
      <c r="BRL74" s="600"/>
      <c r="BRM74" s="600"/>
      <c r="BRN74" s="600"/>
      <c r="BRO74" s="600"/>
      <c r="BRP74" s="600"/>
      <c r="BRQ74" s="600"/>
      <c r="BRR74" s="600"/>
      <c r="BRS74" s="600"/>
      <c r="BRT74" s="600"/>
      <c r="BRU74" s="600"/>
      <c r="BRV74" s="600"/>
      <c r="BRW74" s="600"/>
      <c r="BRX74" s="600"/>
      <c r="BRY74" s="600"/>
      <c r="BRZ74" s="600"/>
      <c r="BSA74" s="600"/>
      <c r="BSB74" s="600"/>
      <c r="BSC74" s="600"/>
      <c r="BSD74" s="600"/>
      <c r="BSE74" s="600"/>
      <c r="BSF74" s="600"/>
      <c r="BSG74" s="600"/>
      <c r="BSH74" s="600"/>
      <c r="BSI74" s="600"/>
      <c r="BSJ74" s="600"/>
      <c r="BSK74" s="600"/>
      <c r="BSL74" s="599"/>
      <c r="BSM74" s="600"/>
      <c r="BSN74" s="600"/>
      <c r="BSO74" s="600"/>
      <c r="BSP74" s="600"/>
      <c r="BSQ74" s="600"/>
      <c r="BSR74" s="600"/>
      <c r="BSS74" s="600"/>
      <c r="BST74" s="600"/>
      <c r="BSU74" s="600"/>
      <c r="BSV74" s="600"/>
      <c r="BSW74" s="600"/>
      <c r="BSX74" s="600"/>
      <c r="BSY74" s="600"/>
      <c r="BSZ74" s="600"/>
      <c r="BTA74" s="600"/>
      <c r="BTB74" s="600"/>
      <c r="BTC74" s="600"/>
      <c r="BTD74" s="600"/>
      <c r="BTE74" s="600"/>
      <c r="BTF74" s="600"/>
      <c r="BTG74" s="600"/>
      <c r="BTH74" s="600"/>
      <c r="BTI74" s="600"/>
      <c r="BTJ74" s="600"/>
      <c r="BTK74" s="600"/>
      <c r="BTL74" s="600"/>
      <c r="BTM74" s="600"/>
      <c r="BTN74" s="600"/>
      <c r="BTO74" s="600"/>
      <c r="BTP74" s="600"/>
      <c r="BTQ74" s="599"/>
      <c r="BTR74" s="600"/>
      <c r="BTS74" s="600"/>
      <c r="BTT74" s="600"/>
      <c r="BTU74" s="600"/>
      <c r="BTV74" s="600"/>
      <c r="BTW74" s="600"/>
      <c r="BTX74" s="600"/>
      <c r="BTY74" s="600"/>
      <c r="BTZ74" s="600"/>
      <c r="BUA74" s="600"/>
      <c r="BUB74" s="600"/>
      <c r="BUC74" s="600"/>
      <c r="BUD74" s="600"/>
      <c r="BUE74" s="600"/>
      <c r="BUF74" s="600"/>
      <c r="BUG74" s="600"/>
      <c r="BUH74" s="600"/>
      <c r="BUI74" s="600"/>
      <c r="BUJ74" s="600"/>
      <c r="BUK74" s="600"/>
      <c r="BUL74" s="600"/>
      <c r="BUM74" s="600"/>
      <c r="BUN74" s="600"/>
      <c r="BUO74" s="600"/>
      <c r="BUP74" s="600"/>
      <c r="BUQ74" s="600"/>
      <c r="BUR74" s="600"/>
      <c r="BUS74" s="600"/>
      <c r="BUT74" s="600"/>
      <c r="BUU74" s="600"/>
      <c r="BUV74" s="599"/>
      <c r="BUW74" s="600"/>
      <c r="BUX74" s="600"/>
      <c r="BUY74" s="600"/>
      <c r="BUZ74" s="600"/>
      <c r="BVA74" s="600"/>
      <c r="BVB74" s="600"/>
      <c r="BVC74" s="600"/>
      <c r="BVD74" s="600"/>
      <c r="BVE74" s="600"/>
      <c r="BVF74" s="600"/>
      <c r="BVG74" s="600"/>
      <c r="BVH74" s="600"/>
      <c r="BVI74" s="600"/>
      <c r="BVJ74" s="600"/>
      <c r="BVK74" s="600"/>
      <c r="BVL74" s="600"/>
      <c r="BVM74" s="600"/>
      <c r="BVN74" s="600"/>
      <c r="BVO74" s="600"/>
      <c r="BVP74" s="600"/>
      <c r="BVQ74" s="600"/>
      <c r="BVR74" s="600"/>
      <c r="BVS74" s="600"/>
      <c r="BVT74" s="600"/>
      <c r="BVU74" s="600"/>
      <c r="BVV74" s="600"/>
      <c r="BVW74" s="600"/>
      <c r="BVX74" s="600"/>
      <c r="BVY74" s="600"/>
      <c r="BVZ74" s="600"/>
      <c r="BWA74" s="599"/>
      <c r="BWB74" s="600"/>
      <c r="BWC74" s="600"/>
      <c r="BWD74" s="600"/>
      <c r="BWE74" s="600"/>
      <c r="BWF74" s="600"/>
      <c r="BWG74" s="600"/>
      <c r="BWH74" s="600"/>
      <c r="BWI74" s="600"/>
      <c r="BWJ74" s="600"/>
      <c r="BWK74" s="600"/>
      <c r="BWL74" s="600"/>
      <c r="BWM74" s="600"/>
      <c r="BWN74" s="600"/>
      <c r="BWO74" s="600"/>
      <c r="BWP74" s="600"/>
      <c r="BWQ74" s="600"/>
      <c r="BWR74" s="600"/>
      <c r="BWS74" s="600"/>
      <c r="BWT74" s="600"/>
      <c r="BWU74" s="600"/>
      <c r="BWV74" s="600"/>
      <c r="BWW74" s="600"/>
      <c r="BWX74" s="600"/>
      <c r="BWY74" s="600"/>
      <c r="BWZ74" s="600"/>
      <c r="BXA74" s="600"/>
      <c r="BXB74" s="600"/>
      <c r="BXC74" s="600"/>
      <c r="BXD74" s="600"/>
      <c r="BXE74" s="600"/>
      <c r="BXF74" s="599"/>
      <c r="BXG74" s="600"/>
      <c r="BXH74" s="600"/>
      <c r="BXI74" s="600"/>
      <c r="BXJ74" s="600"/>
      <c r="BXK74" s="600"/>
      <c r="BXL74" s="600"/>
      <c r="BXM74" s="600"/>
      <c r="BXN74" s="600"/>
      <c r="BXO74" s="600"/>
      <c r="BXP74" s="600"/>
      <c r="BXQ74" s="600"/>
      <c r="BXR74" s="600"/>
      <c r="BXS74" s="600"/>
      <c r="BXT74" s="600"/>
      <c r="BXU74" s="600"/>
      <c r="BXV74" s="600"/>
      <c r="BXW74" s="600"/>
      <c r="BXX74" s="600"/>
      <c r="BXY74" s="600"/>
      <c r="BXZ74" s="600"/>
      <c r="BYA74" s="600"/>
      <c r="BYB74" s="600"/>
      <c r="BYC74" s="600"/>
      <c r="BYD74" s="600"/>
      <c r="BYE74" s="600"/>
      <c r="BYF74" s="600"/>
      <c r="BYG74" s="600"/>
      <c r="BYH74" s="600"/>
      <c r="BYI74" s="600"/>
      <c r="BYJ74" s="600"/>
      <c r="BYK74" s="599"/>
      <c r="BYL74" s="600"/>
      <c r="BYM74" s="600"/>
      <c r="BYN74" s="600"/>
      <c r="BYO74" s="600"/>
      <c r="BYP74" s="600"/>
      <c r="BYQ74" s="600"/>
      <c r="BYR74" s="600"/>
      <c r="BYS74" s="600"/>
      <c r="BYT74" s="600"/>
      <c r="BYU74" s="600"/>
      <c r="BYV74" s="600"/>
      <c r="BYW74" s="600"/>
      <c r="BYX74" s="600"/>
      <c r="BYY74" s="600"/>
      <c r="BYZ74" s="600"/>
      <c r="BZA74" s="600"/>
      <c r="BZB74" s="600"/>
      <c r="BZC74" s="600"/>
      <c r="BZD74" s="600"/>
      <c r="BZE74" s="600"/>
      <c r="BZF74" s="600"/>
      <c r="BZG74" s="600"/>
      <c r="BZH74" s="600"/>
      <c r="BZI74" s="600"/>
      <c r="BZJ74" s="600"/>
      <c r="BZK74" s="600"/>
      <c r="BZL74" s="600"/>
      <c r="BZM74" s="600"/>
      <c r="BZN74" s="600"/>
      <c r="BZO74" s="600"/>
      <c r="BZP74" s="599"/>
      <c r="BZQ74" s="600"/>
      <c r="BZR74" s="600"/>
      <c r="BZS74" s="600"/>
      <c r="BZT74" s="600"/>
      <c r="BZU74" s="600"/>
      <c r="BZV74" s="600"/>
      <c r="BZW74" s="600"/>
      <c r="BZX74" s="600"/>
      <c r="BZY74" s="600"/>
      <c r="BZZ74" s="600"/>
      <c r="CAA74" s="600"/>
      <c r="CAB74" s="600"/>
      <c r="CAC74" s="600"/>
      <c r="CAD74" s="600"/>
      <c r="CAE74" s="600"/>
      <c r="CAF74" s="600"/>
      <c r="CAG74" s="600"/>
      <c r="CAH74" s="600"/>
      <c r="CAI74" s="600"/>
      <c r="CAJ74" s="600"/>
      <c r="CAK74" s="600"/>
      <c r="CAL74" s="600"/>
      <c r="CAM74" s="600"/>
      <c r="CAN74" s="600"/>
      <c r="CAO74" s="600"/>
      <c r="CAP74" s="600"/>
      <c r="CAQ74" s="600"/>
      <c r="CAR74" s="600"/>
      <c r="CAS74" s="600"/>
      <c r="CAT74" s="600"/>
      <c r="CAU74" s="599"/>
      <c r="CAV74" s="600"/>
      <c r="CAW74" s="600"/>
      <c r="CAX74" s="600"/>
      <c r="CAY74" s="600"/>
      <c r="CAZ74" s="600"/>
      <c r="CBA74" s="600"/>
      <c r="CBB74" s="600"/>
      <c r="CBC74" s="600"/>
      <c r="CBD74" s="600"/>
      <c r="CBE74" s="600"/>
      <c r="CBF74" s="600"/>
      <c r="CBG74" s="600"/>
      <c r="CBH74" s="600"/>
      <c r="CBI74" s="600"/>
      <c r="CBJ74" s="600"/>
      <c r="CBK74" s="600"/>
      <c r="CBL74" s="600"/>
      <c r="CBM74" s="600"/>
      <c r="CBN74" s="600"/>
      <c r="CBO74" s="600"/>
      <c r="CBP74" s="600"/>
      <c r="CBQ74" s="600"/>
      <c r="CBR74" s="600"/>
      <c r="CBS74" s="600"/>
      <c r="CBT74" s="600"/>
      <c r="CBU74" s="600"/>
      <c r="CBV74" s="600"/>
      <c r="CBW74" s="600"/>
      <c r="CBX74" s="600"/>
      <c r="CBY74" s="600"/>
      <c r="CBZ74" s="599"/>
      <c r="CCA74" s="600"/>
      <c r="CCB74" s="600"/>
      <c r="CCC74" s="600"/>
      <c r="CCD74" s="600"/>
      <c r="CCE74" s="600"/>
      <c r="CCF74" s="600"/>
      <c r="CCG74" s="600"/>
      <c r="CCH74" s="600"/>
      <c r="CCI74" s="600"/>
      <c r="CCJ74" s="600"/>
      <c r="CCK74" s="600"/>
      <c r="CCL74" s="600"/>
      <c r="CCM74" s="600"/>
      <c r="CCN74" s="600"/>
      <c r="CCO74" s="600"/>
      <c r="CCP74" s="600"/>
      <c r="CCQ74" s="600"/>
      <c r="CCR74" s="600"/>
      <c r="CCS74" s="600"/>
      <c r="CCT74" s="600"/>
      <c r="CCU74" s="600"/>
      <c r="CCV74" s="600"/>
      <c r="CCW74" s="600"/>
      <c r="CCX74" s="600"/>
      <c r="CCY74" s="600"/>
      <c r="CCZ74" s="600"/>
      <c r="CDA74" s="600"/>
      <c r="CDB74" s="600"/>
      <c r="CDC74" s="600"/>
      <c r="CDD74" s="600"/>
      <c r="CDE74" s="599"/>
      <c r="CDF74" s="600"/>
      <c r="CDG74" s="600"/>
      <c r="CDH74" s="600"/>
      <c r="CDI74" s="600"/>
      <c r="CDJ74" s="600"/>
      <c r="CDK74" s="600"/>
      <c r="CDL74" s="600"/>
      <c r="CDM74" s="600"/>
      <c r="CDN74" s="600"/>
      <c r="CDO74" s="600"/>
      <c r="CDP74" s="600"/>
      <c r="CDQ74" s="600"/>
      <c r="CDR74" s="600"/>
      <c r="CDS74" s="600"/>
      <c r="CDT74" s="600"/>
      <c r="CDU74" s="600"/>
      <c r="CDV74" s="600"/>
      <c r="CDW74" s="600"/>
      <c r="CDX74" s="600"/>
      <c r="CDY74" s="600"/>
      <c r="CDZ74" s="600"/>
      <c r="CEA74" s="600"/>
      <c r="CEB74" s="600"/>
      <c r="CEC74" s="600"/>
      <c r="CED74" s="600"/>
      <c r="CEE74" s="600"/>
      <c r="CEF74" s="600"/>
      <c r="CEG74" s="600"/>
      <c r="CEH74" s="600"/>
      <c r="CEI74" s="600"/>
      <c r="CEJ74" s="599"/>
      <c r="CEK74" s="600"/>
      <c r="CEL74" s="600"/>
      <c r="CEM74" s="600"/>
      <c r="CEN74" s="600"/>
      <c r="CEO74" s="600"/>
      <c r="CEP74" s="600"/>
      <c r="CEQ74" s="600"/>
      <c r="CER74" s="600"/>
      <c r="CES74" s="600"/>
      <c r="CET74" s="600"/>
      <c r="CEU74" s="600"/>
      <c r="CEV74" s="600"/>
      <c r="CEW74" s="600"/>
      <c r="CEX74" s="600"/>
      <c r="CEY74" s="600"/>
      <c r="CEZ74" s="600"/>
      <c r="CFA74" s="600"/>
      <c r="CFB74" s="600"/>
      <c r="CFC74" s="600"/>
      <c r="CFD74" s="600"/>
      <c r="CFE74" s="600"/>
      <c r="CFF74" s="600"/>
      <c r="CFG74" s="600"/>
      <c r="CFH74" s="600"/>
      <c r="CFI74" s="600"/>
      <c r="CFJ74" s="600"/>
      <c r="CFK74" s="600"/>
      <c r="CFL74" s="600"/>
      <c r="CFM74" s="600"/>
      <c r="CFN74" s="600"/>
      <c r="CFO74" s="599"/>
      <c r="CFP74" s="600"/>
      <c r="CFQ74" s="600"/>
      <c r="CFR74" s="600"/>
      <c r="CFS74" s="600"/>
      <c r="CFT74" s="600"/>
      <c r="CFU74" s="600"/>
      <c r="CFV74" s="600"/>
      <c r="CFW74" s="600"/>
      <c r="CFX74" s="600"/>
      <c r="CFY74" s="600"/>
      <c r="CFZ74" s="600"/>
      <c r="CGA74" s="600"/>
      <c r="CGB74" s="600"/>
      <c r="CGC74" s="600"/>
      <c r="CGD74" s="600"/>
      <c r="CGE74" s="600"/>
      <c r="CGF74" s="600"/>
      <c r="CGG74" s="600"/>
      <c r="CGH74" s="600"/>
      <c r="CGI74" s="600"/>
      <c r="CGJ74" s="600"/>
      <c r="CGK74" s="600"/>
      <c r="CGL74" s="600"/>
      <c r="CGM74" s="600"/>
      <c r="CGN74" s="600"/>
      <c r="CGO74" s="600"/>
      <c r="CGP74" s="600"/>
      <c r="CGQ74" s="600"/>
      <c r="CGR74" s="600"/>
      <c r="CGS74" s="600"/>
      <c r="CGT74" s="599"/>
      <c r="CGU74" s="600"/>
      <c r="CGV74" s="600"/>
      <c r="CGW74" s="600"/>
      <c r="CGX74" s="600"/>
      <c r="CGY74" s="600"/>
      <c r="CGZ74" s="600"/>
      <c r="CHA74" s="600"/>
      <c r="CHB74" s="600"/>
      <c r="CHC74" s="600"/>
      <c r="CHD74" s="600"/>
      <c r="CHE74" s="600"/>
      <c r="CHF74" s="600"/>
      <c r="CHG74" s="600"/>
      <c r="CHH74" s="600"/>
      <c r="CHI74" s="600"/>
      <c r="CHJ74" s="600"/>
      <c r="CHK74" s="600"/>
      <c r="CHL74" s="600"/>
      <c r="CHM74" s="600"/>
      <c r="CHN74" s="600"/>
      <c r="CHO74" s="600"/>
      <c r="CHP74" s="600"/>
      <c r="CHQ74" s="600"/>
      <c r="CHR74" s="600"/>
      <c r="CHS74" s="600"/>
      <c r="CHT74" s="600"/>
      <c r="CHU74" s="600"/>
      <c r="CHV74" s="600"/>
      <c r="CHW74" s="600"/>
      <c r="CHX74" s="600"/>
      <c r="CHY74" s="599"/>
      <c r="CHZ74" s="600"/>
      <c r="CIA74" s="600"/>
      <c r="CIB74" s="600"/>
      <c r="CIC74" s="600"/>
      <c r="CID74" s="600"/>
      <c r="CIE74" s="600"/>
      <c r="CIF74" s="600"/>
      <c r="CIG74" s="600"/>
      <c r="CIH74" s="600"/>
      <c r="CII74" s="600"/>
      <c r="CIJ74" s="600"/>
      <c r="CIK74" s="600"/>
      <c r="CIL74" s="600"/>
      <c r="CIM74" s="600"/>
      <c r="CIN74" s="600"/>
      <c r="CIO74" s="600"/>
      <c r="CIP74" s="600"/>
      <c r="CIQ74" s="600"/>
      <c r="CIR74" s="600"/>
      <c r="CIS74" s="600"/>
      <c r="CIT74" s="600"/>
      <c r="CIU74" s="600"/>
      <c r="CIV74" s="600"/>
      <c r="CIW74" s="600"/>
      <c r="CIX74" s="600"/>
      <c r="CIY74" s="600"/>
      <c r="CIZ74" s="600"/>
      <c r="CJA74" s="600"/>
      <c r="CJB74" s="600"/>
      <c r="CJC74" s="600"/>
      <c r="CJD74" s="599"/>
      <c r="CJE74" s="600"/>
      <c r="CJF74" s="600"/>
      <c r="CJG74" s="600"/>
      <c r="CJH74" s="600"/>
      <c r="CJI74" s="600"/>
      <c r="CJJ74" s="600"/>
      <c r="CJK74" s="600"/>
      <c r="CJL74" s="600"/>
      <c r="CJM74" s="600"/>
      <c r="CJN74" s="600"/>
      <c r="CJO74" s="600"/>
      <c r="CJP74" s="600"/>
      <c r="CJQ74" s="600"/>
      <c r="CJR74" s="600"/>
      <c r="CJS74" s="600"/>
      <c r="CJT74" s="600"/>
      <c r="CJU74" s="600"/>
      <c r="CJV74" s="600"/>
      <c r="CJW74" s="600"/>
      <c r="CJX74" s="600"/>
      <c r="CJY74" s="600"/>
      <c r="CJZ74" s="600"/>
      <c r="CKA74" s="600"/>
      <c r="CKB74" s="600"/>
      <c r="CKC74" s="600"/>
      <c r="CKD74" s="600"/>
      <c r="CKE74" s="600"/>
      <c r="CKF74" s="600"/>
      <c r="CKG74" s="600"/>
      <c r="CKH74" s="600"/>
      <c r="CKI74" s="599"/>
      <c r="CKJ74" s="600"/>
      <c r="CKK74" s="600"/>
      <c r="CKL74" s="600"/>
      <c r="CKM74" s="600"/>
      <c r="CKN74" s="600"/>
      <c r="CKO74" s="600"/>
      <c r="CKP74" s="600"/>
      <c r="CKQ74" s="600"/>
      <c r="CKR74" s="600"/>
      <c r="CKS74" s="600"/>
      <c r="CKT74" s="600"/>
      <c r="CKU74" s="600"/>
      <c r="CKV74" s="600"/>
      <c r="CKW74" s="600"/>
      <c r="CKX74" s="600"/>
      <c r="CKY74" s="600"/>
      <c r="CKZ74" s="600"/>
      <c r="CLA74" s="600"/>
      <c r="CLB74" s="600"/>
      <c r="CLC74" s="600"/>
      <c r="CLD74" s="600"/>
      <c r="CLE74" s="600"/>
      <c r="CLF74" s="600"/>
      <c r="CLG74" s="600"/>
      <c r="CLH74" s="600"/>
      <c r="CLI74" s="600"/>
      <c r="CLJ74" s="600"/>
      <c r="CLK74" s="600"/>
      <c r="CLL74" s="600"/>
      <c r="CLM74" s="600"/>
      <c r="CLN74" s="599"/>
      <c r="CLO74" s="600"/>
      <c r="CLP74" s="600"/>
      <c r="CLQ74" s="600"/>
      <c r="CLR74" s="600"/>
      <c r="CLS74" s="600"/>
      <c r="CLT74" s="600"/>
      <c r="CLU74" s="600"/>
      <c r="CLV74" s="600"/>
      <c r="CLW74" s="600"/>
      <c r="CLX74" s="600"/>
      <c r="CLY74" s="600"/>
      <c r="CLZ74" s="600"/>
      <c r="CMA74" s="600"/>
      <c r="CMB74" s="600"/>
      <c r="CMC74" s="600"/>
      <c r="CMD74" s="600"/>
      <c r="CME74" s="600"/>
      <c r="CMF74" s="600"/>
      <c r="CMG74" s="600"/>
      <c r="CMH74" s="600"/>
      <c r="CMI74" s="600"/>
      <c r="CMJ74" s="600"/>
      <c r="CMK74" s="600"/>
      <c r="CML74" s="600"/>
      <c r="CMM74" s="600"/>
      <c r="CMN74" s="600"/>
      <c r="CMO74" s="600"/>
      <c r="CMP74" s="600"/>
      <c r="CMQ74" s="600"/>
      <c r="CMR74" s="600"/>
      <c r="CMS74" s="599"/>
      <c r="CMT74" s="600"/>
      <c r="CMU74" s="600"/>
      <c r="CMV74" s="600"/>
      <c r="CMW74" s="600"/>
      <c r="CMX74" s="600"/>
      <c r="CMY74" s="600"/>
      <c r="CMZ74" s="600"/>
      <c r="CNA74" s="600"/>
      <c r="CNB74" s="600"/>
      <c r="CNC74" s="600"/>
      <c r="CND74" s="600"/>
      <c r="CNE74" s="600"/>
      <c r="CNF74" s="600"/>
      <c r="CNG74" s="600"/>
      <c r="CNH74" s="600"/>
      <c r="CNI74" s="600"/>
      <c r="CNJ74" s="600"/>
      <c r="CNK74" s="600"/>
      <c r="CNL74" s="600"/>
      <c r="CNM74" s="600"/>
      <c r="CNN74" s="600"/>
      <c r="CNO74" s="600"/>
      <c r="CNP74" s="600"/>
      <c r="CNQ74" s="600"/>
      <c r="CNR74" s="600"/>
      <c r="CNS74" s="600"/>
      <c r="CNT74" s="600"/>
      <c r="CNU74" s="600"/>
      <c r="CNV74" s="600"/>
      <c r="CNW74" s="600"/>
      <c r="CNX74" s="599"/>
      <c r="CNY74" s="600"/>
      <c r="CNZ74" s="600"/>
      <c r="COA74" s="600"/>
      <c r="COB74" s="600"/>
      <c r="COC74" s="600"/>
      <c r="COD74" s="600"/>
      <c r="COE74" s="600"/>
      <c r="COF74" s="600"/>
      <c r="COG74" s="600"/>
      <c r="COH74" s="600"/>
      <c r="COI74" s="600"/>
      <c r="COJ74" s="600"/>
      <c r="COK74" s="600"/>
      <c r="COL74" s="600"/>
      <c r="COM74" s="600"/>
      <c r="CON74" s="600"/>
      <c r="COO74" s="600"/>
      <c r="COP74" s="600"/>
      <c r="COQ74" s="600"/>
      <c r="COR74" s="600"/>
      <c r="COS74" s="600"/>
      <c r="COT74" s="600"/>
      <c r="COU74" s="600"/>
      <c r="COV74" s="600"/>
      <c r="COW74" s="600"/>
      <c r="COX74" s="600"/>
      <c r="COY74" s="600"/>
      <c r="COZ74" s="600"/>
      <c r="CPA74" s="600"/>
      <c r="CPB74" s="600"/>
      <c r="CPC74" s="599"/>
      <c r="CPD74" s="600"/>
      <c r="CPE74" s="600"/>
      <c r="CPF74" s="600"/>
      <c r="CPG74" s="600"/>
      <c r="CPH74" s="600"/>
      <c r="CPI74" s="600"/>
      <c r="CPJ74" s="600"/>
      <c r="CPK74" s="600"/>
      <c r="CPL74" s="600"/>
      <c r="CPM74" s="600"/>
      <c r="CPN74" s="600"/>
      <c r="CPO74" s="600"/>
      <c r="CPP74" s="600"/>
      <c r="CPQ74" s="600"/>
      <c r="CPR74" s="600"/>
      <c r="CPS74" s="600"/>
      <c r="CPT74" s="600"/>
      <c r="CPU74" s="600"/>
      <c r="CPV74" s="600"/>
      <c r="CPW74" s="600"/>
      <c r="CPX74" s="600"/>
      <c r="CPY74" s="600"/>
      <c r="CPZ74" s="600"/>
      <c r="CQA74" s="600"/>
      <c r="CQB74" s="600"/>
      <c r="CQC74" s="600"/>
      <c r="CQD74" s="600"/>
      <c r="CQE74" s="600"/>
      <c r="CQF74" s="600"/>
      <c r="CQG74" s="600"/>
      <c r="CQH74" s="599"/>
      <c r="CQI74" s="600"/>
      <c r="CQJ74" s="600"/>
      <c r="CQK74" s="600"/>
      <c r="CQL74" s="600"/>
      <c r="CQM74" s="600"/>
      <c r="CQN74" s="600"/>
      <c r="CQO74" s="600"/>
      <c r="CQP74" s="600"/>
      <c r="CQQ74" s="600"/>
      <c r="CQR74" s="600"/>
      <c r="CQS74" s="600"/>
      <c r="CQT74" s="600"/>
      <c r="CQU74" s="600"/>
      <c r="CQV74" s="600"/>
      <c r="CQW74" s="600"/>
      <c r="CQX74" s="600"/>
      <c r="CQY74" s="600"/>
      <c r="CQZ74" s="600"/>
      <c r="CRA74" s="600"/>
      <c r="CRB74" s="600"/>
      <c r="CRC74" s="600"/>
      <c r="CRD74" s="600"/>
      <c r="CRE74" s="600"/>
      <c r="CRF74" s="600"/>
      <c r="CRG74" s="600"/>
      <c r="CRH74" s="600"/>
      <c r="CRI74" s="600"/>
      <c r="CRJ74" s="600"/>
      <c r="CRK74" s="600"/>
      <c r="CRL74" s="600"/>
      <c r="CRM74" s="599"/>
      <c r="CRN74" s="600"/>
      <c r="CRO74" s="600"/>
      <c r="CRP74" s="600"/>
      <c r="CRQ74" s="600"/>
      <c r="CRR74" s="600"/>
      <c r="CRS74" s="600"/>
      <c r="CRT74" s="600"/>
      <c r="CRU74" s="600"/>
      <c r="CRV74" s="600"/>
      <c r="CRW74" s="600"/>
      <c r="CRX74" s="600"/>
      <c r="CRY74" s="600"/>
      <c r="CRZ74" s="600"/>
      <c r="CSA74" s="600"/>
      <c r="CSB74" s="600"/>
      <c r="CSC74" s="600"/>
      <c r="CSD74" s="600"/>
      <c r="CSE74" s="600"/>
      <c r="CSF74" s="600"/>
      <c r="CSG74" s="600"/>
      <c r="CSH74" s="600"/>
      <c r="CSI74" s="600"/>
      <c r="CSJ74" s="600"/>
      <c r="CSK74" s="600"/>
      <c r="CSL74" s="600"/>
      <c r="CSM74" s="600"/>
      <c r="CSN74" s="600"/>
      <c r="CSO74" s="600"/>
      <c r="CSP74" s="600"/>
      <c r="CSQ74" s="600"/>
      <c r="CSR74" s="599"/>
      <c r="CSS74" s="600"/>
      <c r="CST74" s="600"/>
      <c r="CSU74" s="600"/>
      <c r="CSV74" s="600"/>
      <c r="CSW74" s="600"/>
      <c r="CSX74" s="600"/>
      <c r="CSY74" s="600"/>
      <c r="CSZ74" s="600"/>
      <c r="CTA74" s="600"/>
      <c r="CTB74" s="600"/>
      <c r="CTC74" s="600"/>
      <c r="CTD74" s="600"/>
      <c r="CTE74" s="600"/>
      <c r="CTF74" s="600"/>
      <c r="CTG74" s="600"/>
      <c r="CTH74" s="600"/>
      <c r="CTI74" s="600"/>
      <c r="CTJ74" s="600"/>
      <c r="CTK74" s="600"/>
      <c r="CTL74" s="600"/>
      <c r="CTM74" s="600"/>
      <c r="CTN74" s="600"/>
      <c r="CTO74" s="600"/>
      <c r="CTP74" s="600"/>
      <c r="CTQ74" s="600"/>
      <c r="CTR74" s="600"/>
      <c r="CTS74" s="600"/>
      <c r="CTT74" s="600"/>
      <c r="CTU74" s="600"/>
      <c r="CTV74" s="600"/>
      <c r="CTW74" s="599"/>
      <c r="CTX74" s="600"/>
      <c r="CTY74" s="600"/>
      <c r="CTZ74" s="600"/>
      <c r="CUA74" s="600"/>
      <c r="CUB74" s="600"/>
      <c r="CUC74" s="600"/>
      <c r="CUD74" s="600"/>
      <c r="CUE74" s="600"/>
      <c r="CUF74" s="600"/>
      <c r="CUG74" s="600"/>
      <c r="CUH74" s="600"/>
      <c r="CUI74" s="600"/>
      <c r="CUJ74" s="600"/>
      <c r="CUK74" s="600"/>
      <c r="CUL74" s="600"/>
      <c r="CUM74" s="600"/>
      <c r="CUN74" s="600"/>
      <c r="CUO74" s="600"/>
      <c r="CUP74" s="600"/>
      <c r="CUQ74" s="600"/>
      <c r="CUR74" s="600"/>
      <c r="CUS74" s="600"/>
      <c r="CUT74" s="600"/>
      <c r="CUU74" s="600"/>
      <c r="CUV74" s="600"/>
      <c r="CUW74" s="600"/>
      <c r="CUX74" s="600"/>
      <c r="CUY74" s="600"/>
      <c r="CUZ74" s="600"/>
      <c r="CVA74" s="600"/>
      <c r="CVB74" s="599"/>
      <c r="CVC74" s="600"/>
      <c r="CVD74" s="600"/>
      <c r="CVE74" s="600"/>
      <c r="CVF74" s="600"/>
      <c r="CVG74" s="600"/>
      <c r="CVH74" s="600"/>
      <c r="CVI74" s="600"/>
      <c r="CVJ74" s="600"/>
      <c r="CVK74" s="600"/>
      <c r="CVL74" s="600"/>
      <c r="CVM74" s="600"/>
      <c r="CVN74" s="600"/>
      <c r="CVO74" s="600"/>
      <c r="CVP74" s="600"/>
      <c r="CVQ74" s="600"/>
      <c r="CVR74" s="600"/>
      <c r="CVS74" s="600"/>
      <c r="CVT74" s="600"/>
      <c r="CVU74" s="600"/>
      <c r="CVV74" s="600"/>
      <c r="CVW74" s="600"/>
      <c r="CVX74" s="600"/>
      <c r="CVY74" s="600"/>
      <c r="CVZ74" s="600"/>
      <c r="CWA74" s="600"/>
      <c r="CWB74" s="600"/>
      <c r="CWC74" s="600"/>
      <c r="CWD74" s="600"/>
      <c r="CWE74" s="600"/>
      <c r="CWF74" s="600"/>
      <c r="CWG74" s="599"/>
      <c r="CWH74" s="600"/>
      <c r="CWI74" s="600"/>
      <c r="CWJ74" s="600"/>
      <c r="CWK74" s="600"/>
      <c r="CWL74" s="600"/>
      <c r="CWM74" s="600"/>
      <c r="CWN74" s="600"/>
      <c r="CWO74" s="600"/>
      <c r="CWP74" s="600"/>
      <c r="CWQ74" s="600"/>
      <c r="CWR74" s="600"/>
      <c r="CWS74" s="600"/>
      <c r="CWT74" s="600"/>
      <c r="CWU74" s="600"/>
      <c r="CWV74" s="600"/>
      <c r="CWW74" s="600"/>
      <c r="CWX74" s="600"/>
      <c r="CWY74" s="600"/>
      <c r="CWZ74" s="600"/>
      <c r="CXA74" s="600"/>
      <c r="CXB74" s="600"/>
      <c r="CXC74" s="600"/>
      <c r="CXD74" s="600"/>
      <c r="CXE74" s="600"/>
      <c r="CXF74" s="600"/>
      <c r="CXG74" s="600"/>
      <c r="CXH74" s="600"/>
      <c r="CXI74" s="600"/>
      <c r="CXJ74" s="600"/>
      <c r="CXK74" s="600"/>
      <c r="CXL74" s="599"/>
      <c r="CXM74" s="600"/>
      <c r="CXN74" s="600"/>
      <c r="CXO74" s="600"/>
      <c r="CXP74" s="600"/>
      <c r="CXQ74" s="600"/>
      <c r="CXR74" s="600"/>
      <c r="CXS74" s="600"/>
      <c r="CXT74" s="600"/>
      <c r="CXU74" s="600"/>
      <c r="CXV74" s="600"/>
      <c r="CXW74" s="600"/>
      <c r="CXX74" s="600"/>
      <c r="CXY74" s="600"/>
      <c r="CXZ74" s="600"/>
      <c r="CYA74" s="600"/>
      <c r="CYB74" s="600"/>
      <c r="CYC74" s="600"/>
      <c r="CYD74" s="600"/>
      <c r="CYE74" s="600"/>
      <c r="CYF74" s="600"/>
      <c r="CYG74" s="600"/>
      <c r="CYH74" s="600"/>
      <c r="CYI74" s="600"/>
      <c r="CYJ74" s="600"/>
      <c r="CYK74" s="600"/>
      <c r="CYL74" s="600"/>
      <c r="CYM74" s="600"/>
      <c r="CYN74" s="600"/>
      <c r="CYO74" s="600"/>
      <c r="CYP74" s="600"/>
      <c r="CYQ74" s="599"/>
      <c r="CYR74" s="600"/>
      <c r="CYS74" s="600"/>
      <c r="CYT74" s="600"/>
      <c r="CYU74" s="600"/>
      <c r="CYV74" s="600"/>
      <c r="CYW74" s="600"/>
      <c r="CYX74" s="600"/>
      <c r="CYY74" s="600"/>
      <c r="CYZ74" s="600"/>
      <c r="CZA74" s="600"/>
      <c r="CZB74" s="600"/>
      <c r="CZC74" s="600"/>
      <c r="CZD74" s="600"/>
      <c r="CZE74" s="600"/>
      <c r="CZF74" s="600"/>
      <c r="CZG74" s="600"/>
      <c r="CZH74" s="600"/>
      <c r="CZI74" s="600"/>
      <c r="CZJ74" s="600"/>
      <c r="CZK74" s="600"/>
      <c r="CZL74" s="600"/>
      <c r="CZM74" s="600"/>
      <c r="CZN74" s="600"/>
      <c r="CZO74" s="600"/>
      <c r="CZP74" s="600"/>
      <c r="CZQ74" s="600"/>
      <c r="CZR74" s="600"/>
      <c r="CZS74" s="600"/>
      <c r="CZT74" s="600"/>
      <c r="CZU74" s="600"/>
      <c r="CZV74" s="599"/>
      <c r="CZW74" s="600"/>
      <c r="CZX74" s="600"/>
      <c r="CZY74" s="600"/>
      <c r="CZZ74" s="600"/>
      <c r="DAA74" s="600"/>
      <c r="DAB74" s="600"/>
      <c r="DAC74" s="600"/>
      <c r="DAD74" s="600"/>
      <c r="DAE74" s="600"/>
      <c r="DAF74" s="600"/>
      <c r="DAG74" s="600"/>
      <c r="DAH74" s="600"/>
      <c r="DAI74" s="600"/>
      <c r="DAJ74" s="600"/>
      <c r="DAK74" s="600"/>
      <c r="DAL74" s="600"/>
      <c r="DAM74" s="600"/>
      <c r="DAN74" s="600"/>
      <c r="DAO74" s="600"/>
      <c r="DAP74" s="600"/>
      <c r="DAQ74" s="600"/>
      <c r="DAR74" s="600"/>
      <c r="DAS74" s="600"/>
      <c r="DAT74" s="600"/>
      <c r="DAU74" s="600"/>
      <c r="DAV74" s="600"/>
      <c r="DAW74" s="600"/>
      <c r="DAX74" s="600"/>
      <c r="DAY74" s="600"/>
      <c r="DAZ74" s="600"/>
      <c r="DBA74" s="599"/>
      <c r="DBB74" s="600"/>
      <c r="DBC74" s="600"/>
      <c r="DBD74" s="600"/>
      <c r="DBE74" s="600"/>
      <c r="DBF74" s="600"/>
      <c r="DBG74" s="600"/>
      <c r="DBH74" s="600"/>
      <c r="DBI74" s="600"/>
      <c r="DBJ74" s="600"/>
      <c r="DBK74" s="600"/>
      <c r="DBL74" s="600"/>
      <c r="DBM74" s="600"/>
      <c r="DBN74" s="600"/>
      <c r="DBO74" s="600"/>
      <c r="DBP74" s="600"/>
      <c r="DBQ74" s="600"/>
      <c r="DBR74" s="600"/>
      <c r="DBS74" s="600"/>
      <c r="DBT74" s="600"/>
      <c r="DBU74" s="600"/>
      <c r="DBV74" s="600"/>
      <c r="DBW74" s="600"/>
      <c r="DBX74" s="600"/>
      <c r="DBY74" s="600"/>
      <c r="DBZ74" s="600"/>
      <c r="DCA74" s="600"/>
      <c r="DCB74" s="600"/>
      <c r="DCC74" s="600"/>
      <c r="DCD74" s="600"/>
      <c r="DCE74" s="600"/>
      <c r="DCF74" s="599"/>
      <c r="DCG74" s="600"/>
      <c r="DCH74" s="600"/>
      <c r="DCI74" s="600"/>
      <c r="DCJ74" s="600"/>
      <c r="DCK74" s="600"/>
      <c r="DCL74" s="600"/>
      <c r="DCM74" s="600"/>
      <c r="DCN74" s="600"/>
      <c r="DCO74" s="600"/>
      <c r="DCP74" s="600"/>
      <c r="DCQ74" s="600"/>
      <c r="DCR74" s="600"/>
      <c r="DCS74" s="600"/>
      <c r="DCT74" s="600"/>
      <c r="DCU74" s="600"/>
      <c r="DCV74" s="600"/>
      <c r="DCW74" s="600"/>
      <c r="DCX74" s="600"/>
      <c r="DCY74" s="600"/>
      <c r="DCZ74" s="600"/>
      <c r="DDA74" s="600"/>
      <c r="DDB74" s="600"/>
      <c r="DDC74" s="600"/>
      <c r="DDD74" s="600"/>
      <c r="DDE74" s="600"/>
      <c r="DDF74" s="600"/>
      <c r="DDG74" s="600"/>
      <c r="DDH74" s="600"/>
      <c r="DDI74" s="600"/>
      <c r="DDJ74" s="600"/>
      <c r="DDK74" s="599"/>
      <c r="DDL74" s="600"/>
      <c r="DDM74" s="600"/>
      <c r="DDN74" s="600"/>
      <c r="DDO74" s="600"/>
      <c r="DDP74" s="600"/>
      <c r="DDQ74" s="600"/>
      <c r="DDR74" s="600"/>
      <c r="DDS74" s="600"/>
      <c r="DDT74" s="600"/>
      <c r="DDU74" s="600"/>
      <c r="DDV74" s="600"/>
      <c r="DDW74" s="600"/>
      <c r="DDX74" s="600"/>
      <c r="DDY74" s="600"/>
      <c r="DDZ74" s="600"/>
      <c r="DEA74" s="600"/>
      <c r="DEB74" s="600"/>
      <c r="DEC74" s="600"/>
      <c r="DED74" s="600"/>
      <c r="DEE74" s="600"/>
      <c r="DEF74" s="600"/>
      <c r="DEG74" s="600"/>
      <c r="DEH74" s="600"/>
      <c r="DEI74" s="600"/>
      <c r="DEJ74" s="600"/>
      <c r="DEK74" s="600"/>
      <c r="DEL74" s="600"/>
      <c r="DEM74" s="600"/>
      <c r="DEN74" s="600"/>
      <c r="DEO74" s="600"/>
      <c r="DEP74" s="599"/>
      <c r="DEQ74" s="600"/>
      <c r="DER74" s="600"/>
      <c r="DES74" s="600"/>
      <c r="DET74" s="600"/>
      <c r="DEU74" s="600"/>
      <c r="DEV74" s="600"/>
      <c r="DEW74" s="600"/>
      <c r="DEX74" s="600"/>
      <c r="DEY74" s="600"/>
      <c r="DEZ74" s="600"/>
      <c r="DFA74" s="600"/>
      <c r="DFB74" s="600"/>
      <c r="DFC74" s="600"/>
      <c r="DFD74" s="600"/>
      <c r="DFE74" s="600"/>
      <c r="DFF74" s="600"/>
      <c r="DFG74" s="600"/>
      <c r="DFH74" s="600"/>
      <c r="DFI74" s="600"/>
      <c r="DFJ74" s="600"/>
      <c r="DFK74" s="600"/>
      <c r="DFL74" s="600"/>
      <c r="DFM74" s="600"/>
      <c r="DFN74" s="600"/>
      <c r="DFO74" s="600"/>
      <c r="DFP74" s="600"/>
      <c r="DFQ74" s="600"/>
      <c r="DFR74" s="600"/>
      <c r="DFS74" s="600"/>
      <c r="DFT74" s="600"/>
      <c r="DFU74" s="599"/>
      <c r="DFV74" s="600"/>
      <c r="DFW74" s="600"/>
      <c r="DFX74" s="600"/>
      <c r="DFY74" s="600"/>
      <c r="DFZ74" s="600"/>
      <c r="DGA74" s="600"/>
      <c r="DGB74" s="600"/>
      <c r="DGC74" s="600"/>
      <c r="DGD74" s="600"/>
      <c r="DGE74" s="600"/>
      <c r="DGF74" s="600"/>
      <c r="DGG74" s="600"/>
      <c r="DGH74" s="600"/>
      <c r="DGI74" s="600"/>
      <c r="DGJ74" s="600"/>
      <c r="DGK74" s="600"/>
      <c r="DGL74" s="600"/>
      <c r="DGM74" s="600"/>
      <c r="DGN74" s="600"/>
      <c r="DGO74" s="600"/>
      <c r="DGP74" s="600"/>
      <c r="DGQ74" s="600"/>
      <c r="DGR74" s="600"/>
      <c r="DGS74" s="600"/>
      <c r="DGT74" s="600"/>
      <c r="DGU74" s="600"/>
      <c r="DGV74" s="600"/>
      <c r="DGW74" s="600"/>
      <c r="DGX74" s="600"/>
      <c r="DGY74" s="600"/>
      <c r="DGZ74" s="599"/>
      <c r="DHA74" s="600"/>
      <c r="DHB74" s="600"/>
      <c r="DHC74" s="600"/>
      <c r="DHD74" s="600"/>
      <c r="DHE74" s="600"/>
      <c r="DHF74" s="600"/>
      <c r="DHG74" s="600"/>
      <c r="DHH74" s="600"/>
      <c r="DHI74" s="600"/>
      <c r="DHJ74" s="600"/>
      <c r="DHK74" s="600"/>
      <c r="DHL74" s="600"/>
      <c r="DHM74" s="600"/>
      <c r="DHN74" s="600"/>
      <c r="DHO74" s="600"/>
      <c r="DHP74" s="600"/>
      <c r="DHQ74" s="600"/>
      <c r="DHR74" s="600"/>
      <c r="DHS74" s="600"/>
      <c r="DHT74" s="600"/>
      <c r="DHU74" s="600"/>
      <c r="DHV74" s="600"/>
      <c r="DHW74" s="600"/>
      <c r="DHX74" s="600"/>
      <c r="DHY74" s="600"/>
      <c r="DHZ74" s="600"/>
      <c r="DIA74" s="600"/>
      <c r="DIB74" s="600"/>
      <c r="DIC74" s="600"/>
      <c r="DID74" s="600"/>
      <c r="DIE74" s="599"/>
      <c r="DIF74" s="600"/>
      <c r="DIG74" s="600"/>
      <c r="DIH74" s="600"/>
      <c r="DII74" s="600"/>
      <c r="DIJ74" s="600"/>
      <c r="DIK74" s="600"/>
      <c r="DIL74" s="600"/>
      <c r="DIM74" s="600"/>
      <c r="DIN74" s="600"/>
      <c r="DIO74" s="600"/>
      <c r="DIP74" s="600"/>
      <c r="DIQ74" s="600"/>
      <c r="DIR74" s="600"/>
      <c r="DIS74" s="600"/>
      <c r="DIT74" s="600"/>
      <c r="DIU74" s="600"/>
      <c r="DIV74" s="600"/>
      <c r="DIW74" s="600"/>
      <c r="DIX74" s="600"/>
      <c r="DIY74" s="600"/>
      <c r="DIZ74" s="600"/>
      <c r="DJA74" s="600"/>
      <c r="DJB74" s="600"/>
      <c r="DJC74" s="600"/>
      <c r="DJD74" s="600"/>
      <c r="DJE74" s="600"/>
      <c r="DJF74" s="600"/>
      <c r="DJG74" s="600"/>
      <c r="DJH74" s="600"/>
      <c r="DJI74" s="600"/>
      <c r="DJJ74" s="599"/>
      <c r="DJK74" s="600"/>
      <c r="DJL74" s="600"/>
      <c r="DJM74" s="600"/>
      <c r="DJN74" s="600"/>
      <c r="DJO74" s="600"/>
      <c r="DJP74" s="600"/>
      <c r="DJQ74" s="600"/>
      <c r="DJR74" s="600"/>
      <c r="DJS74" s="600"/>
      <c r="DJT74" s="600"/>
      <c r="DJU74" s="600"/>
      <c r="DJV74" s="600"/>
      <c r="DJW74" s="600"/>
      <c r="DJX74" s="600"/>
      <c r="DJY74" s="600"/>
      <c r="DJZ74" s="600"/>
      <c r="DKA74" s="600"/>
      <c r="DKB74" s="600"/>
      <c r="DKC74" s="600"/>
      <c r="DKD74" s="600"/>
      <c r="DKE74" s="600"/>
      <c r="DKF74" s="600"/>
      <c r="DKG74" s="600"/>
      <c r="DKH74" s="600"/>
      <c r="DKI74" s="600"/>
      <c r="DKJ74" s="600"/>
      <c r="DKK74" s="600"/>
      <c r="DKL74" s="600"/>
      <c r="DKM74" s="600"/>
      <c r="DKN74" s="600"/>
      <c r="DKO74" s="599"/>
      <c r="DKP74" s="600"/>
      <c r="DKQ74" s="600"/>
      <c r="DKR74" s="600"/>
      <c r="DKS74" s="600"/>
      <c r="DKT74" s="600"/>
      <c r="DKU74" s="600"/>
      <c r="DKV74" s="600"/>
      <c r="DKW74" s="600"/>
      <c r="DKX74" s="600"/>
      <c r="DKY74" s="600"/>
      <c r="DKZ74" s="600"/>
      <c r="DLA74" s="600"/>
      <c r="DLB74" s="600"/>
      <c r="DLC74" s="600"/>
      <c r="DLD74" s="600"/>
      <c r="DLE74" s="600"/>
      <c r="DLF74" s="600"/>
      <c r="DLG74" s="600"/>
      <c r="DLH74" s="600"/>
      <c r="DLI74" s="600"/>
      <c r="DLJ74" s="600"/>
      <c r="DLK74" s="600"/>
      <c r="DLL74" s="600"/>
      <c r="DLM74" s="600"/>
      <c r="DLN74" s="600"/>
      <c r="DLO74" s="600"/>
      <c r="DLP74" s="600"/>
      <c r="DLQ74" s="600"/>
      <c r="DLR74" s="600"/>
      <c r="DLS74" s="600"/>
      <c r="DLT74" s="599"/>
      <c r="DLU74" s="600"/>
      <c r="DLV74" s="600"/>
      <c r="DLW74" s="600"/>
      <c r="DLX74" s="600"/>
      <c r="DLY74" s="600"/>
      <c r="DLZ74" s="600"/>
      <c r="DMA74" s="600"/>
      <c r="DMB74" s="600"/>
      <c r="DMC74" s="600"/>
      <c r="DMD74" s="600"/>
      <c r="DME74" s="600"/>
      <c r="DMF74" s="600"/>
      <c r="DMG74" s="600"/>
      <c r="DMH74" s="600"/>
      <c r="DMI74" s="600"/>
      <c r="DMJ74" s="600"/>
      <c r="DMK74" s="600"/>
      <c r="DML74" s="600"/>
      <c r="DMM74" s="600"/>
      <c r="DMN74" s="600"/>
      <c r="DMO74" s="600"/>
      <c r="DMP74" s="600"/>
      <c r="DMQ74" s="600"/>
      <c r="DMR74" s="600"/>
      <c r="DMS74" s="600"/>
      <c r="DMT74" s="600"/>
      <c r="DMU74" s="600"/>
      <c r="DMV74" s="600"/>
      <c r="DMW74" s="600"/>
      <c r="DMX74" s="600"/>
      <c r="DMY74" s="599"/>
      <c r="DMZ74" s="600"/>
      <c r="DNA74" s="600"/>
      <c r="DNB74" s="600"/>
      <c r="DNC74" s="600"/>
      <c r="DND74" s="600"/>
      <c r="DNE74" s="600"/>
      <c r="DNF74" s="600"/>
      <c r="DNG74" s="600"/>
      <c r="DNH74" s="600"/>
      <c r="DNI74" s="600"/>
      <c r="DNJ74" s="600"/>
      <c r="DNK74" s="600"/>
      <c r="DNL74" s="600"/>
      <c r="DNM74" s="600"/>
      <c r="DNN74" s="600"/>
      <c r="DNO74" s="600"/>
      <c r="DNP74" s="600"/>
      <c r="DNQ74" s="600"/>
      <c r="DNR74" s="600"/>
      <c r="DNS74" s="600"/>
      <c r="DNT74" s="600"/>
      <c r="DNU74" s="600"/>
      <c r="DNV74" s="600"/>
      <c r="DNW74" s="600"/>
      <c r="DNX74" s="600"/>
      <c r="DNY74" s="600"/>
      <c r="DNZ74" s="600"/>
      <c r="DOA74" s="600"/>
      <c r="DOB74" s="600"/>
      <c r="DOC74" s="600"/>
      <c r="DOD74" s="599"/>
      <c r="DOE74" s="600"/>
      <c r="DOF74" s="600"/>
      <c r="DOG74" s="600"/>
      <c r="DOH74" s="600"/>
      <c r="DOI74" s="600"/>
      <c r="DOJ74" s="600"/>
      <c r="DOK74" s="600"/>
      <c r="DOL74" s="600"/>
      <c r="DOM74" s="600"/>
      <c r="DON74" s="600"/>
      <c r="DOO74" s="600"/>
      <c r="DOP74" s="600"/>
      <c r="DOQ74" s="600"/>
      <c r="DOR74" s="600"/>
      <c r="DOS74" s="600"/>
      <c r="DOT74" s="600"/>
      <c r="DOU74" s="600"/>
      <c r="DOV74" s="600"/>
      <c r="DOW74" s="600"/>
      <c r="DOX74" s="600"/>
      <c r="DOY74" s="600"/>
      <c r="DOZ74" s="600"/>
      <c r="DPA74" s="600"/>
      <c r="DPB74" s="600"/>
      <c r="DPC74" s="600"/>
      <c r="DPD74" s="600"/>
      <c r="DPE74" s="600"/>
      <c r="DPF74" s="600"/>
      <c r="DPG74" s="600"/>
      <c r="DPH74" s="600"/>
      <c r="DPI74" s="599"/>
      <c r="DPJ74" s="600"/>
      <c r="DPK74" s="600"/>
      <c r="DPL74" s="600"/>
      <c r="DPM74" s="600"/>
      <c r="DPN74" s="600"/>
      <c r="DPO74" s="600"/>
      <c r="DPP74" s="600"/>
      <c r="DPQ74" s="600"/>
      <c r="DPR74" s="600"/>
      <c r="DPS74" s="600"/>
      <c r="DPT74" s="600"/>
      <c r="DPU74" s="600"/>
      <c r="DPV74" s="600"/>
      <c r="DPW74" s="600"/>
      <c r="DPX74" s="600"/>
      <c r="DPY74" s="600"/>
      <c r="DPZ74" s="600"/>
      <c r="DQA74" s="600"/>
      <c r="DQB74" s="600"/>
      <c r="DQC74" s="600"/>
      <c r="DQD74" s="600"/>
      <c r="DQE74" s="600"/>
      <c r="DQF74" s="600"/>
      <c r="DQG74" s="600"/>
      <c r="DQH74" s="600"/>
      <c r="DQI74" s="600"/>
      <c r="DQJ74" s="600"/>
      <c r="DQK74" s="600"/>
      <c r="DQL74" s="600"/>
      <c r="DQM74" s="600"/>
      <c r="DQN74" s="599"/>
      <c r="DQO74" s="600"/>
      <c r="DQP74" s="600"/>
      <c r="DQQ74" s="600"/>
      <c r="DQR74" s="600"/>
      <c r="DQS74" s="600"/>
      <c r="DQT74" s="600"/>
      <c r="DQU74" s="600"/>
      <c r="DQV74" s="600"/>
      <c r="DQW74" s="600"/>
      <c r="DQX74" s="600"/>
      <c r="DQY74" s="600"/>
      <c r="DQZ74" s="600"/>
      <c r="DRA74" s="600"/>
      <c r="DRB74" s="600"/>
      <c r="DRC74" s="600"/>
      <c r="DRD74" s="600"/>
      <c r="DRE74" s="600"/>
      <c r="DRF74" s="600"/>
      <c r="DRG74" s="600"/>
      <c r="DRH74" s="600"/>
      <c r="DRI74" s="600"/>
      <c r="DRJ74" s="600"/>
      <c r="DRK74" s="600"/>
      <c r="DRL74" s="600"/>
      <c r="DRM74" s="600"/>
      <c r="DRN74" s="600"/>
      <c r="DRO74" s="600"/>
      <c r="DRP74" s="600"/>
      <c r="DRQ74" s="600"/>
      <c r="DRR74" s="600"/>
      <c r="DRS74" s="599"/>
      <c r="DRT74" s="600"/>
      <c r="DRU74" s="600"/>
      <c r="DRV74" s="600"/>
      <c r="DRW74" s="600"/>
      <c r="DRX74" s="600"/>
      <c r="DRY74" s="600"/>
      <c r="DRZ74" s="600"/>
      <c r="DSA74" s="600"/>
      <c r="DSB74" s="600"/>
      <c r="DSC74" s="600"/>
      <c r="DSD74" s="600"/>
      <c r="DSE74" s="600"/>
      <c r="DSF74" s="600"/>
      <c r="DSG74" s="600"/>
      <c r="DSH74" s="600"/>
      <c r="DSI74" s="600"/>
      <c r="DSJ74" s="600"/>
      <c r="DSK74" s="600"/>
      <c r="DSL74" s="600"/>
      <c r="DSM74" s="600"/>
      <c r="DSN74" s="600"/>
      <c r="DSO74" s="600"/>
      <c r="DSP74" s="600"/>
      <c r="DSQ74" s="600"/>
      <c r="DSR74" s="600"/>
      <c r="DSS74" s="600"/>
      <c r="DST74" s="600"/>
      <c r="DSU74" s="600"/>
      <c r="DSV74" s="600"/>
      <c r="DSW74" s="600"/>
      <c r="DSX74" s="599"/>
      <c r="DSY74" s="600"/>
      <c r="DSZ74" s="600"/>
      <c r="DTA74" s="600"/>
      <c r="DTB74" s="600"/>
      <c r="DTC74" s="600"/>
      <c r="DTD74" s="600"/>
      <c r="DTE74" s="600"/>
      <c r="DTF74" s="600"/>
      <c r="DTG74" s="600"/>
      <c r="DTH74" s="600"/>
      <c r="DTI74" s="600"/>
      <c r="DTJ74" s="600"/>
      <c r="DTK74" s="600"/>
      <c r="DTL74" s="600"/>
      <c r="DTM74" s="600"/>
      <c r="DTN74" s="600"/>
      <c r="DTO74" s="600"/>
      <c r="DTP74" s="600"/>
      <c r="DTQ74" s="600"/>
      <c r="DTR74" s="600"/>
      <c r="DTS74" s="600"/>
      <c r="DTT74" s="600"/>
      <c r="DTU74" s="600"/>
      <c r="DTV74" s="600"/>
      <c r="DTW74" s="600"/>
      <c r="DTX74" s="600"/>
      <c r="DTY74" s="600"/>
      <c r="DTZ74" s="600"/>
      <c r="DUA74" s="600"/>
      <c r="DUB74" s="600"/>
      <c r="DUC74" s="599"/>
      <c r="DUD74" s="600"/>
      <c r="DUE74" s="600"/>
      <c r="DUF74" s="600"/>
      <c r="DUG74" s="600"/>
      <c r="DUH74" s="600"/>
      <c r="DUI74" s="600"/>
      <c r="DUJ74" s="600"/>
      <c r="DUK74" s="600"/>
      <c r="DUL74" s="600"/>
      <c r="DUM74" s="600"/>
      <c r="DUN74" s="600"/>
      <c r="DUO74" s="600"/>
      <c r="DUP74" s="600"/>
      <c r="DUQ74" s="600"/>
      <c r="DUR74" s="600"/>
      <c r="DUS74" s="600"/>
      <c r="DUT74" s="600"/>
      <c r="DUU74" s="600"/>
      <c r="DUV74" s="600"/>
      <c r="DUW74" s="600"/>
      <c r="DUX74" s="600"/>
      <c r="DUY74" s="600"/>
      <c r="DUZ74" s="600"/>
      <c r="DVA74" s="600"/>
      <c r="DVB74" s="600"/>
      <c r="DVC74" s="600"/>
      <c r="DVD74" s="600"/>
      <c r="DVE74" s="600"/>
      <c r="DVF74" s="600"/>
      <c r="DVG74" s="600"/>
      <c r="DVH74" s="599"/>
      <c r="DVI74" s="600"/>
      <c r="DVJ74" s="600"/>
      <c r="DVK74" s="600"/>
      <c r="DVL74" s="600"/>
      <c r="DVM74" s="600"/>
      <c r="DVN74" s="600"/>
      <c r="DVO74" s="600"/>
      <c r="DVP74" s="600"/>
      <c r="DVQ74" s="600"/>
      <c r="DVR74" s="600"/>
      <c r="DVS74" s="600"/>
      <c r="DVT74" s="600"/>
      <c r="DVU74" s="600"/>
      <c r="DVV74" s="600"/>
      <c r="DVW74" s="600"/>
      <c r="DVX74" s="600"/>
      <c r="DVY74" s="600"/>
      <c r="DVZ74" s="600"/>
      <c r="DWA74" s="600"/>
      <c r="DWB74" s="600"/>
      <c r="DWC74" s="600"/>
      <c r="DWD74" s="600"/>
      <c r="DWE74" s="600"/>
      <c r="DWF74" s="600"/>
      <c r="DWG74" s="600"/>
      <c r="DWH74" s="600"/>
      <c r="DWI74" s="600"/>
      <c r="DWJ74" s="600"/>
      <c r="DWK74" s="600"/>
      <c r="DWL74" s="600"/>
      <c r="DWM74" s="599"/>
      <c r="DWN74" s="600"/>
      <c r="DWO74" s="600"/>
      <c r="DWP74" s="600"/>
      <c r="DWQ74" s="600"/>
      <c r="DWR74" s="600"/>
      <c r="DWS74" s="600"/>
      <c r="DWT74" s="600"/>
      <c r="DWU74" s="600"/>
      <c r="DWV74" s="600"/>
      <c r="DWW74" s="600"/>
      <c r="DWX74" s="600"/>
      <c r="DWY74" s="600"/>
      <c r="DWZ74" s="600"/>
      <c r="DXA74" s="600"/>
      <c r="DXB74" s="600"/>
      <c r="DXC74" s="600"/>
      <c r="DXD74" s="600"/>
      <c r="DXE74" s="600"/>
      <c r="DXF74" s="600"/>
      <c r="DXG74" s="600"/>
      <c r="DXH74" s="600"/>
      <c r="DXI74" s="600"/>
      <c r="DXJ74" s="600"/>
      <c r="DXK74" s="600"/>
      <c r="DXL74" s="600"/>
      <c r="DXM74" s="600"/>
      <c r="DXN74" s="600"/>
      <c r="DXO74" s="600"/>
      <c r="DXP74" s="600"/>
      <c r="DXQ74" s="600"/>
      <c r="DXR74" s="599"/>
      <c r="DXS74" s="600"/>
      <c r="DXT74" s="600"/>
      <c r="DXU74" s="600"/>
      <c r="DXV74" s="600"/>
      <c r="DXW74" s="600"/>
      <c r="DXX74" s="600"/>
      <c r="DXY74" s="600"/>
      <c r="DXZ74" s="600"/>
      <c r="DYA74" s="600"/>
      <c r="DYB74" s="600"/>
      <c r="DYC74" s="600"/>
      <c r="DYD74" s="600"/>
      <c r="DYE74" s="600"/>
      <c r="DYF74" s="600"/>
      <c r="DYG74" s="600"/>
      <c r="DYH74" s="600"/>
      <c r="DYI74" s="600"/>
      <c r="DYJ74" s="600"/>
      <c r="DYK74" s="600"/>
      <c r="DYL74" s="600"/>
      <c r="DYM74" s="600"/>
      <c r="DYN74" s="600"/>
      <c r="DYO74" s="600"/>
      <c r="DYP74" s="600"/>
      <c r="DYQ74" s="600"/>
      <c r="DYR74" s="600"/>
      <c r="DYS74" s="600"/>
      <c r="DYT74" s="600"/>
      <c r="DYU74" s="600"/>
      <c r="DYV74" s="600"/>
      <c r="DYW74" s="599"/>
      <c r="DYX74" s="600"/>
      <c r="DYY74" s="600"/>
      <c r="DYZ74" s="600"/>
      <c r="DZA74" s="600"/>
      <c r="DZB74" s="600"/>
      <c r="DZC74" s="600"/>
      <c r="DZD74" s="600"/>
      <c r="DZE74" s="600"/>
      <c r="DZF74" s="600"/>
      <c r="DZG74" s="600"/>
      <c r="DZH74" s="600"/>
      <c r="DZI74" s="600"/>
      <c r="DZJ74" s="600"/>
      <c r="DZK74" s="600"/>
      <c r="DZL74" s="600"/>
      <c r="DZM74" s="600"/>
      <c r="DZN74" s="600"/>
      <c r="DZO74" s="600"/>
      <c r="DZP74" s="600"/>
      <c r="DZQ74" s="600"/>
      <c r="DZR74" s="600"/>
      <c r="DZS74" s="600"/>
      <c r="DZT74" s="600"/>
      <c r="DZU74" s="600"/>
      <c r="DZV74" s="600"/>
      <c r="DZW74" s="600"/>
      <c r="DZX74" s="600"/>
      <c r="DZY74" s="600"/>
      <c r="DZZ74" s="600"/>
      <c r="EAA74" s="600"/>
      <c r="EAB74" s="599"/>
      <c r="EAC74" s="600"/>
      <c r="EAD74" s="600"/>
      <c r="EAE74" s="600"/>
      <c r="EAF74" s="600"/>
      <c r="EAG74" s="600"/>
      <c r="EAH74" s="600"/>
      <c r="EAI74" s="600"/>
      <c r="EAJ74" s="600"/>
      <c r="EAK74" s="600"/>
      <c r="EAL74" s="600"/>
      <c r="EAM74" s="600"/>
      <c r="EAN74" s="600"/>
      <c r="EAO74" s="600"/>
      <c r="EAP74" s="600"/>
      <c r="EAQ74" s="600"/>
      <c r="EAR74" s="600"/>
      <c r="EAS74" s="600"/>
      <c r="EAT74" s="600"/>
      <c r="EAU74" s="600"/>
      <c r="EAV74" s="600"/>
      <c r="EAW74" s="600"/>
      <c r="EAX74" s="600"/>
      <c r="EAY74" s="600"/>
      <c r="EAZ74" s="600"/>
      <c r="EBA74" s="600"/>
      <c r="EBB74" s="600"/>
      <c r="EBC74" s="600"/>
      <c r="EBD74" s="600"/>
      <c r="EBE74" s="600"/>
      <c r="EBF74" s="600"/>
      <c r="EBG74" s="599"/>
      <c r="EBH74" s="600"/>
      <c r="EBI74" s="600"/>
      <c r="EBJ74" s="600"/>
      <c r="EBK74" s="600"/>
      <c r="EBL74" s="600"/>
      <c r="EBM74" s="600"/>
      <c r="EBN74" s="600"/>
      <c r="EBO74" s="600"/>
      <c r="EBP74" s="600"/>
      <c r="EBQ74" s="600"/>
      <c r="EBR74" s="600"/>
      <c r="EBS74" s="600"/>
      <c r="EBT74" s="600"/>
      <c r="EBU74" s="600"/>
      <c r="EBV74" s="600"/>
      <c r="EBW74" s="600"/>
      <c r="EBX74" s="600"/>
      <c r="EBY74" s="600"/>
      <c r="EBZ74" s="600"/>
      <c r="ECA74" s="600"/>
      <c r="ECB74" s="600"/>
      <c r="ECC74" s="600"/>
      <c r="ECD74" s="600"/>
      <c r="ECE74" s="600"/>
      <c r="ECF74" s="600"/>
      <c r="ECG74" s="600"/>
      <c r="ECH74" s="600"/>
      <c r="ECI74" s="600"/>
      <c r="ECJ74" s="600"/>
      <c r="ECK74" s="600"/>
      <c r="ECL74" s="599"/>
      <c r="ECM74" s="600"/>
      <c r="ECN74" s="600"/>
      <c r="ECO74" s="600"/>
      <c r="ECP74" s="600"/>
      <c r="ECQ74" s="600"/>
      <c r="ECR74" s="600"/>
      <c r="ECS74" s="600"/>
      <c r="ECT74" s="600"/>
      <c r="ECU74" s="600"/>
      <c r="ECV74" s="600"/>
      <c r="ECW74" s="600"/>
      <c r="ECX74" s="600"/>
      <c r="ECY74" s="600"/>
      <c r="ECZ74" s="600"/>
      <c r="EDA74" s="600"/>
      <c r="EDB74" s="600"/>
      <c r="EDC74" s="600"/>
      <c r="EDD74" s="600"/>
      <c r="EDE74" s="600"/>
      <c r="EDF74" s="600"/>
      <c r="EDG74" s="600"/>
      <c r="EDH74" s="600"/>
      <c r="EDI74" s="600"/>
      <c r="EDJ74" s="600"/>
      <c r="EDK74" s="600"/>
      <c r="EDL74" s="600"/>
      <c r="EDM74" s="600"/>
      <c r="EDN74" s="600"/>
      <c r="EDO74" s="600"/>
      <c r="EDP74" s="600"/>
      <c r="EDQ74" s="599"/>
      <c r="EDR74" s="600"/>
      <c r="EDS74" s="600"/>
      <c r="EDT74" s="600"/>
      <c r="EDU74" s="600"/>
      <c r="EDV74" s="600"/>
      <c r="EDW74" s="600"/>
      <c r="EDX74" s="600"/>
      <c r="EDY74" s="600"/>
      <c r="EDZ74" s="600"/>
      <c r="EEA74" s="600"/>
      <c r="EEB74" s="600"/>
      <c r="EEC74" s="600"/>
      <c r="EED74" s="600"/>
      <c r="EEE74" s="600"/>
      <c r="EEF74" s="600"/>
      <c r="EEG74" s="600"/>
      <c r="EEH74" s="600"/>
      <c r="EEI74" s="600"/>
      <c r="EEJ74" s="600"/>
      <c r="EEK74" s="600"/>
      <c r="EEL74" s="600"/>
      <c r="EEM74" s="600"/>
      <c r="EEN74" s="600"/>
      <c r="EEO74" s="600"/>
      <c r="EEP74" s="600"/>
      <c r="EEQ74" s="600"/>
      <c r="EER74" s="600"/>
      <c r="EES74" s="600"/>
      <c r="EET74" s="600"/>
      <c r="EEU74" s="600"/>
      <c r="EEV74" s="599"/>
      <c r="EEW74" s="600"/>
      <c r="EEX74" s="600"/>
      <c r="EEY74" s="600"/>
      <c r="EEZ74" s="600"/>
      <c r="EFA74" s="600"/>
      <c r="EFB74" s="600"/>
      <c r="EFC74" s="600"/>
      <c r="EFD74" s="600"/>
      <c r="EFE74" s="600"/>
      <c r="EFF74" s="600"/>
      <c r="EFG74" s="600"/>
      <c r="EFH74" s="600"/>
      <c r="EFI74" s="600"/>
      <c r="EFJ74" s="600"/>
      <c r="EFK74" s="600"/>
      <c r="EFL74" s="600"/>
      <c r="EFM74" s="600"/>
      <c r="EFN74" s="600"/>
      <c r="EFO74" s="600"/>
      <c r="EFP74" s="600"/>
      <c r="EFQ74" s="600"/>
      <c r="EFR74" s="600"/>
      <c r="EFS74" s="600"/>
      <c r="EFT74" s="600"/>
      <c r="EFU74" s="600"/>
      <c r="EFV74" s="600"/>
      <c r="EFW74" s="600"/>
      <c r="EFX74" s="600"/>
      <c r="EFY74" s="600"/>
      <c r="EFZ74" s="600"/>
      <c r="EGA74" s="599"/>
      <c r="EGB74" s="600"/>
      <c r="EGC74" s="600"/>
      <c r="EGD74" s="600"/>
      <c r="EGE74" s="600"/>
      <c r="EGF74" s="600"/>
      <c r="EGG74" s="600"/>
      <c r="EGH74" s="600"/>
      <c r="EGI74" s="600"/>
      <c r="EGJ74" s="600"/>
      <c r="EGK74" s="600"/>
      <c r="EGL74" s="600"/>
      <c r="EGM74" s="600"/>
      <c r="EGN74" s="600"/>
      <c r="EGO74" s="600"/>
      <c r="EGP74" s="600"/>
      <c r="EGQ74" s="600"/>
      <c r="EGR74" s="600"/>
      <c r="EGS74" s="600"/>
      <c r="EGT74" s="600"/>
      <c r="EGU74" s="600"/>
      <c r="EGV74" s="600"/>
      <c r="EGW74" s="600"/>
      <c r="EGX74" s="600"/>
      <c r="EGY74" s="600"/>
      <c r="EGZ74" s="600"/>
      <c r="EHA74" s="600"/>
      <c r="EHB74" s="600"/>
      <c r="EHC74" s="600"/>
      <c r="EHD74" s="600"/>
      <c r="EHE74" s="600"/>
      <c r="EHF74" s="599"/>
      <c r="EHG74" s="600"/>
      <c r="EHH74" s="600"/>
      <c r="EHI74" s="600"/>
      <c r="EHJ74" s="600"/>
      <c r="EHK74" s="600"/>
      <c r="EHL74" s="600"/>
      <c r="EHM74" s="600"/>
      <c r="EHN74" s="600"/>
      <c r="EHO74" s="600"/>
      <c r="EHP74" s="600"/>
      <c r="EHQ74" s="600"/>
      <c r="EHR74" s="600"/>
      <c r="EHS74" s="600"/>
      <c r="EHT74" s="600"/>
      <c r="EHU74" s="600"/>
      <c r="EHV74" s="600"/>
      <c r="EHW74" s="600"/>
      <c r="EHX74" s="600"/>
      <c r="EHY74" s="600"/>
      <c r="EHZ74" s="600"/>
      <c r="EIA74" s="600"/>
      <c r="EIB74" s="600"/>
      <c r="EIC74" s="600"/>
      <c r="EID74" s="600"/>
      <c r="EIE74" s="600"/>
      <c r="EIF74" s="600"/>
      <c r="EIG74" s="600"/>
      <c r="EIH74" s="600"/>
      <c r="EII74" s="600"/>
      <c r="EIJ74" s="600"/>
      <c r="EIK74" s="599"/>
      <c r="EIL74" s="600"/>
      <c r="EIM74" s="600"/>
      <c r="EIN74" s="600"/>
      <c r="EIO74" s="600"/>
      <c r="EIP74" s="600"/>
      <c r="EIQ74" s="600"/>
      <c r="EIR74" s="600"/>
      <c r="EIS74" s="600"/>
      <c r="EIT74" s="600"/>
      <c r="EIU74" s="600"/>
      <c r="EIV74" s="600"/>
      <c r="EIW74" s="600"/>
      <c r="EIX74" s="600"/>
      <c r="EIY74" s="600"/>
      <c r="EIZ74" s="600"/>
      <c r="EJA74" s="600"/>
      <c r="EJB74" s="600"/>
      <c r="EJC74" s="600"/>
      <c r="EJD74" s="600"/>
      <c r="EJE74" s="600"/>
      <c r="EJF74" s="600"/>
      <c r="EJG74" s="600"/>
      <c r="EJH74" s="600"/>
      <c r="EJI74" s="600"/>
      <c r="EJJ74" s="600"/>
      <c r="EJK74" s="600"/>
      <c r="EJL74" s="600"/>
      <c r="EJM74" s="600"/>
      <c r="EJN74" s="600"/>
      <c r="EJO74" s="600"/>
      <c r="EJP74" s="599"/>
      <c r="EJQ74" s="600"/>
      <c r="EJR74" s="600"/>
      <c r="EJS74" s="600"/>
      <c r="EJT74" s="600"/>
      <c r="EJU74" s="600"/>
      <c r="EJV74" s="600"/>
      <c r="EJW74" s="600"/>
      <c r="EJX74" s="600"/>
      <c r="EJY74" s="600"/>
      <c r="EJZ74" s="600"/>
      <c r="EKA74" s="600"/>
      <c r="EKB74" s="600"/>
      <c r="EKC74" s="600"/>
      <c r="EKD74" s="600"/>
      <c r="EKE74" s="600"/>
      <c r="EKF74" s="600"/>
      <c r="EKG74" s="600"/>
      <c r="EKH74" s="600"/>
      <c r="EKI74" s="600"/>
      <c r="EKJ74" s="600"/>
      <c r="EKK74" s="600"/>
      <c r="EKL74" s="600"/>
      <c r="EKM74" s="600"/>
      <c r="EKN74" s="600"/>
      <c r="EKO74" s="600"/>
      <c r="EKP74" s="600"/>
      <c r="EKQ74" s="600"/>
      <c r="EKR74" s="600"/>
      <c r="EKS74" s="600"/>
      <c r="EKT74" s="600"/>
      <c r="EKU74" s="599"/>
      <c r="EKV74" s="600"/>
      <c r="EKW74" s="600"/>
      <c r="EKX74" s="600"/>
      <c r="EKY74" s="600"/>
      <c r="EKZ74" s="600"/>
      <c r="ELA74" s="600"/>
      <c r="ELB74" s="600"/>
      <c r="ELC74" s="600"/>
      <c r="ELD74" s="600"/>
      <c r="ELE74" s="600"/>
      <c r="ELF74" s="600"/>
      <c r="ELG74" s="600"/>
      <c r="ELH74" s="600"/>
      <c r="ELI74" s="600"/>
      <c r="ELJ74" s="600"/>
      <c r="ELK74" s="600"/>
      <c r="ELL74" s="600"/>
      <c r="ELM74" s="600"/>
      <c r="ELN74" s="600"/>
      <c r="ELO74" s="600"/>
      <c r="ELP74" s="600"/>
      <c r="ELQ74" s="600"/>
      <c r="ELR74" s="600"/>
      <c r="ELS74" s="600"/>
      <c r="ELT74" s="600"/>
      <c r="ELU74" s="600"/>
      <c r="ELV74" s="600"/>
      <c r="ELW74" s="600"/>
      <c r="ELX74" s="600"/>
      <c r="ELY74" s="600"/>
      <c r="ELZ74" s="599"/>
      <c r="EMA74" s="600"/>
      <c r="EMB74" s="600"/>
      <c r="EMC74" s="600"/>
      <c r="EMD74" s="600"/>
      <c r="EME74" s="600"/>
      <c r="EMF74" s="600"/>
      <c r="EMG74" s="600"/>
      <c r="EMH74" s="600"/>
      <c r="EMI74" s="600"/>
      <c r="EMJ74" s="600"/>
      <c r="EMK74" s="600"/>
      <c r="EML74" s="600"/>
      <c r="EMM74" s="600"/>
      <c r="EMN74" s="600"/>
      <c r="EMO74" s="600"/>
      <c r="EMP74" s="600"/>
      <c r="EMQ74" s="600"/>
      <c r="EMR74" s="600"/>
      <c r="EMS74" s="600"/>
      <c r="EMT74" s="600"/>
      <c r="EMU74" s="600"/>
      <c r="EMV74" s="600"/>
      <c r="EMW74" s="600"/>
      <c r="EMX74" s="600"/>
      <c r="EMY74" s="600"/>
      <c r="EMZ74" s="600"/>
      <c r="ENA74" s="600"/>
      <c r="ENB74" s="600"/>
      <c r="ENC74" s="600"/>
      <c r="END74" s="600"/>
      <c r="ENE74" s="599"/>
      <c r="ENF74" s="600"/>
      <c r="ENG74" s="600"/>
      <c r="ENH74" s="600"/>
      <c r="ENI74" s="600"/>
      <c r="ENJ74" s="600"/>
      <c r="ENK74" s="600"/>
      <c r="ENL74" s="600"/>
      <c r="ENM74" s="600"/>
      <c r="ENN74" s="600"/>
      <c r="ENO74" s="600"/>
      <c r="ENP74" s="600"/>
      <c r="ENQ74" s="600"/>
      <c r="ENR74" s="600"/>
      <c r="ENS74" s="600"/>
      <c r="ENT74" s="600"/>
      <c r="ENU74" s="600"/>
      <c r="ENV74" s="600"/>
      <c r="ENW74" s="600"/>
      <c r="ENX74" s="600"/>
      <c r="ENY74" s="600"/>
      <c r="ENZ74" s="600"/>
      <c r="EOA74" s="600"/>
      <c r="EOB74" s="600"/>
      <c r="EOC74" s="600"/>
      <c r="EOD74" s="600"/>
      <c r="EOE74" s="600"/>
      <c r="EOF74" s="600"/>
      <c r="EOG74" s="600"/>
      <c r="EOH74" s="600"/>
      <c r="EOI74" s="600"/>
      <c r="EOJ74" s="599"/>
      <c r="EOK74" s="600"/>
      <c r="EOL74" s="600"/>
      <c r="EOM74" s="600"/>
      <c r="EON74" s="600"/>
      <c r="EOO74" s="600"/>
      <c r="EOP74" s="600"/>
      <c r="EOQ74" s="600"/>
      <c r="EOR74" s="600"/>
      <c r="EOS74" s="600"/>
      <c r="EOT74" s="600"/>
      <c r="EOU74" s="600"/>
      <c r="EOV74" s="600"/>
      <c r="EOW74" s="600"/>
      <c r="EOX74" s="600"/>
      <c r="EOY74" s="600"/>
      <c r="EOZ74" s="600"/>
      <c r="EPA74" s="600"/>
      <c r="EPB74" s="600"/>
      <c r="EPC74" s="600"/>
      <c r="EPD74" s="600"/>
      <c r="EPE74" s="600"/>
      <c r="EPF74" s="600"/>
      <c r="EPG74" s="600"/>
      <c r="EPH74" s="600"/>
      <c r="EPI74" s="600"/>
      <c r="EPJ74" s="600"/>
      <c r="EPK74" s="600"/>
      <c r="EPL74" s="600"/>
      <c r="EPM74" s="600"/>
      <c r="EPN74" s="600"/>
      <c r="EPO74" s="599"/>
      <c r="EPP74" s="600"/>
      <c r="EPQ74" s="600"/>
      <c r="EPR74" s="600"/>
      <c r="EPS74" s="600"/>
      <c r="EPT74" s="600"/>
      <c r="EPU74" s="600"/>
      <c r="EPV74" s="600"/>
      <c r="EPW74" s="600"/>
      <c r="EPX74" s="600"/>
      <c r="EPY74" s="600"/>
      <c r="EPZ74" s="600"/>
      <c r="EQA74" s="600"/>
      <c r="EQB74" s="600"/>
      <c r="EQC74" s="600"/>
      <c r="EQD74" s="600"/>
      <c r="EQE74" s="600"/>
      <c r="EQF74" s="600"/>
      <c r="EQG74" s="600"/>
      <c r="EQH74" s="600"/>
      <c r="EQI74" s="600"/>
      <c r="EQJ74" s="600"/>
      <c r="EQK74" s="600"/>
      <c r="EQL74" s="600"/>
      <c r="EQM74" s="600"/>
      <c r="EQN74" s="600"/>
      <c r="EQO74" s="600"/>
      <c r="EQP74" s="600"/>
      <c r="EQQ74" s="600"/>
      <c r="EQR74" s="600"/>
      <c r="EQS74" s="600"/>
      <c r="EQT74" s="599"/>
      <c r="EQU74" s="600"/>
      <c r="EQV74" s="600"/>
      <c r="EQW74" s="600"/>
      <c r="EQX74" s="600"/>
      <c r="EQY74" s="600"/>
      <c r="EQZ74" s="600"/>
      <c r="ERA74" s="600"/>
      <c r="ERB74" s="600"/>
      <c r="ERC74" s="600"/>
      <c r="ERD74" s="600"/>
      <c r="ERE74" s="600"/>
      <c r="ERF74" s="600"/>
      <c r="ERG74" s="600"/>
      <c r="ERH74" s="600"/>
      <c r="ERI74" s="600"/>
      <c r="ERJ74" s="600"/>
      <c r="ERK74" s="600"/>
      <c r="ERL74" s="600"/>
      <c r="ERM74" s="600"/>
      <c r="ERN74" s="600"/>
      <c r="ERO74" s="600"/>
      <c r="ERP74" s="600"/>
      <c r="ERQ74" s="600"/>
      <c r="ERR74" s="600"/>
      <c r="ERS74" s="600"/>
      <c r="ERT74" s="600"/>
      <c r="ERU74" s="600"/>
      <c r="ERV74" s="600"/>
      <c r="ERW74" s="600"/>
      <c r="ERX74" s="600"/>
      <c r="ERY74" s="599"/>
      <c r="ERZ74" s="600"/>
      <c r="ESA74" s="600"/>
      <c r="ESB74" s="600"/>
      <c r="ESC74" s="600"/>
      <c r="ESD74" s="600"/>
      <c r="ESE74" s="600"/>
      <c r="ESF74" s="600"/>
      <c r="ESG74" s="600"/>
      <c r="ESH74" s="600"/>
      <c r="ESI74" s="600"/>
      <c r="ESJ74" s="600"/>
      <c r="ESK74" s="600"/>
      <c r="ESL74" s="600"/>
      <c r="ESM74" s="600"/>
      <c r="ESN74" s="600"/>
      <c r="ESO74" s="600"/>
      <c r="ESP74" s="600"/>
      <c r="ESQ74" s="600"/>
      <c r="ESR74" s="600"/>
      <c r="ESS74" s="600"/>
      <c r="EST74" s="600"/>
      <c r="ESU74" s="600"/>
      <c r="ESV74" s="600"/>
      <c r="ESW74" s="600"/>
      <c r="ESX74" s="600"/>
      <c r="ESY74" s="600"/>
      <c r="ESZ74" s="600"/>
      <c r="ETA74" s="600"/>
      <c r="ETB74" s="600"/>
      <c r="ETC74" s="600"/>
      <c r="ETD74" s="599"/>
      <c r="ETE74" s="600"/>
      <c r="ETF74" s="600"/>
      <c r="ETG74" s="600"/>
      <c r="ETH74" s="600"/>
      <c r="ETI74" s="600"/>
      <c r="ETJ74" s="600"/>
      <c r="ETK74" s="600"/>
      <c r="ETL74" s="600"/>
      <c r="ETM74" s="600"/>
      <c r="ETN74" s="600"/>
      <c r="ETO74" s="600"/>
      <c r="ETP74" s="600"/>
      <c r="ETQ74" s="600"/>
      <c r="ETR74" s="600"/>
      <c r="ETS74" s="600"/>
      <c r="ETT74" s="600"/>
      <c r="ETU74" s="600"/>
      <c r="ETV74" s="600"/>
      <c r="ETW74" s="600"/>
      <c r="ETX74" s="600"/>
      <c r="ETY74" s="600"/>
      <c r="ETZ74" s="600"/>
      <c r="EUA74" s="600"/>
      <c r="EUB74" s="600"/>
      <c r="EUC74" s="600"/>
      <c r="EUD74" s="600"/>
      <c r="EUE74" s="600"/>
      <c r="EUF74" s="600"/>
      <c r="EUG74" s="600"/>
      <c r="EUH74" s="600"/>
      <c r="EUI74" s="599"/>
      <c r="EUJ74" s="600"/>
      <c r="EUK74" s="600"/>
      <c r="EUL74" s="600"/>
      <c r="EUM74" s="600"/>
      <c r="EUN74" s="600"/>
      <c r="EUO74" s="600"/>
      <c r="EUP74" s="600"/>
      <c r="EUQ74" s="600"/>
      <c r="EUR74" s="600"/>
      <c r="EUS74" s="600"/>
      <c r="EUT74" s="600"/>
      <c r="EUU74" s="600"/>
      <c r="EUV74" s="600"/>
      <c r="EUW74" s="600"/>
      <c r="EUX74" s="600"/>
      <c r="EUY74" s="600"/>
      <c r="EUZ74" s="600"/>
      <c r="EVA74" s="600"/>
      <c r="EVB74" s="600"/>
      <c r="EVC74" s="600"/>
      <c r="EVD74" s="600"/>
      <c r="EVE74" s="600"/>
      <c r="EVF74" s="600"/>
      <c r="EVG74" s="600"/>
      <c r="EVH74" s="600"/>
      <c r="EVI74" s="600"/>
      <c r="EVJ74" s="600"/>
      <c r="EVK74" s="600"/>
      <c r="EVL74" s="600"/>
      <c r="EVM74" s="600"/>
      <c r="EVN74" s="599"/>
      <c r="EVO74" s="600"/>
      <c r="EVP74" s="600"/>
      <c r="EVQ74" s="600"/>
      <c r="EVR74" s="600"/>
      <c r="EVS74" s="600"/>
      <c r="EVT74" s="600"/>
      <c r="EVU74" s="600"/>
      <c r="EVV74" s="600"/>
      <c r="EVW74" s="600"/>
      <c r="EVX74" s="600"/>
      <c r="EVY74" s="600"/>
      <c r="EVZ74" s="600"/>
      <c r="EWA74" s="600"/>
      <c r="EWB74" s="600"/>
      <c r="EWC74" s="600"/>
      <c r="EWD74" s="600"/>
      <c r="EWE74" s="600"/>
      <c r="EWF74" s="600"/>
      <c r="EWG74" s="600"/>
      <c r="EWH74" s="600"/>
      <c r="EWI74" s="600"/>
      <c r="EWJ74" s="600"/>
      <c r="EWK74" s="600"/>
      <c r="EWL74" s="600"/>
      <c r="EWM74" s="600"/>
      <c r="EWN74" s="600"/>
      <c r="EWO74" s="600"/>
      <c r="EWP74" s="600"/>
      <c r="EWQ74" s="600"/>
      <c r="EWR74" s="600"/>
      <c r="EWS74" s="599"/>
      <c r="EWT74" s="600"/>
      <c r="EWU74" s="600"/>
      <c r="EWV74" s="600"/>
      <c r="EWW74" s="600"/>
      <c r="EWX74" s="600"/>
      <c r="EWY74" s="600"/>
      <c r="EWZ74" s="600"/>
      <c r="EXA74" s="600"/>
      <c r="EXB74" s="600"/>
      <c r="EXC74" s="600"/>
      <c r="EXD74" s="600"/>
      <c r="EXE74" s="600"/>
      <c r="EXF74" s="600"/>
      <c r="EXG74" s="600"/>
      <c r="EXH74" s="600"/>
      <c r="EXI74" s="600"/>
      <c r="EXJ74" s="600"/>
      <c r="EXK74" s="600"/>
      <c r="EXL74" s="600"/>
      <c r="EXM74" s="600"/>
      <c r="EXN74" s="600"/>
      <c r="EXO74" s="600"/>
      <c r="EXP74" s="600"/>
      <c r="EXQ74" s="600"/>
      <c r="EXR74" s="600"/>
      <c r="EXS74" s="600"/>
      <c r="EXT74" s="600"/>
      <c r="EXU74" s="600"/>
      <c r="EXV74" s="600"/>
      <c r="EXW74" s="600"/>
      <c r="EXX74" s="599"/>
      <c r="EXY74" s="600"/>
      <c r="EXZ74" s="600"/>
      <c r="EYA74" s="600"/>
      <c r="EYB74" s="600"/>
      <c r="EYC74" s="600"/>
      <c r="EYD74" s="600"/>
      <c r="EYE74" s="600"/>
      <c r="EYF74" s="600"/>
      <c r="EYG74" s="600"/>
      <c r="EYH74" s="600"/>
      <c r="EYI74" s="600"/>
      <c r="EYJ74" s="600"/>
      <c r="EYK74" s="600"/>
      <c r="EYL74" s="600"/>
      <c r="EYM74" s="600"/>
      <c r="EYN74" s="600"/>
      <c r="EYO74" s="600"/>
      <c r="EYP74" s="600"/>
      <c r="EYQ74" s="600"/>
      <c r="EYR74" s="600"/>
      <c r="EYS74" s="600"/>
      <c r="EYT74" s="600"/>
      <c r="EYU74" s="600"/>
      <c r="EYV74" s="600"/>
      <c r="EYW74" s="600"/>
      <c r="EYX74" s="600"/>
      <c r="EYY74" s="600"/>
      <c r="EYZ74" s="600"/>
      <c r="EZA74" s="600"/>
      <c r="EZB74" s="600"/>
      <c r="EZC74" s="599"/>
      <c r="EZD74" s="600"/>
      <c r="EZE74" s="600"/>
      <c r="EZF74" s="600"/>
      <c r="EZG74" s="600"/>
      <c r="EZH74" s="600"/>
      <c r="EZI74" s="600"/>
      <c r="EZJ74" s="600"/>
      <c r="EZK74" s="600"/>
      <c r="EZL74" s="600"/>
      <c r="EZM74" s="600"/>
      <c r="EZN74" s="600"/>
      <c r="EZO74" s="600"/>
      <c r="EZP74" s="600"/>
      <c r="EZQ74" s="600"/>
      <c r="EZR74" s="600"/>
      <c r="EZS74" s="600"/>
      <c r="EZT74" s="600"/>
      <c r="EZU74" s="600"/>
      <c r="EZV74" s="600"/>
      <c r="EZW74" s="600"/>
      <c r="EZX74" s="600"/>
      <c r="EZY74" s="600"/>
      <c r="EZZ74" s="600"/>
      <c r="FAA74" s="600"/>
      <c r="FAB74" s="600"/>
      <c r="FAC74" s="600"/>
      <c r="FAD74" s="600"/>
      <c r="FAE74" s="600"/>
      <c r="FAF74" s="600"/>
      <c r="FAG74" s="600"/>
      <c r="FAH74" s="599"/>
      <c r="FAI74" s="600"/>
      <c r="FAJ74" s="600"/>
      <c r="FAK74" s="600"/>
      <c r="FAL74" s="600"/>
      <c r="FAM74" s="600"/>
      <c r="FAN74" s="600"/>
      <c r="FAO74" s="600"/>
      <c r="FAP74" s="600"/>
      <c r="FAQ74" s="600"/>
      <c r="FAR74" s="600"/>
      <c r="FAS74" s="600"/>
      <c r="FAT74" s="600"/>
      <c r="FAU74" s="600"/>
      <c r="FAV74" s="600"/>
      <c r="FAW74" s="600"/>
      <c r="FAX74" s="600"/>
      <c r="FAY74" s="600"/>
      <c r="FAZ74" s="600"/>
      <c r="FBA74" s="600"/>
      <c r="FBB74" s="600"/>
      <c r="FBC74" s="600"/>
      <c r="FBD74" s="600"/>
      <c r="FBE74" s="600"/>
      <c r="FBF74" s="600"/>
      <c r="FBG74" s="600"/>
      <c r="FBH74" s="600"/>
      <c r="FBI74" s="600"/>
      <c r="FBJ74" s="600"/>
      <c r="FBK74" s="600"/>
      <c r="FBL74" s="600"/>
      <c r="FBM74" s="599"/>
      <c r="FBN74" s="600"/>
      <c r="FBO74" s="600"/>
      <c r="FBP74" s="600"/>
      <c r="FBQ74" s="600"/>
      <c r="FBR74" s="600"/>
      <c r="FBS74" s="600"/>
      <c r="FBT74" s="600"/>
      <c r="FBU74" s="600"/>
      <c r="FBV74" s="600"/>
      <c r="FBW74" s="600"/>
      <c r="FBX74" s="600"/>
      <c r="FBY74" s="600"/>
      <c r="FBZ74" s="600"/>
      <c r="FCA74" s="600"/>
      <c r="FCB74" s="600"/>
      <c r="FCC74" s="600"/>
      <c r="FCD74" s="600"/>
      <c r="FCE74" s="600"/>
      <c r="FCF74" s="600"/>
      <c r="FCG74" s="600"/>
      <c r="FCH74" s="600"/>
      <c r="FCI74" s="600"/>
      <c r="FCJ74" s="600"/>
      <c r="FCK74" s="600"/>
      <c r="FCL74" s="600"/>
      <c r="FCM74" s="600"/>
      <c r="FCN74" s="600"/>
      <c r="FCO74" s="600"/>
      <c r="FCP74" s="600"/>
      <c r="FCQ74" s="600"/>
      <c r="FCR74" s="599"/>
      <c r="FCS74" s="600"/>
      <c r="FCT74" s="600"/>
      <c r="FCU74" s="600"/>
      <c r="FCV74" s="600"/>
      <c r="FCW74" s="600"/>
      <c r="FCX74" s="600"/>
      <c r="FCY74" s="600"/>
      <c r="FCZ74" s="600"/>
      <c r="FDA74" s="600"/>
      <c r="FDB74" s="600"/>
      <c r="FDC74" s="600"/>
      <c r="FDD74" s="600"/>
      <c r="FDE74" s="600"/>
      <c r="FDF74" s="600"/>
      <c r="FDG74" s="600"/>
      <c r="FDH74" s="600"/>
      <c r="FDI74" s="600"/>
      <c r="FDJ74" s="600"/>
      <c r="FDK74" s="600"/>
      <c r="FDL74" s="600"/>
      <c r="FDM74" s="600"/>
      <c r="FDN74" s="600"/>
      <c r="FDO74" s="600"/>
      <c r="FDP74" s="600"/>
      <c r="FDQ74" s="600"/>
      <c r="FDR74" s="600"/>
      <c r="FDS74" s="600"/>
      <c r="FDT74" s="600"/>
      <c r="FDU74" s="600"/>
      <c r="FDV74" s="600"/>
      <c r="FDW74" s="599"/>
      <c r="FDX74" s="600"/>
      <c r="FDY74" s="600"/>
      <c r="FDZ74" s="600"/>
      <c r="FEA74" s="600"/>
      <c r="FEB74" s="600"/>
      <c r="FEC74" s="600"/>
      <c r="FED74" s="600"/>
      <c r="FEE74" s="600"/>
      <c r="FEF74" s="600"/>
      <c r="FEG74" s="600"/>
      <c r="FEH74" s="600"/>
      <c r="FEI74" s="600"/>
      <c r="FEJ74" s="600"/>
      <c r="FEK74" s="600"/>
      <c r="FEL74" s="600"/>
      <c r="FEM74" s="600"/>
      <c r="FEN74" s="600"/>
      <c r="FEO74" s="600"/>
      <c r="FEP74" s="600"/>
      <c r="FEQ74" s="600"/>
      <c r="FER74" s="600"/>
      <c r="FES74" s="600"/>
      <c r="FET74" s="600"/>
      <c r="FEU74" s="600"/>
      <c r="FEV74" s="600"/>
      <c r="FEW74" s="600"/>
      <c r="FEX74" s="600"/>
      <c r="FEY74" s="600"/>
      <c r="FEZ74" s="600"/>
      <c r="FFA74" s="600"/>
      <c r="FFB74" s="599"/>
      <c r="FFC74" s="600"/>
      <c r="FFD74" s="600"/>
      <c r="FFE74" s="600"/>
      <c r="FFF74" s="600"/>
      <c r="FFG74" s="600"/>
      <c r="FFH74" s="600"/>
      <c r="FFI74" s="600"/>
      <c r="FFJ74" s="600"/>
      <c r="FFK74" s="600"/>
      <c r="FFL74" s="600"/>
      <c r="FFM74" s="600"/>
      <c r="FFN74" s="600"/>
      <c r="FFO74" s="600"/>
      <c r="FFP74" s="600"/>
      <c r="FFQ74" s="600"/>
      <c r="FFR74" s="600"/>
      <c r="FFS74" s="600"/>
      <c r="FFT74" s="600"/>
      <c r="FFU74" s="600"/>
      <c r="FFV74" s="600"/>
      <c r="FFW74" s="600"/>
      <c r="FFX74" s="600"/>
      <c r="FFY74" s="600"/>
      <c r="FFZ74" s="600"/>
      <c r="FGA74" s="600"/>
      <c r="FGB74" s="600"/>
      <c r="FGC74" s="600"/>
      <c r="FGD74" s="600"/>
      <c r="FGE74" s="600"/>
      <c r="FGF74" s="600"/>
      <c r="FGG74" s="599"/>
      <c r="FGH74" s="600"/>
      <c r="FGI74" s="600"/>
      <c r="FGJ74" s="600"/>
      <c r="FGK74" s="600"/>
      <c r="FGL74" s="600"/>
      <c r="FGM74" s="600"/>
      <c r="FGN74" s="600"/>
      <c r="FGO74" s="600"/>
      <c r="FGP74" s="600"/>
      <c r="FGQ74" s="600"/>
      <c r="FGR74" s="600"/>
      <c r="FGS74" s="600"/>
      <c r="FGT74" s="600"/>
      <c r="FGU74" s="600"/>
      <c r="FGV74" s="600"/>
      <c r="FGW74" s="600"/>
      <c r="FGX74" s="600"/>
      <c r="FGY74" s="600"/>
      <c r="FGZ74" s="600"/>
      <c r="FHA74" s="600"/>
      <c r="FHB74" s="600"/>
      <c r="FHC74" s="600"/>
      <c r="FHD74" s="600"/>
      <c r="FHE74" s="600"/>
      <c r="FHF74" s="600"/>
      <c r="FHG74" s="600"/>
      <c r="FHH74" s="600"/>
      <c r="FHI74" s="600"/>
      <c r="FHJ74" s="600"/>
      <c r="FHK74" s="600"/>
      <c r="FHL74" s="599"/>
      <c r="FHM74" s="600"/>
      <c r="FHN74" s="600"/>
      <c r="FHO74" s="600"/>
      <c r="FHP74" s="600"/>
      <c r="FHQ74" s="600"/>
      <c r="FHR74" s="600"/>
      <c r="FHS74" s="600"/>
      <c r="FHT74" s="600"/>
      <c r="FHU74" s="600"/>
      <c r="FHV74" s="600"/>
      <c r="FHW74" s="600"/>
      <c r="FHX74" s="600"/>
      <c r="FHY74" s="600"/>
      <c r="FHZ74" s="600"/>
      <c r="FIA74" s="600"/>
      <c r="FIB74" s="600"/>
      <c r="FIC74" s="600"/>
      <c r="FID74" s="600"/>
      <c r="FIE74" s="600"/>
      <c r="FIF74" s="600"/>
      <c r="FIG74" s="600"/>
      <c r="FIH74" s="600"/>
      <c r="FII74" s="600"/>
      <c r="FIJ74" s="600"/>
      <c r="FIK74" s="600"/>
      <c r="FIL74" s="600"/>
      <c r="FIM74" s="600"/>
      <c r="FIN74" s="600"/>
      <c r="FIO74" s="600"/>
      <c r="FIP74" s="600"/>
      <c r="FIQ74" s="599"/>
      <c r="FIR74" s="600"/>
      <c r="FIS74" s="600"/>
      <c r="FIT74" s="600"/>
      <c r="FIU74" s="600"/>
      <c r="FIV74" s="600"/>
      <c r="FIW74" s="600"/>
      <c r="FIX74" s="600"/>
      <c r="FIY74" s="600"/>
      <c r="FIZ74" s="600"/>
      <c r="FJA74" s="600"/>
      <c r="FJB74" s="600"/>
      <c r="FJC74" s="600"/>
      <c r="FJD74" s="600"/>
      <c r="FJE74" s="600"/>
      <c r="FJF74" s="600"/>
      <c r="FJG74" s="600"/>
      <c r="FJH74" s="600"/>
      <c r="FJI74" s="600"/>
      <c r="FJJ74" s="600"/>
      <c r="FJK74" s="600"/>
      <c r="FJL74" s="600"/>
      <c r="FJM74" s="600"/>
      <c r="FJN74" s="600"/>
      <c r="FJO74" s="600"/>
      <c r="FJP74" s="600"/>
      <c r="FJQ74" s="600"/>
      <c r="FJR74" s="600"/>
      <c r="FJS74" s="600"/>
      <c r="FJT74" s="600"/>
      <c r="FJU74" s="600"/>
      <c r="FJV74" s="599"/>
      <c r="FJW74" s="600"/>
      <c r="FJX74" s="600"/>
      <c r="FJY74" s="600"/>
      <c r="FJZ74" s="600"/>
      <c r="FKA74" s="600"/>
      <c r="FKB74" s="600"/>
      <c r="FKC74" s="600"/>
      <c r="FKD74" s="600"/>
      <c r="FKE74" s="600"/>
      <c r="FKF74" s="600"/>
      <c r="FKG74" s="600"/>
      <c r="FKH74" s="600"/>
      <c r="FKI74" s="600"/>
      <c r="FKJ74" s="600"/>
      <c r="FKK74" s="600"/>
      <c r="FKL74" s="600"/>
      <c r="FKM74" s="600"/>
      <c r="FKN74" s="600"/>
      <c r="FKO74" s="600"/>
      <c r="FKP74" s="600"/>
      <c r="FKQ74" s="600"/>
      <c r="FKR74" s="600"/>
      <c r="FKS74" s="600"/>
      <c r="FKT74" s="600"/>
      <c r="FKU74" s="600"/>
      <c r="FKV74" s="600"/>
      <c r="FKW74" s="600"/>
      <c r="FKX74" s="600"/>
      <c r="FKY74" s="600"/>
      <c r="FKZ74" s="600"/>
      <c r="FLA74" s="599"/>
      <c r="FLB74" s="600"/>
      <c r="FLC74" s="600"/>
      <c r="FLD74" s="600"/>
      <c r="FLE74" s="600"/>
      <c r="FLF74" s="600"/>
      <c r="FLG74" s="600"/>
      <c r="FLH74" s="600"/>
      <c r="FLI74" s="600"/>
      <c r="FLJ74" s="600"/>
      <c r="FLK74" s="600"/>
      <c r="FLL74" s="600"/>
      <c r="FLM74" s="600"/>
      <c r="FLN74" s="600"/>
      <c r="FLO74" s="600"/>
      <c r="FLP74" s="600"/>
      <c r="FLQ74" s="600"/>
      <c r="FLR74" s="600"/>
      <c r="FLS74" s="600"/>
      <c r="FLT74" s="600"/>
      <c r="FLU74" s="600"/>
      <c r="FLV74" s="600"/>
      <c r="FLW74" s="600"/>
      <c r="FLX74" s="600"/>
      <c r="FLY74" s="600"/>
      <c r="FLZ74" s="600"/>
      <c r="FMA74" s="600"/>
      <c r="FMB74" s="600"/>
      <c r="FMC74" s="600"/>
      <c r="FMD74" s="600"/>
      <c r="FME74" s="600"/>
      <c r="FMF74" s="599"/>
      <c r="FMG74" s="600"/>
      <c r="FMH74" s="600"/>
      <c r="FMI74" s="600"/>
      <c r="FMJ74" s="600"/>
      <c r="FMK74" s="600"/>
      <c r="FML74" s="600"/>
      <c r="FMM74" s="600"/>
      <c r="FMN74" s="600"/>
      <c r="FMO74" s="600"/>
      <c r="FMP74" s="600"/>
      <c r="FMQ74" s="600"/>
      <c r="FMR74" s="600"/>
      <c r="FMS74" s="600"/>
      <c r="FMT74" s="600"/>
      <c r="FMU74" s="600"/>
      <c r="FMV74" s="600"/>
      <c r="FMW74" s="600"/>
      <c r="FMX74" s="600"/>
      <c r="FMY74" s="600"/>
      <c r="FMZ74" s="600"/>
      <c r="FNA74" s="600"/>
      <c r="FNB74" s="600"/>
      <c r="FNC74" s="600"/>
      <c r="FND74" s="600"/>
      <c r="FNE74" s="600"/>
      <c r="FNF74" s="600"/>
      <c r="FNG74" s="600"/>
      <c r="FNH74" s="600"/>
      <c r="FNI74" s="600"/>
      <c r="FNJ74" s="600"/>
      <c r="FNK74" s="599"/>
      <c r="FNL74" s="600"/>
      <c r="FNM74" s="600"/>
      <c r="FNN74" s="600"/>
      <c r="FNO74" s="600"/>
      <c r="FNP74" s="600"/>
      <c r="FNQ74" s="600"/>
      <c r="FNR74" s="600"/>
      <c r="FNS74" s="600"/>
      <c r="FNT74" s="600"/>
      <c r="FNU74" s="600"/>
      <c r="FNV74" s="600"/>
      <c r="FNW74" s="600"/>
      <c r="FNX74" s="600"/>
      <c r="FNY74" s="600"/>
      <c r="FNZ74" s="600"/>
      <c r="FOA74" s="600"/>
      <c r="FOB74" s="600"/>
      <c r="FOC74" s="600"/>
      <c r="FOD74" s="600"/>
      <c r="FOE74" s="600"/>
      <c r="FOF74" s="600"/>
      <c r="FOG74" s="600"/>
      <c r="FOH74" s="600"/>
      <c r="FOI74" s="600"/>
      <c r="FOJ74" s="600"/>
      <c r="FOK74" s="600"/>
      <c r="FOL74" s="600"/>
      <c r="FOM74" s="600"/>
      <c r="FON74" s="600"/>
      <c r="FOO74" s="600"/>
      <c r="FOP74" s="599"/>
      <c r="FOQ74" s="600"/>
      <c r="FOR74" s="600"/>
      <c r="FOS74" s="600"/>
      <c r="FOT74" s="600"/>
      <c r="FOU74" s="600"/>
      <c r="FOV74" s="600"/>
      <c r="FOW74" s="600"/>
      <c r="FOX74" s="600"/>
      <c r="FOY74" s="600"/>
      <c r="FOZ74" s="600"/>
      <c r="FPA74" s="600"/>
      <c r="FPB74" s="600"/>
      <c r="FPC74" s="600"/>
      <c r="FPD74" s="600"/>
      <c r="FPE74" s="600"/>
      <c r="FPF74" s="600"/>
      <c r="FPG74" s="600"/>
      <c r="FPH74" s="600"/>
      <c r="FPI74" s="600"/>
      <c r="FPJ74" s="600"/>
      <c r="FPK74" s="600"/>
      <c r="FPL74" s="600"/>
      <c r="FPM74" s="600"/>
      <c r="FPN74" s="600"/>
      <c r="FPO74" s="600"/>
      <c r="FPP74" s="600"/>
      <c r="FPQ74" s="600"/>
      <c r="FPR74" s="600"/>
      <c r="FPS74" s="600"/>
      <c r="FPT74" s="600"/>
      <c r="FPU74" s="599"/>
      <c r="FPV74" s="600"/>
      <c r="FPW74" s="600"/>
      <c r="FPX74" s="600"/>
      <c r="FPY74" s="600"/>
      <c r="FPZ74" s="600"/>
      <c r="FQA74" s="600"/>
      <c r="FQB74" s="600"/>
      <c r="FQC74" s="600"/>
      <c r="FQD74" s="600"/>
      <c r="FQE74" s="600"/>
      <c r="FQF74" s="600"/>
      <c r="FQG74" s="600"/>
      <c r="FQH74" s="600"/>
      <c r="FQI74" s="600"/>
      <c r="FQJ74" s="600"/>
      <c r="FQK74" s="600"/>
      <c r="FQL74" s="600"/>
      <c r="FQM74" s="600"/>
      <c r="FQN74" s="600"/>
      <c r="FQO74" s="600"/>
      <c r="FQP74" s="600"/>
      <c r="FQQ74" s="600"/>
      <c r="FQR74" s="600"/>
      <c r="FQS74" s="600"/>
      <c r="FQT74" s="600"/>
      <c r="FQU74" s="600"/>
      <c r="FQV74" s="600"/>
      <c r="FQW74" s="600"/>
      <c r="FQX74" s="600"/>
      <c r="FQY74" s="600"/>
      <c r="FQZ74" s="599"/>
      <c r="FRA74" s="600"/>
      <c r="FRB74" s="600"/>
      <c r="FRC74" s="600"/>
      <c r="FRD74" s="600"/>
      <c r="FRE74" s="600"/>
      <c r="FRF74" s="600"/>
      <c r="FRG74" s="600"/>
      <c r="FRH74" s="600"/>
      <c r="FRI74" s="600"/>
      <c r="FRJ74" s="600"/>
      <c r="FRK74" s="600"/>
      <c r="FRL74" s="600"/>
      <c r="FRM74" s="600"/>
      <c r="FRN74" s="600"/>
      <c r="FRO74" s="600"/>
      <c r="FRP74" s="600"/>
      <c r="FRQ74" s="600"/>
      <c r="FRR74" s="600"/>
      <c r="FRS74" s="600"/>
      <c r="FRT74" s="600"/>
      <c r="FRU74" s="600"/>
      <c r="FRV74" s="600"/>
      <c r="FRW74" s="600"/>
      <c r="FRX74" s="600"/>
      <c r="FRY74" s="600"/>
      <c r="FRZ74" s="600"/>
      <c r="FSA74" s="600"/>
      <c r="FSB74" s="600"/>
      <c r="FSC74" s="600"/>
      <c r="FSD74" s="600"/>
      <c r="FSE74" s="599"/>
      <c r="FSF74" s="600"/>
      <c r="FSG74" s="600"/>
      <c r="FSH74" s="600"/>
      <c r="FSI74" s="600"/>
      <c r="FSJ74" s="600"/>
      <c r="FSK74" s="600"/>
      <c r="FSL74" s="600"/>
      <c r="FSM74" s="600"/>
      <c r="FSN74" s="600"/>
      <c r="FSO74" s="600"/>
      <c r="FSP74" s="600"/>
      <c r="FSQ74" s="600"/>
      <c r="FSR74" s="600"/>
      <c r="FSS74" s="600"/>
      <c r="FST74" s="600"/>
      <c r="FSU74" s="600"/>
      <c r="FSV74" s="600"/>
      <c r="FSW74" s="600"/>
      <c r="FSX74" s="600"/>
      <c r="FSY74" s="600"/>
      <c r="FSZ74" s="600"/>
      <c r="FTA74" s="600"/>
      <c r="FTB74" s="600"/>
      <c r="FTC74" s="600"/>
      <c r="FTD74" s="600"/>
      <c r="FTE74" s="600"/>
      <c r="FTF74" s="600"/>
      <c r="FTG74" s="600"/>
      <c r="FTH74" s="600"/>
      <c r="FTI74" s="600"/>
      <c r="FTJ74" s="599"/>
      <c r="FTK74" s="600"/>
      <c r="FTL74" s="600"/>
      <c r="FTM74" s="600"/>
      <c r="FTN74" s="600"/>
      <c r="FTO74" s="600"/>
      <c r="FTP74" s="600"/>
      <c r="FTQ74" s="600"/>
      <c r="FTR74" s="600"/>
      <c r="FTS74" s="600"/>
      <c r="FTT74" s="600"/>
      <c r="FTU74" s="600"/>
      <c r="FTV74" s="600"/>
      <c r="FTW74" s="600"/>
      <c r="FTX74" s="600"/>
      <c r="FTY74" s="600"/>
      <c r="FTZ74" s="600"/>
      <c r="FUA74" s="600"/>
      <c r="FUB74" s="600"/>
      <c r="FUC74" s="600"/>
      <c r="FUD74" s="600"/>
      <c r="FUE74" s="600"/>
      <c r="FUF74" s="600"/>
      <c r="FUG74" s="600"/>
      <c r="FUH74" s="600"/>
      <c r="FUI74" s="600"/>
      <c r="FUJ74" s="600"/>
      <c r="FUK74" s="600"/>
      <c r="FUL74" s="600"/>
      <c r="FUM74" s="600"/>
      <c r="FUN74" s="600"/>
      <c r="FUO74" s="599"/>
      <c r="FUP74" s="600"/>
      <c r="FUQ74" s="600"/>
      <c r="FUR74" s="600"/>
      <c r="FUS74" s="600"/>
      <c r="FUT74" s="600"/>
      <c r="FUU74" s="600"/>
      <c r="FUV74" s="600"/>
      <c r="FUW74" s="600"/>
      <c r="FUX74" s="600"/>
      <c r="FUY74" s="600"/>
      <c r="FUZ74" s="600"/>
      <c r="FVA74" s="600"/>
      <c r="FVB74" s="600"/>
      <c r="FVC74" s="600"/>
      <c r="FVD74" s="600"/>
      <c r="FVE74" s="600"/>
      <c r="FVF74" s="600"/>
      <c r="FVG74" s="600"/>
      <c r="FVH74" s="600"/>
      <c r="FVI74" s="600"/>
      <c r="FVJ74" s="600"/>
      <c r="FVK74" s="600"/>
      <c r="FVL74" s="600"/>
      <c r="FVM74" s="600"/>
      <c r="FVN74" s="600"/>
      <c r="FVO74" s="600"/>
      <c r="FVP74" s="600"/>
      <c r="FVQ74" s="600"/>
      <c r="FVR74" s="600"/>
      <c r="FVS74" s="600"/>
      <c r="FVT74" s="599"/>
      <c r="FVU74" s="600"/>
      <c r="FVV74" s="600"/>
      <c r="FVW74" s="600"/>
      <c r="FVX74" s="600"/>
      <c r="FVY74" s="600"/>
      <c r="FVZ74" s="600"/>
      <c r="FWA74" s="600"/>
      <c r="FWB74" s="600"/>
      <c r="FWC74" s="600"/>
      <c r="FWD74" s="600"/>
      <c r="FWE74" s="600"/>
      <c r="FWF74" s="600"/>
      <c r="FWG74" s="600"/>
      <c r="FWH74" s="600"/>
      <c r="FWI74" s="600"/>
      <c r="FWJ74" s="600"/>
      <c r="FWK74" s="600"/>
      <c r="FWL74" s="600"/>
      <c r="FWM74" s="600"/>
      <c r="FWN74" s="600"/>
      <c r="FWO74" s="600"/>
      <c r="FWP74" s="600"/>
      <c r="FWQ74" s="600"/>
      <c r="FWR74" s="600"/>
      <c r="FWS74" s="600"/>
      <c r="FWT74" s="600"/>
      <c r="FWU74" s="600"/>
      <c r="FWV74" s="600"/>
      <c r="FWW74" s="600"/>
      <c r="FWX74" s="600"/>
      <c r="FWY74" s="599"/>
      <c r="FWZ74" s="600"/>
      <c r="FXA74" s="600"/>
      <c r="FXB74" s="600"/>
      <c r="FXC74" s="600"/>
      <c r="FXD74" s="600"/>
      <c r="FXE74" s="600"/>
      <c r="FXF74" s="600"/>
      <c r="FXG74" s="600"/>
      <c r="FXH74" s="600"/>
      <c r="FXI74" s="600"/>
      <c r="FXJ74" s="600"/>
      <c r="FXK74" s="600"/>
      <c r="FXL74" s="600"/>
      <c r="FXM74" s="600"/>
      <c r="FXN74" s="600"/>
      <c r="FXO74" s="600"/>
      <c r="FXP74" s="600"/>
      <c r="FXQ74" s="600"/>
      <c r="FXR74" s="600"/>
      <c r="FXS74" s="600"/>
      <c r="FXT74" s="600"/>
      <c r="FXU74" s="600"/>
      <c r="FXV74" s="600"/>
      <c r="FXW74" s="600"/>
      <c r="FXX74" s="600"/>
      <c r="FXY74" s="600"/>
      <c r="FXZ74" s="600"/>
      <c r="FYA74" s="600"/>
      <c r="FYB74" s="600"/>
      <c r="FYC74" s="600"/>
      <c r="FYD74" s="599"/>
      <c r="FYE74" s="600"/>
      <c r="FYF74" s="600"/>
      <c r="FYG74" s="600"/>
      <c r="FYH74" s="600"/>
      <c r="FYI74" s="600"/>
      <c r="FYJ74" s="600"/>
      <c r="FYK74" s="600"/>
      <c r="FYL74" s="600"/>
      <c r="FYM74" s="600"/>
      <c r="FYN74" s="600"/>
      <c r="FYO74" s="600"/>
      <c r="FYP74" s="600"/>
      <c r="FYQ74" s="600"/>
      <c r="FYR74" s="600"/>
      <c r="FYS74" s="600"/>
      <c r="FYT74" s="600"/>
      <c r="FYU74" s="600"/>
      <c r="FYV74" s="600"/>
      <c r="FYW74" s="600"/>
      <c r="FYX74" s="600"/>
      <c r="FYY74" s="600"/>
      <c r="FYZ74" s="600"/>
      <c r="FZA74" s="600"/>
      <c r="FZB74" s="600"/>
      <c r="FZC74" s="600"/>
      <c r="FZD74" s="600"/>
      <c r="FZE74" s="600"/>
      <c r="FZF74" s="600"/>
      <c r="FZG74" s="600"/>
      <c r="FZH74" s="600"/>
      <c r="FZI74" s="599"/>
      <c r="FZJ74" s="600"/>
      <c r="FZK74" s="600"/>
      <c r="FZL74" s="600"/>
      <c r="FZM74" s="600"/>
      <c r="FZN74" s="600"/>
      <c r="FZO74" s="600"/>
      <c r="FZP74" s="600"/>
      <c r="FZQ74" s="600"/>
      <c r="FZR74" s="600"/>
      <c r="FZS74" s="600"/>
      <c r="FZT74" s="600"/>
      <c r="FZU74" s="600"/>
      <c r="FZV74" s="600"/>
      <c r="FZW74" s="600"/>
      <c r="FZX74" s="600"/>
      <c r="FZY74" s="600"/>
      <c r="FZZ74" s="600"/>
      <c r="GAA74" s="600"/>
      <c r="GAB74" s="600"/>
      <c r="GAC74" s="600"/>
      <c r="GAD74" s="600"/>
      <c r="GAE74" s="600"/>
      <c r="GAF74" s="600"/>
      <c r="GAG74" s="600"/>
      <c r="GAH74" s="600"/>
      <c r="GAI74" s="600"/>
      <c r="GAJ74" s="600"/>
      <c r="GAK74" s="600"/>
      <c r="GAL74" s="600"/>
      <c r="GAM74" s="600"/>
      <c r="GAN74" s="599"/>
      <c r="GAO74" s="600"/>
      <c r="GAP74" s="600"/>
      <c r="GAQ74" s="600"/>
      <c r="GAR74" s="600"/>
      <c r="GAS74" s="600"/>
      <c r="GAT74" s="600"/>
      <c r="GAU74" s="600"/>
      <c r="GAV74" s="600"/>
      <c r="GAW74" s="600"/>
      <c r="GAX74" s="600"/>
      <c r="GAY74" s="600"/>
      <c r="GAZ74" s="600"/>
      <c r="GBA74" s="600"/>
      <c r="GBB74" s="600"/>
      <c r="GBC74" s="600"/>
      <c r="GBD74" s="600"/>
      <c r="GBE74" s="600"/>
      <c r="GBF74" s="600"/>
      <c r="GBG74" s="600"/>
      <c r="GBH74" s="600"/>
      <c r="GBI74" s="600"/>
      <c r="GBJ74" s="600"/>
      <c r="GBK74" s="600"/>
      <c r="GBL74" s="600"/>
      <c r="GBM74" s="600"/>
      <c r="GBN74" s="600"/>
      <c r="GBO74" s="600"/>
      <c r="GBP74" s="600"/>
      <c r="GBQ74" s="600"/>
      <c r="GBR74" s="600"/>
      <c r="GBS74" s="599"/>
      <c r="GBT74" s="600"/>
      <c r="GBU74" s="600"/>
      <c r="GBV74" s="600"/>
      <c r="GBW74" s="600"/>
      <c r="GBX74" s="600"/>
      <c r="GBY74" s="600"/>
      <c r="GBZ74" s="600"/>
      <c r="GCA74" s="600"/>
      <c r="GCB74" s="600"/>
      <c r="GCC74" s="600"/>
      <c r="GCD74" s="600"/>
      <c r="GCE74" s="600"/>
      <c r="GCF74" s="600"/>
      <c r="GCG74" s="600"/>
      <c r="GCH74" s="600"/>
      <c r="GCI74" s="600"/>
      <c r="GCJ74" s="600"/>
      <c r="GCK74" s="600"/>
      <c r="GCL74" s="600"/>
      <c r="GCM74" s="600"/>
      <c r="GCN74" s="600"/>
      <c r="GCO74" s="600"/>
      <c r="GCP74" s="600"/>
      <c r="GCQ74" s="600"/>
      <c r="GCR74" s="600"/>
      <c r="GCS74" s="600"/>
      <c r="GCT74" s="600"/>
      <c r="GCU74" s="600"/>
      <c r="GCV74" s="600"/>
      <c r="GCW74" s="600"/>
      <c r="GCX74" s="599"/>
      <c r="GCY74" s="600"/>
      <c r="GCZ74" s="600"/>
      <c r="GDA74" s="600"/>
      <c r="GDB74" s="600"/>
      <c r="GDC74" s="600"/>
      <c r="GDD74" s="600"/>
      <c r="GDE74" s="600"/>
      <c r="GDF74" s="600"/>
      <c r="GDG74" s="600"/>
      <c r="GDH74" s="600"/>
      <c r="GDI74" s="600"/>
      <c r="GDJ74" s="600"/>
      <c r="GDK74" s="600"/>
      <c r="GDL74" s="600"/>
      <c r="GDM74" s="600"/>
      <c r="GDN74" s="600"/>
      <c r="GDO74" s="600"/>
      <c r="GDP74" s="600"/>
      <c r="GDQ74" s="600"/>
      <c r="GDR74" s="600"/>
      <c r="GDS74" s="600"/>
      <c r="GDT74" s="600"/>
      <c r="GDU74" s="600"/>
      <c r="GDV74" s="600"/>
      <c r="GDW74" s="600"/>
      <c r="GDX74" s="600"/>
      <c r="GDY74" s="600"/>
      <c r="GDZ74" s="600"/>
      <c r="GEA74" s="600"/>
      <c r="GEB74" s="600"/>
      <c r="GEC74" s="599"/>
      <c r="GED74" s="600"/>
      <c r="GEE74" s="600"/>
      <c r="GEF74" s="600"/>
      <c r="GEG74" s="600"/>
      <c r="GEH74" s="600"/>
      <c r="GEI74" s="600"/>
      <c r="GEJ74" s="600"/>
      <c r="GEK74" s="600"/>
      <c r="GEL74" s="600"/>
      <c r="GEM74" s="600"/>
      <c r="GEN74" s="600"/>
      <c r="GEO74" s="600"/>
      <c r="GEP74" s="600"/>
      <c r="GEQ74" s="600"/>
      <c r="GER74" s="600"/>
      <c r="GES74" s="600"/>
      <c r="GET74" s="600"/>
      <c r="GEU74" s="600"/>
      <c r="GEV74" s="600"/>
      <c r="GEW74" s="600"/>
      <c r="GEX74" s="600"/>
      <c r="GEY74" s="600"/>
      <c r="GEZ74" s="600"/>
      <c r="GFA74" s="600"/>
      <c r="GFB74" s="600"/>
      <c r="GFC74" s="600"/>
      <c r="GFD74" s="600"/>
      <c r="GFE74" s="600"/>
      <c r="GFF74" s="600"/>
      <c r="GFG74" s="600"/>
      <c r="GFH74" s="599"/>
      <c r="GFI74" s="600"/>
      <c r="GFJ74" s="600"/>
      <c r="GFK74" s="600"/>
      <c r="GFL74" s="600"/>
      <c r="GFM74" s="600"/>
      <c r="GFN74" s="600"/>
      <c r="GFO74" s="600"/>
      <c r="GFP74" s="600"/>
      <c r="GFQ74" s="600"/>
      <c r="GFR74" s="600"/>
      <c r="GFS74" s="600"/>
      <c r="GFT74" s="600"/>
      <c r="GFU74" s="600"/>
      <c r="GFV74" s="600"/>
      <c r="GFW74" s="600"/>
      <c r="GFX74" s="600"/>
      <c r="GFY74" s="600"/>
      <c r="GFZ74" s="600"/>
      <c r="GGA74" s="600"/>
      <c r="GGB74" s="600"/>
      <c r="GGC74" s="600"/>
      <c r="GGD74" s="600"/>
      <c r="GGE74" s="600"/>
      <c r="GGF74" s="600"/>
      <c r="GGG74" s="600"/>
      <c r="GGH74" s="600"/>
      <c r="GGI74" s="600"/>
      <c r="GGJ74" s="600"/>
      <c r="GGK74" s="600"/>
      <c r="GGL74" s="600"/>
      <c r="GGM74" s="599"/>
      <c r="GGN74" s="600"/>
      <c r="GGO74" s="600"/>
      <c r="GGP74" s="600"/>
      <c r="GGQ74" s="600"/>
      <c r="GGR74" s="600"/>
      <c r="GGS74" s="600"/>
      <c r="GGT74" s="600"/>
      <c r="GGU74" s="600"/>
      <c r="GGV74" s="600"/>
      <c r="GGW74" s="600"/>
      <c r="GGX74" s="600"/>
      <c r="GGY74" s="600"/>
      <c r="GGZ74" s="600"/>
      <c r="GHA74" s="600"/>
      <c r="GHB74" s="600"/>
      <c r="GHC74" s="600"/>
      <c r="GHD74" s="600"/>
      <c r="GHE74" s="600"/>
      <c r="GHF74" s="600"/>
      <c r="GHG74" s="600"/>
      <c r="GHH74" s="600"/>
      <c r="GHI74" s="600"/>
      <c r="GHJ74" s="600"/>
      <c r="GHK74" s="600"/>
      <c r="GHL74" s="600"/>
      <c r="GHM74" s="600"/>
      <c r="GHN74" s="600"/>
      <c r="GHO74" s="600"/>
      <c r="GHP74" s="600"/>
      <c r="GHQ74" s="600"/>
      <c r="GHR74" s="599"/>
      <c r="GHS74" s="600"/>
      <c r="GHT74" s="600"/>
      <c r="GHU74" s="600"/>
      <c r="GHV74" s="600"/>
      <c r="GHW74" s="600"/>
      <c r="GHX74" s="600"/>
      <c r="GHY74" s="600"/>
      <c r="GHZ74" s="600"/>
      <c r="GIA74" s="600"/>
      <c r="GIB74" s="600"/>
      <c r="GIC74" s="600"/>
      <c r="GID74" s="600"/>
      <c r="GIE74" s="600"/>
      <c r="GIF74" s="600"/>
      <c r="GIG74" s="600"/>
      <c r="GIH74" s="600"/>
      <c r="GII74" s="600"/>
      <c r="GIJ74" s="600"/>
      <c r="GIK74" s="600"/>
      <c r="GIL74" s="600"/>
      <c r="GIM74" s="600"/>
      <c r="GIN74" s="600"/>
      <c r="GIO74" s="600"/>
      <c r="GIP74" s="600"/>
      <c r="GIQ74" s="600"/>
      <c r="GIR74" s="600"/>
      <c r="GIS74" s="600"/>
      <c r="GIT74" s="600"/>
      <c r="GIU74" s="600"/>
      <c r="GIV74" s="600"/>
      <c r="GIW74" s="599"/>
      <c r="GIX74" s="600"/>
      <c r="GIY74" s="600"/>
      <c r="GIZ74" s="600"/>
      <c r="GJA74" s="600"/>
      <c r="GJB74" s="600"/>
      <c r="GJC74" s="600"/>
      <c r="GJD74" s="600"/>
      <c r="GJE74" s="600"/>
      <c r="GJF74" s="600"/>
      <c r="GJG74" s="600"/>
      <c r="GJH74" s="600"/>
      <c r="GJI74" s="600"/>
      <c r="GJJ74" s="600"/>
      <c r="GJK74" s="600"/>
      <c r="GJL74" s="600"/>
      <c r="GJM74" s="600"/>
      <c r="GJN74" s="600"/>
      <c r="GJO74" s="600"/>
      <c r="GJP74" s="600"/>
      <c r="GJQ74" s="600"/>
      <c r="GJR74" s="600"/>
      <c r="GJS74" s="600"/>
      <c r="GJT74" s="600"/>
      <c r="GJU74" s="600"/>
      <c r="GJV74" s="600"/>
      <c r="GJW74" s="600"/>
      <c r="GJX74" s="600"/>
      <c r="GJY74" s="600"/>
      <c r="GJZ74" s="600"/>
      <c r="GKA74" s="600"/>
      <c r="GKB74" s="599"/>
      <c r="GKC74" s="600"/>
      <c r="GKD74" s="600"/>
      <c r="GKE74" s="600"/>
      <c r="GKF74" s="600"/>
      <c r="GKG74" s="600"/>
      <c r="GKH74" s="600"/>
      <c r="GKI74" s="600"/>
      <c r="GKJ74" s="600"/>
      <c r="GKK74" s="600"/>
      <c r="GKL74" s="600"/>
      <c r="GKM74" s="600"/>
      <c r="GKN74" s="600"/>
      <c r="GKO74" s="600"/>
      <c r="GKP74" s="600"/>
      <c r="GKQ74" s="600"/>
      <c r="GKR74" s="600"/>
      <c r="GKS74" s="600"/>
      <c r="GKT74" s="600"/>
      <c r="GKU74" s="600"/>
      <c r="GKV74" s="600"/>
      <c r="GKW74" s="600"/>
      <c r="GKX74" s="600"/>
      <c r="GKY74" s="600"/>
      <c r="GKZ74" s="600"/>
      <c r="GLA74" s="600"/>
      <c r="GLB74" s="600"/>
      <c r="GLC74" s="600"/>
      <c r="GLD74" s="600"/>
      <c r="GLE74" s="600"/>
      <c r="GLF74" s="600"/>
      <c r="GLG74" s="599"/>
      <c r="GLH74" s="600"/>
      <c r="GLI74" s="600"/>
      <c r="GLJ74" s="600"/>
      <c r="GLK74" s="600"/>
      <c r="GLL74" s="600"/>
      <c r="GLM74" s="600"/>
      <c r="GLN74" s="600"/>
      <c r="GLO74" s="600"/>
      <c r="GLP74" s="600"/>
      <c r="GLQ74" s="600"/>
      <c r="GLR74" s="600"/>
      <c r="GLS74" s="600"/>
      <c r="GLT74" s="600"/>
      <c r="GLU74" s="600"/>
      <c r="GLV74" s="600"/>
      <c r="GLW74" s="600"/>
      <c r="GLX74" s="600"/>
      <c r="GLY74" s="600"/>
      <c r="GLZ74" s="600"/>
      <c r="GMA74" s="600"/>
      <c r="GMB74" s="600"/>
      <c r="GMC74" s="600"/>
      <c r="GMD74" s="600"/>
      <c r="GME74" s="600"/>
      <c r="GMF74" s="600"/>
      <c r="GMG74" s="600"/>
      <c r="GMH74" s="600"/>
      <c r="GMI74" s="600"/>
      <c r="GMJ74" s="600"/>
      <c r="GMK74" s="600"/>
      <c r="GML74" s="599"/>
      <c r="GMM74" s="600"/>
      <c r="GMN74" s="600"/>
      <c r="GMO74" s="600"/>
      <c r="GMP74" s="600"/>
      <c r="GMQ74" s="600"/>
      <c r="GMR74" s="600"/>
      <c r="GMS74" s="600"/>
      <c r="GMT74" s="600"/>
      <c r="GMU74" s="600"/>
      <c r="GMV74" s="600"/>
      <c r="GMW74" s="600"/>
      <c r="GMX74" s="600"/>
      <c r="GMY74" s="600"/>
      <c r="GMZ74" s="600"/>
      <c r="GNA74" s="600"/>
      <c r="GNB74" s="600"/>
      <c r="GNC74" s="600"/>
      <c r="GND74" s="600"/>
      <c r="GNE74" s="600"/>
      <c r="GNF74" s="600"/>
      <c r="GNG74" s="600"/>
      <c r="GNH74" s="600"/>
      <c r="GNI74" s="600"/>
      <c r="GNJ74" s="600"/>
      <c r="GNK74" s="600"/>
      <c r="GNL74" s="600"/>
      <c r="GNM74" s="600"/>
      <c r="GNN74" s="600"/>
      <c r="GNO74" s="600"/>
      <c r="GNP74" s="600"/>
      <c r="GNQ74" s="599"/>
      <c r="GNR74" s="600"/>
      <c r="GNS74" s="600"/>
      <c r="GNT74" s="600"/>
      <c r="GNU74" s="600"/>
      <c r="GNV74" s="600"/>
      <c r="GNW74" s="600"/>
      <c r="GNX74" s="600"/>
      <c r="GNY74" s="600"/>
      <c r="GNZ74" s="600"/>
      <c r="GOA74" s="600"/>
      <c r="GOB74" s="600"/>
      <c r="GOC74" s="600"/>
      <c r="GOD74" s="600"/>
      <c r="GOE74" s="600"/>
      <c r="GOF74" s="600"/>
      <c r="GOG74" s="600"/>
      <c r="GOH74" s="600"/>
      <c r="GOI74" s="600"/>
      <c r="GOJ74" s="600"/>
      <c r="GOK74" s="600"/>
      <c r="GOL74" s="600"/>
      <c r="GOM74" s="600"/>
      <c r="GON74" s="600"/>
      <c r="GOO74" s="600"/>
      <c r="GOP74" s="600"/>
      <c r="GOQ74" s="600"/>
      <c r="GOR74" s="600"/>
      <c r="GOS74" s="600"/>
      <c r="GOT74" s="600"/>
      <c r="GOU74" s="600"/>
      <c r="GOV74" s="599"/>
      <c r="GOW74" s="600"/>
      <c r="GOX74" s="600"/>
      <c r="GOY74" s="600"/>
      <c r="GOZ74" s="600"/>
      <c r="GPA74" s="600"/>
      <c r="GPB74" s="600"/>
      <c r="GPC74" s="600"/>
      <c r="GPD74" s="600"/>
      <c r="GPE74" s="600"/>
      <c r="GPF74" s="600"/>
      <c r="GPG74" s="600"/>
      <c r="GPH74" s="600"/>
      <c r="GPI74" s="600"/>
      <c r="GPJ74" s="600"/>
      <c r="GPK74" s="600"/>
      <c r="GPL74" s="600"/>
      <c r="GPM74" s="600"/>
      <c r="GPN74" s="600"/>
      <c r="GPO74" s="600"/>
      <c r="GPP74" s="600"/>
      <c r="GPQ74" s="600"/>
      <c r="GPR74" s="600"/>
      <c r="GPS74" s="600"/>
      <c r="GPT74" s="600"/>
      <c r="GPU74" s="600"/>
      <c r="GPV74" s="600"/>
      <c r="GPW74" s="600"/>
      <c r="GPX74" s="600"/>
      <c r="GPY74" s="600"/>
      <c r="GPZ74" s="600"/>
      <c r="GQA74" s="599"/>
      <c r="GQB74" s="600"/>
      <c r="GQC74" s="600"/>
      <c r="GQD74" s="600"/>
      <c r="GQE74" s="600"/>
      <c r="GQF74" s="600"/>
      <c r="GQG74" s="600"/>
      <c r="GQH74" s="600"/>
      <c r="GQI74" s="600"/>
      <c r="GQJ74" s="600"/>
      <c r="GQK74" s="600"/>
      <c r="GQL74" s="600"/>
      <c r="GQM74" s="600"/>
      <c r="GQN74" s="600"/>
      <c r="GQO74" s="600"/>
      <c r="GQP74" s="600"/>
      <c r="GQQ74" s="600"/>
      <c r="GQR74" s="600"/>
      <c r="GQS74" s="600"/>
      <c r="GQT74" s="600"/>
      <c r="GQU74" s="600"/>
      <c r="GQV74" s="600"/>
      <c r="GQW74" s="600"/>
      <c r="GQX74" s="600"/>
      <c r="GQY74" s="600"/>
      <c r="GQZ74" s="600"/>
      <c r="GRA74" s="600"/>
      <c r="GRB74" s="600"/>
      <c r="GRC74" s="600"/>
      <c r="GRD74" s="600"/>
      <c r="GRE74" s="600"/>
      <c r="GRF74" s="599"/>
      <c r="GRG74" s="600"/>
      <c r="GRH74" s="600"/>
      <c r="GRI74" s="600"/>
      <c r="GRJ74" s="600"/>
      <c r="GRK74" s="600"/>
      <c r="GRL74" s="600"/>
      <c r="GRM74" s="600"/>
      <c r="GRN74" s="600"/>
      <c r="GRO74" s="600"/>
      <c r="GRP74" s="600"/>
      <c r="GRQ74" s="600"/>
      <c r="GRR74" s="600"/>
      <c r="GRS74" s="600"/>
      <c r="GRT74" s="600"/>
      <c r="GRU74" s="600"/>
      <c r="GRV74" s="600"/>
      <c r="GRW74" s="600"/>
      <c r="GRX74" s="600"/>
      <c r="GRY74" s="600"/>
      <c r="GRZ74" s="600"/>
      <c r="GSA74" s="600"/>
      <c r="GSB74" s="600"/>
      <c r="GSC74" s="600"/>
      <c r="GSD74" s="600"/>
      <c r="GSE74" s="600"/>
      <c r="GSF74" s="600"/>
      <c r="GSG74" s="600"/>
      <c r="GSH74" s="600"/>
      <c r="GSI74" s="600"/>
      <c r="GSJ74" s="600"/>
      <c r="GSK74" s="599"/>
      <c r="GSL74" s="600"/>
      <c r="GSM74" s="600"/>
      <c r="GSN74" s="600"/>
      <c r="GSO74" s="600"/>
      <c r="GSP74" s="600"/>
      <c r="GSQ74" s="600"/>
      <c r="GSR74" s="600"/>
      <c r="GSS74" s="600"/>
      <c r="GST74" s="600"/>
      <c r="GSU74" s="600"/>
      <c r="GSV74" s="600"/>
      <c r="GSW74" s="600"/>
      <c r="GSX74" s="600"/>
      <c r="GSY74" s="600"/>
      <c r="GSZ74" s="600"/>
      <c r="GTA74" s="600"/>
      <c r="GTB74" s="600"/>
      <c r="GTC74" s="600"/>
      <c r="GTD74" s="600"/>
      <c r="GTE74" s="600"/>
      <c r="GTF74" s="600"/>
      <c r="GTG74" s="600"/>
      <c r="GTH74" s="600"/>
      <c r="GTI74" s="600"/>
      <c r="GTJ74" s="600"/>
      <c r="GTK74" s="600"/>
      <c r="GTL74" s="600"/>
      <c r="GTM74" s="600"/>
      <c r="GTN74" s="600"/>
      <c r="GTO74" s="600"/>
      <c r="GTP74" s="599"/>
      <c r="GTQ74" s="600"/>
      <c r="GTR74" s="600"/>
      <c r="GTS74" s="600"/>
      <c r="GTT74" s="600"/>
      <c r="GTU74" s="600"/>
      <c r="GTV74" s="600"/>
      <c r="GTW74" s="600"/>
      <c r="GTX74" s="600"/>
      <c r="GTY74" s="600"/>
      <c r="GTZ74" s="600"/>
      <c r="GUA74" s="600"/>
      <c r="GUB74" s="600"/>
      <c r="GUC74" s="600"/>
      <c r="GUD74" s="600"/>
      <c r="GUE74" s="600"/>
      <c r="GUF74" s="600"/>
      <c r="GUG74" s="600"/>
      <c r="GUH74" s="600"/>
      <c r="GUI74" s="600"/>
      <c r="GUJ74" s="600"/>
      <c r="GUK74" s="600"/>
      <c r="GUL74" s="600"/>
      <c r="GUM74" s="600"/>
      <c r="GUN74" s="600"/>
      <c r="GUO74" s="600"/>
      <c r="GUP74" s="600"/>
      <c r="GUQ74" s="600"/>
      <c r="GUR74" s="600"/>
      <c r="GUS74" s="600"/>
      <c r="GUT74" s="600"/>
      <c r="GUU74" s="599"/>
      <c r="GUV74" s="600"/>
      <c r="GUW74" s="600"/>
      <c r="GUX74" s="600"/>
      <c r="GUY74" s="600"/>
      <c r="GUZ74" s="600"/>
      <c r="GVA74" s="600"/>
      <c r="GVB74" s="600"/>
      <c r="GVC74" s="600"/>
      <c r="GVD74" s="600"/>
      <c r="GVE74" s="600"/>
      <c r="GVF74" s="600"/>
      <c r="GVG74" s="600"/>
      <c r="GVH74" s="600"/>
      <c r="GVI74" s="600"/>
      <c r="GVJ74" s="600"/>
      <c r="GVK74" s="600"/>
      <c r="GVL74" s="600"/>
      <c r="GVM74" s="600"/>
      <c r="GVN74" s="600"/>
      <c r="GVO74" s="600"/>
      <c r="GVP74" s="600"/>
      <c r="GVQ74" s="600"/>
      <c r="GVR74" s="600"/>
      <c r="GVS74" s="600"/>
      <c r="GVT74" s="600"/>
      <c r="GVU74" s="600"/>
      <c r="GVV74" s="600"/>
      <c r="GVW74" s="600"/>
      <c r="GVX74" s="600"/>
      <c r="GVY74" s="600"/>
      <c r="GVZ74" s="599"/>
      <c r="GWA74" s="600"/>
      <c r="GWB74" s="600"/>
      <c r="GWC74" s="600"/>
      <c r="GWD74" s="600"/>
      <c r="GWE74" s="600"/>
      <c r="GWF74" s="600"/>
      <c r="GWG74" s="600"/>
      <c r="GWH74" s="600"/>
      <c r="GWI74" s="600"/>
      <c r="GWJ74" s="600"/>
      <c r="GWK74" s="600"/>
      <c r="GWL74" s="600"/>
      <c r="GWM74" s="600"/>
      <c r="GWN74" s="600"/>
      <c r="GWO74" s="600"/>
      <c r="GWP74" s="600"/>
      <c r="GWQ74" s="600"/>
      <c r="GWR74" s="600"/>
      <c r="GWS74" s="600"/>
      <c r="GWT74" s="600"/>
      <c r="GWU74" s="600"/>
      <c r="GWV74" s="600"/>
      <c r="GWW74" s="600"/>
      <c r="GWX74" s="600"/>
      <c r="GWY74" s="600"/>
      <c r="GWZ74" s="600"/>
      <c r="GXA74" s="600"/>
      <c r="GXB74" s="600"/>
      <c r="GXC74" s="600"/>
      <c r="GXD74" s="600"/>
      <c r="GXE74" s="599"/>
      <c r="GXF74" s="600"/>
      <c r="GXG74" s="600"/>
      <c r="GXH74" s="600"/>
      <c r="GXI74" s="600"/>
      <c r="GXJ74" s="600"/>
      <c r="GXK74" s="600"/>
      <c r="GXL74" s="600"/>
      <c r="GXM74" s="600"/>
      <c r="GXN74" s="600"/>
      <c r="GXO74" s="600"/>
      <c r="GXP74" s="600"/>
      <c r="GXQ74" s="600"/>
      <c r="GXR74" s="600"/>
      <c r="GXS74" s="600"/>
      <c r="GXT74" s="600"/>
      <c r="GXU74" s="600"/>
      <c r="GXV74" s="600"/>
      <c r="GXW74" s="600"/>
      <c r="GXX74" s="600"/>
      <c r="GXY74" s="600"/>
      <c r="GXZ74" s="600"/>
      <c r="GYA74" s="600"/>
      <c r="GYB74" s="600"/>
      <c r="GYC74" s="600"/>
      <c r="GYD74" s="600"/>
      <c r="GYE74" s="600"/>
      <c r="GYF74" s="600"/>
      <c r="GYG74" s="600"/>
      <c r="GYH74" s="600"/>
      <c r="GYI74" s="600"/>
      <c r="GYJ74" s="599"/>
      <c r="GYK74" s="600"/>
      <c r="GYL74" s="600"/>
      <c r="GYM74" s="600"/>
      <c r="GYN74" s="600"/>
      <c r="GYO74" s="600"/>
      <c r="GYP74" s="600"/>
      <c r="GYQ74" s="600"/>
      <c r="GYR74" s="600"/>
      <c r="GYS74" s="600"/>
      <c r="GYT74" s="600"/>
      <c r="GYU74" s="600"/>
      <c r="GYV74" s="600"/>
      <c r="GYW74" s="600"/>
      <c r="GYX74" s="600"/>
      <c r="GYY74" s="600"/>
      <c r="GYZ74" s="600"/>
      <c r="GZA74" s="600"/>
      <c r="GZB74" s="600"/>
      <c r="GZC74" s="600"/>
      <c r="GZD74" s="600"/>
      <c r="GZE74" s="600"/>
      <c r="GZF74" s="600"/>
      <c r="GZG74" s="600"/>
      <c r="GZH74" s="600"/>
      <c r="GZI74" s="600"/>
      <c r="GZJ74" s="600"/>
      <c r="GZK74" s="600"/>
      <c r="GZL74" s="600"/>
      <c r="GZM74" s="600"/>
      <c r="GZN74" s="600"/>
      <c r="GZO74" s="599"/>
      <c r="GZP74" s="600"/>
      <c r="GZQ74" s="600"/>
      <c r="GZR74" s="600"/>
      <c r="GZS74" s="600"/>
      <c r="GZT74" s="600"/>
      <c r="GZU74" s="600"/>
      <c r="GZV74" s="600"/>
      <c r="GZW74" s="600"/>
      <c r="GZX74" s="600"/>
      <c r="GZY74" s="600"/>
      <c r="GZZ74" s="600"/>
      <c r="HAA74" s="600"/>
      <c r="HAB74" s="600"/>
      <c r="HAC74" s="600"/>
      <c r="HAD74" s="600"/>
      <c r="HAE74" s="600"/>
      <c r="HAF74" s="600"/>
      <c r="HAG74" s="600"/>
      <c r="HAH74" s="600"/>
      <c r="HAI74" s="600"/>
      <c r="HAJ74" s="600"/>
      <c r="HAK74" s="600"/>
      <c r="HAL74" s="600"/>
      <c r="HAM74" s="600"/>
      <c r="HAN74" s="600"/>
      <c r="HAO74" s="600"/>
      <c r="HAP74" s="600"/>
      <c r="HAQ74" s="600"/>
      <c r="HAR74" s="600"/>
      <c r="HAS74" s="600"/>
      <c r="HAT74" s="599"/>
      <c r="HAU74" s="600"/>
      <c r="HAV74" s="600"/>
      <c r="HAW74" s="600"/>
      <c r="HAX74" s="600"/>
      <c r="HAY74" s="600"/>
      <c r="HAZ74" s="600"/>
      <c r="HBA74" s="600"/>
      <c r="HBB74" s="600"/>
      <c r="HBC74" s="600"/>
      <c r="HBD74" s="600"/>
      <c r="HBE74" s="600"/>
      <c r="HBF74" s="600"/>
      <c r="HBG74" s="600"/>
      <c r="HBH74" s="600"/>
      <c r="HBI74" s="600"/>
      <c r="HBJ74" s="600"/>
      <c r="HBK74" s="600"/>
      <c r="HBL74" s="600"/>
      <c r="HBM74" s="600"/>
      <c r="HBN74" s="600"/>
      <c r="HBO74" s="600"/>
      <c r="HBP74" s="600"/>
      <c r="HBQ74" s="600"/>
      <c r="HBR74" s="600"/>
      <c r="HBS74" s="600"/>
      <c r="HBT74" s="600"/>
      <c r="HBU74" s="600"/>
      <c r="HBV74" s="600"/>
      <c r="HBW74" s="600"/>
      <c r="HBX74" s="600"/>
      <c r="HBY74" s="599"/>
      <c r="HBZ74" s="600"/>
      <c r="HCA74" s="600"/>
      <c r="HCB74" s="600"/>
      <c r="HCC74" s="600"/>
      <c r="HCD74" s="600"/>
      <c r="HCE74" s="600"/>
      <c r="HCF74" s="600"/>
      <c r="HCG74" s="600"/>
      <c r="HCH74" s="600"/>
      <c r="HCI74" s="600"/>
      <c r="HCJ74" s="600"/>
      <c r="HCK74" s="600"/>
      <c r="HCL74" s="600"/>
      <c r="HCM74" s="600"/>
      <c r="HCN74" s="600"/>
      <c r="HCO74" s="600"/>
      <c r="HCP74" s="600"/>
      <c r="HCQ74" s="600"/>
      <c r="HCR74" s="600"/>
      <c r="HCS74" s="600"/>
      <c r="HCT74" s="600"/>
      <c r="HCU74" s="600"/>
      <c r="HCV74" s="600"/>
      <c r="HCW74" s="600"/>
      <c r="HCX74" s="600"/>
      <c r="HCY74" s="600"/>
      <c r="HCZ74" s="600"/>
      <c r="HDA74" s="600"/>
      <c r="HDB74" s="600"/>
      <c r="HDC74" s="600"/>
      <c r="HDD74" s="599"/>
      <c r="HDE74" s="600"/>
      <c r="HDF74" s="600"/>
      <c r="HDG74" s="600"/>
      <c r="HDH74" s="600"/>
      <c r="HDI74" s="600"/>
      <c r="HDJ74" s="600"/>
      <c r="HDK74" s="600"/>
      <c r="HDL74" s="600"/>
      <c r="HDM74" s="600"/>
      <c r="HDN74" s="600"/>
      <c r="HDO74" s="600"/>
      <c r="HDP74" s="600"/>
      <c r="HDQ74" s="600"/>
      <c r="HDR74" s="600"/>
      <c r="HDS74" s="600"/>
      <c r="HDT74" s="600"/>
      <c r="HDU74" s="600"/>
      <c r="HDV74" s="600"/>
      <c r="HDW74" s="600"/>
      <c r="HDX74" s="600"/>
      <c r="HDY74" s="600"/>
      <c r="HDZ74" s="600"/>
      <c r="HEA74" s="600"/>
      <c r="HEB74" s="600"/>
      <c r="HEC74" s="600"/>
      <c r="HED74" s="600"/>
      <c r="HEE74" s="600"/>
      <c r="HEF74" s="600"/>
      <c r="HEG74" s="600"/>
      <c r="HEH74" s="600"/>
      <c r="HEI74" s="599"/>
      <c r="HEJ74" s="600"/>
      <c r="HEK74" s="600"/>
      <c r="HEL74" s="600"/>
      <c r="HEM74" s="600"/>
      <c r="HEN74" s="600"/>
      <c r="HEO74" s="600"/>
      <c r="HEP74" s="600"/>
      <c r="HEQ74" s="600"/>
      <c r="HER74" s="600"/>
      <c r="HES74" s="600"/>
      <c r="HET74" s="600"/>
      <c r="HEU74" s="600"/>
      <c r="HEV74" s="600"/>
      <c r="HEW74" s="600"/>
      <c r="HEX74" s="600"/>
      <c r="HEY74" s="600"/>
      <c r="HEZ74" s="600"/>
      <c r="HFA74" s="600"/>
      <c r="HFB74" s="600"/>
      <c r="HFC74" s="600"/>
      <c r="HFD74" s="600"/>
      <c r="HFE74" s="600"/>
      <c r="HFF74" s="600"/>
      <c r="HFG74" s="600"/>
      <c r="HFH74" s="600"/>
      <c r="HFI74" s="600"/>
      <c r="HFJ74" s="600"/>
      <c r="HFK74" s="600"/>
      <c r="HFL74" s="600"/>
      <c r="HFM74" s="600"/>
      <c r="HFN74" s="599"/>
      <c r="HFO74" s="600"/>
      <c r="HFP74" s="600"/>
      <c r="HFQ74" s="600"/>
      <c r="HFR74" s="600"/>
      <c r="HFS74" s="600"/>
      <c r="HFT74" s="600"/>
      <c r="HFU74" s="600"/>
      <c r="HFV74" s="600"/>
      <c r="HFW74" s="600"/>
      <c r="HFX74" s="600"/>
      <c r="HFY74" s="600"/>
      <c r="HFZ74" s="600"/>
      <c r="HGA74" s="600"/>
      <c r="HGB74" s="600"/>
      <c r="HGC74" s="600"/>
      <c r="HGD74" s="600"/>
      <c r="HGE74" s="600"/>
      <c r="HGF74" s="600"/>
      <c r="HGG74" s="600"/>
      <c r="HGH74" s="600"/>
      <c r="HGI74" s="600"/>
      <c r="HGJ74" s="600"/>
      <c r="HGK74" s="600"/>
      <c r="HGL74" s="600"/>
      <c r="HGM74" s="600"/>
      <c r="HGN74" s="600"/>
      <c r="HGO74" s="600"/>
      <c r="HGP74" s="600"/>
      <c r="HGQ74" s="600"/>
      <c r="HGR74" s="600"/>
      <c r="HGS74" s="599"/>
      <c r="HGT74" s="600"/>
      <c r="HGU74" s="600"/>
      <c r="HGV74" s="600"/>
      <c r="HGW74" s="600"/>
      <c r="HGX74" s="600"/>
      <c r="HGY74" s="600"/>
      <c r="HGZ74" s="600"/>
      <c r="HHA74" s="600"/>
      <c r="HHB74" s="600"/>
      <c r="HHC74" s="600"/>
      <c r="HHD74" s="600"/>
      <c r="HHE74" s="600"/>
      <c r="HHF74" s="600"/>
      <c r="HHG74" s="600"/>
      <c r="HHH74" s="600"/>
      <c r="HHI74" s="600"/>
      <c r="HHJ74" s="600"/>
      <c r="HHK74" s="600"/>
      <c r="HHL74" s="600"/>
      <c r="HHM74" s="600"/>
      <c r="HHN74" s="600"/>
      <c r="HHO74" s="600"/>
      <c r="HHP74" s="600"/>
      <c r="HHQ74" s="600"/>
      <c r="HHR74" s="600"/>
      <c r="HHS74" s="600"/>
      <c r="HHT74" s="600"/>
      <c r="HHU74" s="600"/>
      <c r="HHV74" s="600"/>
      <c r="HHW74" s="600"/>
      <c r="HHX74" s="599"/>
      <c r="HHY74" s="600"/>
      <c r="HHZ74" s="600"/>
      <c r="HIA74" s="600"/>
      <c r="HIB74" s="600"/>
      <c r="HIC74" s="600"/>
      <c r="HID74" s="600"/>
      <c r="HIE74" s="600"/>
      <c r="HIF74" s="600"/>
      <c r="HIG74" s="600"/>
      <c r="HIH74" s="600"/>
      <c r="HII74" s="600"/>
      <c r="HIJ74" s="600"/>
      <c r="HIK74" s="600"/>
      <c r="HIL74" s="600"/>
      <c r="HIM74" s="600"/>
      <c r="HIN74" s="600"/>
      <c r="HIO74" s="600"/>
      <c r="HIP74" s="600"/>
      <c r="HIQ74" s="600"/>
      <c r="HIR74" s="600"/>
      <c r="HIS74" s="600"/>
      <c r="HIT74" s="600"/>
      <c r="HIU74" s="600"/>
      <c r="HIV74" s="600"/>
      <c r="HIW74" s="600"/>
      <c r="HIX74" s="600"/>
      <c r="HIY74" s="600"/>
      <c r="HIZ74" s="600"/>
      <c r="HJA74" s="600"/>
      <c r="HJB74" s="600"/>
      <c r="HJC74" s="599"/>
      <c r="HJD74" s="600"/>
      <c r="HJE74" s="600"/>
      <c r="HJF74" s="600"/>
      <c r="HJG74" s="600"/>
      <c r="HJH74" s="600"/>
      <c r="HJI74" s="600"/>
      <c r="HJJ74" s="600"/>
      <c r="HJK74" s="600"/>
      <c r="HJL74" s="600"/>
      <c r="HJM74" s="600"/>
      <c r="HJN74" s="600"/>
      <c r="HJO74" s="600"/>
      <c r="HJP74" s="600"/>
      <c r="HJQ74" s="600"/>
      <c r="HJR74" s="600"/>
      <c r="HJS74" s="600"/>
      <c r="HJT74" s="600"/>
      <c r="HJU74" s="600"/>
      <c r="HJV74" s="600"/>
      <c r="HJW74" s="600"/>
      <c r="HJX74" s="600"/>
      <c r="HJY74" s="600"/>
      <c r="HJZ74" s="600"/>
      <c r="HKA74" s="600"/>
      <c r="HKB74" s="600"/>
      <c r="HKC74" s="600"/>
      <c r="HKD74" s="600"/>
      <c r="HKE74" s="600"/>
      <c r="HKF74" s="600"/>
      <c r="HKG74" s="600"/>
      <c r="HKH74" s="599"/>
      <c r="HKI74" s="600"/>
      <c r="HKJ74" s="600"/>
      <c r="HKK74" s="600"/>
      <c r="HKL74" s="600"/>
      <c r="HKM74" s="600"/>
      <c r="HKN74" s="600"/>
      <c r="HKO74" s="600"/>
      <c r="HKP74" s="600"/>
      <c r="HKQ74" s="600"/>
      <c r="HKR74" s="600"/>
      <c r="HKS74" s="600"/>
      <c r="HKT74" s="600"/>
      <c r="HKU74" s="600"/>
      <c r="HKV74" s="600"/>
      <c r="HKW74" s="600"/>
      <c r="HKX74" s="600"/>
      <c r="HKY74" s="600"/>
      <c r="HKZ74" s="600"/>
      <c r="HLA74" s="600"/>
      <c r="HLB74" s="600"/>
      <c r="HLC74" s="600"/>
      <c r="HLD74" s="600"/>
      <c r="HLE74" s="600"/>
      <c r="HLF74" s="600"/>
      <c r="HLG74" s="600"/>
      <c r="HLH74" s="600"/>
      <c r="HLI74" s="600"/>
      <c r="HLJ74" s="600"/>
      <c r="HLK74" s="600"/>
      <c r="HLL74" s="600"/>
      <c r="HLM74" s="599"/>
      <c r="HLN74" s="600"/>
      <c r="HLO74" s="600"/>
      <c r="HLP74" s="600"/>
      <c r="HLQ74" s="600"/>
      <c r="HLR74" s="600"/>
      <c r="HLS74" s="600"/>
      <c r="HLT74" s="600"/>
      <c r="HLU74" s="600"/>
      <c r="HLV74" s="600"/>
      <c r="HLW74" s="600"/>
      <c r="HLX74" s="600"/>
      <c r="HLY74" s="600"/>
      <c r="HLZ74" s="600"/>
      <c r="HMA74" s="600"/>
      <c r="HMB74" s="600"/>
      <c r="HMC74" s="600"/>
      <c r="HMD74" s="600"/>
      <c r="HME74" s="600"/>
      <c r="HMF74" s="600"/>
      <c r="HMG74" s="600"/>
      <c r="HMH74" s="600"/>
      <c r="HMI74" s="600"/>
      <c r="HMJ74" s="600"/>
      <c r="HMK74" s="600"/>
      <c r="HML74" s="600"/>
      <c r="HMM74" s="600"/>
      <c r="HMN74" s="600"/>
      <c r="HMO74" s="600"/>
      <c r="HMP74" s="600"/>
      <c r="HMQ74" s="600"/>
      <c r="HMR74" s="599"/>
      <c r="HMS74" s="600"/>
      <c r="HMT74" s="600"/>
      <c r="HMU74" s="600"/>
      <c r="HMV74" s="600"/>
      <c r="HMW74" s="600"/>
      <c r="HMX74" s="600"/>
      <c r="HMY74" s="600"/>
      <c r="HMZ74" s="600"/>
      <c r="HNA74" s="600"/>
      <c r="HNB74" s="600"/>
      <c r="HNC74" s="600"/>
      <c r="HND74" s="600"/>
      <c r="HNE74" s="600"/>
      <c r="HNF74" s="600"/>
      <c r="HNG74" s="600"/>
      <c r="HNH74" s="600"/>
      <c r="HNI74" s="600"/>
      <c r="HNJ74" s="600"/>
      <c r="HNK74" s="600"/>
      <c r="HNL74" s="600"/>
      <c r="HNM74" s="600"/>
      <c r="HNN74" s="600"/>
      <c r="HNO74" s="600"/>
      <c r="HNP74" s="600"/>
      <c r="HNQ74" s="600"/>
      <c r="HNR74" s="600"/>
      <c r="HNS74" s="600"/>
      <c r="HNT74" s="600"/>
      <c r="HNU74" s="600"/>
      <c r="HNV74" s="600"/>
      <c r="HNW74" s="599"/>
      <c r="HNX74" s="600"/>
      <c r="HNY74" s="600"/>
      <c r="HNZ74" s="600"/>
      <c r="HOA74" s="600"/>
      <c r="HOB74" s="600"/>
      <c r="HOC74" s="600"/>
      <c r="HOD74" s="600"/>
      <c r="HOE74" s="600"/>
      <c r="HOF74" s="600"/>
      <c r="HOG74" s="600"/>
      <c r="HOH74" s="600"/>
      <c r="HOI74" s="600"/>
      <c r="HOJ74" s="600"/>
      <c r="HOK74" s="600"/>
      <c r="HOL74" s="600"/>
      <c r="HOM74" s="600"/>
      <c r="HON74" s="600"/>
      <c r="HOO74" s="600"/>
      <c r="HOP74" s="600"/>
      <c r="HOQ74" s="600"/>
      <c r="HOR74" s="600"/>
      <c r="HOS74" s="600"/>
      <c r="HOT74" s="600"/>
      <c r="HOU74" s="600"/>
      <c r="HOV74" s="600"/>
      <c r="HOW74" s="600"/>
      <c r="HOX74" s="600"/>
      <c r="HOY74" s="600"/>
      <c r="HOZ74" s="600"/>
      <c r="HPA74" s="600"/>
      <c r="HPB74" s="599"/>
      <c r="HPC74" s="600"/>
      <c r="HPD74" s="600"/>
      <c r="HPE74" s="600"/>
      <c r="HPF74" s="600"/>
      <c r="HPG74" s="600"/>
      <c r="HPH74" s="600"/>
      <c r="HPI74" s="600"/>
      <c r="HPJ74" s="600"/>
      <c r="HPK74" s="600"/>
      <c r="HPL74" s="600"/>
      <c r="HPM74" s="600"/>
      <c r="HPN74" s="600"/>
      <c r="HPO74" s="600"/>
      <c r="HPP74" s="600"/>
      <c r="HPQ74" s="600"/>
      <c r="HPR74" s="600"/>
      <c r="HPS74" s="600"/>
      <c r="HPT74" s="600"/>
      <c r="HPU74" s="600"/>
      <c r="HPV74" s="600"/>
      <c r="HPW74" s="600"/>
      <c r="HPX74" s="600"/>
      <c r="HPY74" s="600"/>
      <c r="HPZ74" s="600"/>
      <c r="HQA74" s="600"/>
      <c r="HQB74" s="600"/>
      <c r="HQC74" s="600"/>
      <c r="HQD74" s="600"/>
      <c r="HQE74" s="600"/>
      <c r="HQF74" s="600"/>
      <c r="HQG74" s="599"/>
      <c r="HQH74" s="600"/>
      <c r="HQI74" s="600"/>
      <c r="HQJ74" s="600"/>
      <c r="HQK74" s="600"/>
      <c r="HQL74" s="600"/>
      <c r="HQM74" s="600"/>
      <c r="HQN74" s="600"/>
      <c r="HQO74" s="600"/>
      <c r="HQP74" s="600"/>
      <c r="HQQ74" s="600"/>
      <c r="HQR74" s="600"/>
      <c r="HQS74" s="600"/>
      <c r="HQT74" s="600"/>
      <c r="HQU74" s="600"/>
      <c r="HQV74" s="600"/>
      <c r="HQW74" s="600"/>
      <c r="HQX74" s="600"/>
      <c r="HQY74" s="600"/>
      <c r="HQZ74" s="600"/>
      <c r="HRA74" s="600"/>
      <c r="HRB74" s="600"/>
      <c r="HRC74" s="600"/>
      <c r="HRD74" s="600"/>
      <c r="HRE74" s="600"/>
      <c r="HRF74" s="600"/>
      <c r="HRG74" s="600"/>
      <c r="HRH74" s="600"/>
      <c r="HRI74" s="600"/>
      <c r="HRJ74" s="600"/>
      <c r="HRK74" s="600"/>
      <c r="HRL74" s="599"/>
      <c r="HRM74" s="600"/>
      <c r="HRN74" s="600"/>
      <c r="HRO74" s="600"/>
      <c r="HRP74" s="600"/>
      <c r="HRQ74" s="600"/>
      <c r="HRR74" s="600"/>
      <c r="HRS74" s="600"/>
      <c r="HRT74" s="600"/>
      <c r="HRU74" s="600"/>
      <c r="HRV74" s="600"/>
      <c r="HRW74" s="600"/>
      <c r="HRX74" s="600"/>
      <c r="HRY74" s="600"/>
      <c r="HRZ74" s="600"/>
      <c r="HSA74" s="600"/>
      <c r="HSB74" s="600"/>
      <c r="HSC74" s="600"/>
      <c r="HSD74" s="600"/>
      <c r="HSE74" s="600"/>
      <c r="HSF74" s="600"/>
      <c r="HSG74" s="600"/>
      <c r="HSH74" s="600"/>
      <c r="HSI74" s="600"/>
      <c r="HSJ74" s="600"/>
      <c r="HSK74" s="600"/>
      <c r="HSL74" s="600"/>
      <c r="HSM74" s="600"/>
      <c r="HSN74" s="600"/>
      <c r="HSO74" s="600"/>
      <c r="HSP74" s="600"/>
      <c r="HSQ74" s="599"/>
      <c r="HSR74" s="600"/>
      <c r="HSS74" s="600"/>
      <c r="HST74" s="600"/>
      <c r="HSU74" s="600"/>
      <c r="HSV74" s="600"/>
      <c r="HSW74" s="600"/>
      <c r="HSX74" s="600"/>
      <c r="HSY74" s="600"/>
      <c r="HSZ74" s="600"/>
      <c r="HTA74" s="600"/>
      <c r="HTB74" s="600"/>
      <c r="HTC74" s="600"/>
      <c r="HTD74" s="600"/>
      <c r="HTE74" s="600"/>
      <c r="HTF74" s="600"/>
      <c r="HTG74" s="600"/>
      <c r="HTH74" s="600"/>
      <c r="HTI74" s="600"/>
      <c r="HTJ74" s="600"/>
      <c r="HTK74" s="600"/>
      <c r="HTL74" s="600"/>
      <c r="HTM74" s="600"/>
      <c r="HTN74" s="600"/>
      <c r="HTO74" s="600"/>
      <c r="HTP74" s="600"/>
      <c r="HTQ74" s="600"/>
      <c r="HTR74" s="600"/>
      <c r="HTS74" s="600"/>
      <c r="HTT74" s="600"/>
      <c r="HTU74" s="600"/>
      <c r="HTV74" s="599"/>
      <c r="HTW74" s="600"/>
      <c r="HTX74" s="600"/>
      <c r="HTY74" s="600"/>
      <c r="HTZ74" s="600"/>
      <c r="HUA74" s="600"/>
      <c r="HUB74" s="600"/>
      <c r="HUC74" s="600"/>
      <c r="HUD74" s="600"/>
      <c r="HUE74" s="600"/>
      <c r="HUF74" s="600"/>
      <c r="HUG74" s="600"/>
      <c r="HUH74" s="600"/>
      <c r="HUI74" s="600"/>
      <c r="HUJ74" s="600"/>
      <c r="HUK74" s="600"/>
      <c r="HUL74" s="600"/>
      <c r="HUM74" s="600"/>
      <c r="HUN74" s="600"/>
      <c r="HUO74" s="600"/>
      <c r="HUP74" s="600"/>
      <c r="HUQ74" s="600"/>
      <c r="HUR74" s="600"/>
      <c r="HUS74" s="600"/>
      <c r="HUT74" s="600"/>
      <c r="HUU74" s="600"/>
      <c r="HUV74" s="600"/>
      <c r="HUW74" s="600"/>
      <c r="HUX74" s="600"/>
      <c r="HUY74" s="600"/>
      <c r="HUZ74" s="600"/>
      <c r="HVA74" s="599"/>
      <c r="HVB74" s="600"/>
      <c r="HVC74" s="600"/>
      <c r="HVD74" s="600"/>
      <c r="HVE74" s="600"/>
      <c r="HVF74" s="600"/>
      <c r="HVG74" s="600"/>
      <c r="HVH74" s="600"/>
      <c r="HVI74" s="600"/>
      <c r="HVJ74" s="600"/>
      <c r="HVK74" s="600"/>
      <c r="HVL74" s="600"/>
      <c r="HVM74" s="600"/>
      <c r="HVN74" s="600"/>
      <c r="HVO74" s="600"/>
      <c r="HVP74" s="600"/>
      <c r="HVQ74" s="600"/>
      <c r="HVR74" s="600"/>
      <c r="HVS74" s="600"/>
      <c r="HVT74" s="600"/>
      <c r="HVU74" s="600"/>
      <c r="HVV74" s="600"/>
      <c r="HVW74" s="600"/>
      <c r="HVX74" s="600"/>
      <c r="HVY74" s="600"/>
      <c r="HVZ74" s="600"/>
      <c r="HWA74" s="600"/>
      <c r="HWB74" s="600"/>
      <c r="HWC74" s="600"/>
      <c r="HWD74" s="600"/>
      <c r="HWE74" s="600"/>
      <c r="HWF74" s="599"/>
      <c r="HWG74" s="600"/>
      <c r="HWH74" s="600"/>
      <c r="HWI74" s="600"/>
      <c r="HWJ74" s="600"/>
      <c r="HWK74" s="600"/>
      <c r="HWL74" s="600"/>
      <c r="HWM74" s="600"/>
      <c r="HWN74" s="600"/>
      <c r="HWO74" s="600"/>
      <c r="HWP74" s="600"/>
      <c r="HWQ74" s="600"/>
      <c r="HWR74" s="600"/>
      <c r="HWS74" s="600"/>
      <c r="HWT74" s="600"/>
      <c r="HWU74" s="600"/>
      <c r="HWV74" s="600"/>
      <c r="HWW74" s="600"/>
      <c r="HWX74" s="600"/>
      <c r="HWY74" s="600"/>
      <c r="HWZ74" s="600"/>
      <c r="HXA74" s="600"/>
      <c r="HXB74" s="600"/>
      <c r="HXC74" s="600"/>
      <c r="HXD74" s="600"/>
      <c r="HXE74" s="600"/>
      <c r="HXF74" s="600"/>
      <c r="HXG74" s="600"/>
      <c r="HXH74" s="600"/>
      <c r="HXI74" s="600"/>
      <c r="HXJ74" s="600"/>
      <c r="HXK74" s="599"/>
      <c r="HXL74" s="600"/>
      <c r="HXM74" s="600"/>
      <c r="HXN74" s="600"/>
      <c r="HXO74" s="600"/>
      <c r="HXP74" s="600"/>
      <c r="HXQ74" s="600"/>
      <c r="HXR74" s="600"/>
      <c r="HXS74" s="600"/>
      <c r="HXT74" s="600"/>
      <c r="HXU74" s="600"/>
      <c r="HXV74" s="600"/>
      <c r="HXW74" s="600"/>
      <c r="HXX74" s="600"/>
      <c r="HXY74" s="600"/>
      <c r="HXZ74" s="600"/>
      <c r="HYA74" s="600"/>
      <c r="HYB74" s="600"/>
      <c r="HYC74" s="600"/>
      <c r="HYD74" s="600"/>
      <c r="HYE74" s="600"/>
      <c r="HYF74" s="600"/>
      <c r="HYG74" s="600"/>
      <c r="HYH74" s="600"/>
      <c r="HYI74" s="600"/>
      <c r="HYJ74" s="600"/>
      <c r="HYK74" s="600"/>
      <c r="HYL74" s="600"/>
      <c r="HYM74" s="600"/>
      <c r="HYN74" s="600"/>
      <c r="HYO74" s="600"/>
      <c r="HYP74" s="599"/>
      <c r="HYQ74" s="600"/>
      <c r="HYR74" s="600"/>
      <c r="HYS74" s="600"/>
      <c r="HYT74" s="600"/>
      <c r="HYU74" s="600"/>
      <c r="HYV74" s="600"/>
      <c r="HYW74" s="600"/>
      <c r="HYX74" s="600"/>
      <c r="HYY74" s="600"/>
      <c r="HYZ74" s="600"/>
      <c r="HZA74" s="600"/>
      <c r="HZB74" s="600"/>
      <c r="HZC74" s="600"/>
      <c r="HZD74" s="600"/>
      <c r="HZE74" s="600"/>
      <c r="HZF74" s="600"/>
      <c r="HZG74" s="600"/>
      <c r="HZH74" s="600"/>
      <c r="HZI74" s="600"/>
      <c r="HZJ74" s="600"/>
      <c r="HZK74" s="600"/>
      <c r="HZL74" s="600"/>
      <c r="HZM74" s="600"/>
      <c r="HZN74" s="600"/>
      <c r="HZO74" s="600"/>
      <c r="HZP74" s="600"/>
      <c r="HZQ74" s="600"/>
      <c r="HZR74" s="600"/>
      <c r="HZS74" s="600"/>
      <c r="HZT74" s="600"/>
      <c r="HZU74" s="599"/>
      <c r="HZV74" s="600"/>
      <c r="HZW74" s="600"/>
      <c r="HZX74" s="600"/>
      <c r="HZY74" s="600"/>
      <c r="HZZ74" s="600"/>
      <c r="IAA74" s="600"/>
      <c r="IAB74" s="600"/>
      <c r="IAC74" s="600"/>
      <c r="IAD74" s="600"/>
      <c r="IAE74" s="600"/>
      <c r="IAF74" s="600"/>
      <c r="IAG74" s="600"/>
      <c r="IAH74" s="600"/>
      <c r="IAI74" s="600"/>
      <c r="IAJ74" s="600"/>
      <c r="IAK74" s="600"/>
      <c r="IAL74" s="600"/>
      <c r="IAM74" s="600"/>
      <c r="IAN74" s="600"/>
      <c r="IAO74" s="600"/>
      <c r="IAP74" s="600"/>
      <c r="IAQ74" s="600"/>
      <c r="IAR74" s="600"/>
      <c r="IAS74" s="600"/>
      <c r="IAT74" s="600"/>
      <c r="IAU74" s="600"/>
      <c r="IAV74" s="600"/>
      <c r="IAW74" s="600"/>
      <c r="IAX74" s="600"/>
      <c r="IAY74" s="600"/>
      <c r="IAZ74" s="599"/>
      <c r="IBA74" s="600"/>
      <c r="IBB74" s="600"/>
      <c r="IBC74" s="600"/>
      <c r="IBD74" s="600"/>
      <c r="IBE74" s="600"/>
      <c r="IBF74" s="600"/>
      <c r="IBG74" s="600"/>
      <c r="IBH74" s="600"/>
      <c r="IBI74" s="600"/>
      <c r="IBJ74" s="600"/>
      <c r="IBK74" s="600"/>
      <c r="IBL74" s="600"/>
      <c r="IBM74" s="600"/>
      <c r="IBN74" s="600"/>
      <c r="IBO74" s="600"/>
      <c r="IBP74" s="600"/>
      <c r="IBQ74" s="600"/>
      <c r="IBR74" s="600"/>
      <c r="IBS74" s="600"/>
      <c r="IBT74" s="600"/>
      <c r="IBU74" s="600"/>
      <c r="IBV74" s="600"/>
      <c r="IBW74" s="600"/>
      <c r="IBX74" s="600"/>
      <c r="IBY74" s="600"/>
      <c r="IBZ74" s="600"/>
      <c r="ICA74" s="600"/>
      <c r="ICB74" s="600"/>
      <c r="ICC74" s="600"/>
      <c r="ICD74" s="600"/>
      <c r="ICE74" s="599"/>
      <c r="ICF74" s="600"/>
      <c r="ICG74" s="600"/>
      <c r="ICH74" s="600"/>
      <c r="ICI74" s="600"/>
      <c r="ICJ74" s="600"/>
      <c r="ICK74" s="600"/>
      <c r="ICL74" s="600"/>
      <c r="ICM74" s="600"/>
      <c r="ICN74" s="600"/>
      <c r="ICO74" s="600"/>
      <c r="ICP74" s="600"/>
      <c r="ICQ74" s="600"/>
      <c r="ICR74" s="600"/>
      <c r="ICS74" s="600"/>
      <c r="ICT74" s="600"/>
      <c r="ICU74" s="600"/>
      <c r="ICV74" s="600"/>
      <c r="ICW74" s="600"/>
      <c r="ICX74" s="600"/>
      <c r="ICY74" s="600"/>
      <c r="ICZ74" s="600"/>
      <c r="IDA74" s="600"/>
      <c r="IDB74" s="600"/>
      <c r="IDC74" s="600"/>
      <c r="IDD74" s="600"/>
      <c r="IDE74" s="600"/>
      <c r="IDF74" s="600"/>
      <c r="IDG74" s="600"/>
      <c r="IDH74" s="600"/>
      <c r="IDI74" s="600"/>
      <c r="IDJ74" s="599"/>
      <c r="IDK74" s="600"/>
      <c r="IDL74" s="600"/>
      <c r="IDM74" s="600"/>
      <c r="IDN74" s="600"/>
      <c r="IDO74" s="600"/>
      <c r="IDP74" s="600"/>
      <c r="IDQ74" s="600"/>
      <c r="IDR74" s="600"/>
      <c r="IDS74" s="600"/>
      <c r="IDT74" s="600"/>
      <c r="IDU74" s="600"/>
      <c r="IDV74" s="600"/>
      <c r="IDW74" s="600"/>
      <c r="IDX74" s="600"/>
      <c r="IDY74" s="600"/>
      <c r="IDZ74" s="600"/>
      <c r="IEA74" s="600"/>
      <c r="IEB74" s="600"/>
      <c r="IEC74" s="600"/>
      <c r="IED74" s="600"/>
      <c r="IEE74" s="600"/>
      <c r="IEF74" s="600"/>
      <c r="IEG74" s="600"/>
      <c r="IEH74" s="600"/>
      <c r="IEI74" s="600"/>
      <c r="IEJ74" s="600"/>
      <c r="IEK74" s="600"/>
      <c r="IEL74" s="600"/>
      <c r="IEM74" s="600"/>
      <c r="IEN74" s="600"/>
      <c r="IEO74" s="599"/>
      <c r="IEP74" s="600"/>
      <c r="IEQ74" s="600"/>
      <c r="IER74" s="600"/>
      <c r="IES74" s="600"/>
      <c r="IET74" s="600"/>
      <c r="IEU74" s="600"/>
      <c r="IEV74" s="600"/>
      <c r="IEW74" s="600"/>
      <c r="IEX74" s="600"/>
      <c r="IEY74" s="600"/>
      <c r="IEZ74" s="600"/>
      <c r="IFA74" s="600"/>
      <c r="IFB74" s="600"/>
      <c r="IFC74" s="600"/>
      <c r="IFD74" s="600"/>
      <c r="IFE74" s="600"/>
      <c r="IFF74" s="600"/>
      <c r="IFG74" s="600"/>
      <c r="IFH74" s="600"/>
      <c r="IFI74" s="600"/>
      <c r="IFJ74" s="600"/>
      <c r="IFK74" s="600"/>
      <c r="IFL74" s="600"/>
      <c r="IFM74" s="600"/>
      <c r="IFN74" s="600"/>
      <c r="IFO74" s="600"/>
      <c r="IFP74" s="600"/>
      <c r="IFQ74" s="600"/>
      <c r="IFR74" s="600"/>
      <c r="IFS74" s="600"/>
      <c r="IFT74" s="599"/>
      <c r="IFU74" s="600"/>
      <c r="IFV74" s="600"/>
      <c r="IFW74" s="600"/>
      <c r="IFX74" s="600"/>
      <c r="IFY74" s="600"/>
      <c r="IFZ74" s="600"/>
      <c r="IGA74" s="600"/>
      <c r="IGB74" s="600"/>
      <c r="IGC74" s="600"/>
      <c r="IGD74" s="600"/>
      <c r="IGE74" s="600"/>
      <c r="IGF74" s="600"/>
      <c r="IGG74" s="600"/>
      <c r="IGH74" s="600"/>
      <c r="IGI74" s="600"/>
      <c r="IGJ74" s="600"/>
      <c r="IGK74" s="600"/>
      <c r="IGL74" s="600"/>
      <c r="IGM74" s="600"/>
      <c r="IGN74" s="600"/>
      <c r="IGO74" s="600"/>
      <c r="IGP74" s="600"/>
      <c r="IGQ74" s="600"/>
      <c r="IGR74" s="600"/>
      <c r="IGS74" s="600"/>
      <c r="IGT74" s="600"/>
      <c r="IGU74" s="600"/>
      <c r="IGV74" s="600"/>
      <c r="IGW74" s="600"/>
      <c r="IGX74" s="600"/>
      <c r="IGY74" s="599"/>
      <c r="IGZ74" s="600"/>
      <c r="IHA74" s="600"/>
      <c r="IHB74" s="600"/>
      <c r="IHC74" s="600"/>
      <c r="IHD74" s="600"/>
      <c r="IHE74" s="600"/>
      <c r="IHF74" s="600"/>
      <c r="IHG74" s="600"/>
      <c r="IHH74" s="600"/>
      <c r="IHI74" s="600"/>
      <c r="IHJ74" s="600"/>
      <c r="IHK74" s="600"/>
      <c r="IHL74" s="600"/>
      <c r="IHM74" s="600"/>
      <c r="IHN74" s="600"/>
      <c r="IHO74" s="600"/>
      <c r="IHP74" s="600"/>
      <c r="IHQ74" s="600"/>
      <c r="IHR74" s="600"/>
      <c r="IHS74" s="600"/>
      <c r="IHT74" s="600"/>
      <c r="IHU74" s="600"/>
      <c r="IHV74" s="600"/>
      <c r="IHW74" s="600"/>
      <c r="IHX74" s="600"/>
      <c r="IHY74" s="600"/>
      <c r="IHZ74" s="600"/>
      <c r="IIA74" s="600"/>
      <c r="IIB74" s="600"/>
      <c r="IIC74" s="600"/>
      <c r="IID74" s="599"/>
      <c r="IIE74" s="600"/>
      <c r="IIF74" s="600"/>
      <c r="IIG74" s="600"/>
      <c r="IIH74" s="600"/>
      <c r="III74" s="600"/>
      <c r="IIJ74" s="600"/>
      <c r="IIK74" s="600"/>
      <c r="IIL74" s="600"/>
      <c r="IIM74" s="600"/>
      <c r="IIN74" s="600"/>
      <c r="IIO74" s="600"/>
      <c r="IIP74" s="600"/>
      <c r="IIQ74" s="600"/>
      <c r="IIR74" s="600"/>
      <c r="IIS74" s="600"/>
      <c r="IIT74" s="600"/>
      <c r="IIU74" s="600"/>
      <c r="IIV74" s="600"/>
      <c r="IIW74" s="600"/>
      <c r="IIX74" s="600"/>
      <c r="IIY74" s="600"/>
      <c r="IIZ74" s="600"/>
      <c r="IJA74" s="600"/>
      <c r="IJB74" s="600"/>
      <c r="IJC74" s="600"/>
      <c r="IJD74" s="600"/>
      <c r="IJE74" s="600"/>
      <c r="IJF74" s="600"/>
      <c r="IJG74" s="600"/>
      <c r="IJH74" s="600"/>
      <c r="IJI74" s="599"/>
      <c r="IJJ74" s="600"/>
      <c r="IJK74" s="600"/>
      <c r="IJL74" s="600"/>
      <c r="IJM74" s="600"/>
      <c r="IJN74" s="600"/>
      <c r="IJO74" s="600"/>
      <c r="IJP74" s="600"/>
      <c r="IJQ74" s="600"/>
      <c r="IJR74" s="600"/>
      <c r="IJS74" s="600"/>
      <c r="IJT74" s="600"/>
      <c r="IJU74" s="600"/>
      <c r="IJV74" s="600"/>
      <c r="IJW74" s="600"/>
      <c r="IJX74" s="600"/>
      <c r="IJY74" s="600"/>
      <c r="IJZ74" s="600"/>
      <c r="IKA74" s="600"/>
      <c r="IKB74" s="600"/>
      <c r="IKC74" s="600"/>
      <c r="IKD74" s="600"/>
      <c r="IKE74" s="600"/>
      <c r="IKF74" s="600"/>
      <c r="IKG74" s="600"/>
      <c r="IKH74" s="600"/>
      <c r="IKI74" s="600"/>
      <c r="IKJ74" s="600"/>
      <c r="IKK74" s="600"/>
      <c r="IKL74" s="600"/>
      <c r="IKM74" s="600"/>
      <c r="IKN74" s="599"/>
      <c r="IKO74" s="600"/>
      <c r="IKP74" s="600"/>
      <c r="IKQ74" s="600"/>
      <c r="IKR74" s="600"/>
      <c r="IKS74" s="600"/>
      <c r="IKT74" s="600"/>
      <c r="IKU74" s="600"/>
      <c r="IKV74" s="600"/>
      <c r="IKW74" s="600"/>
      <c r="IKX74" s="600"/>
      <c r="IKY74" s="600"/>
      <c r="IKZ74" s="600"/>
      <c r="ILA74" s="600"/>
      <c r="ILB74" s="600"/>
      <c r="ILC74" s="600"/>
      <c r="ILD74" s="600"/>
      <c r="ILE74" s="600"/>
      <c r="ILF74" s="600"/>
      <c r="ILG74" s="600"/>
      <c r="ILH74" s="600"/>
      <c r="ILI74" s="600"/>
      <c r="ILJ74" s="600"/>
      <c r="ILK74" s="600"/>
      <c r="ILL74" s="600"/>
      <c r="ILM74" s="600"/>
      <c r="ILN74" s="600"/>
      <c r="ILO74" s="600"/>
      <c r="ILP74" s="600"/>
      <c r="ILQ74" s="600"/>
      <c r="ILR74" s="600"/>
      <c r="ILS74" s="599"/>
      <c r="ILT74" s="600"/>
      <c r="ILU74" s="600"/>
      <c r="ILV74" s="600"/>
      <c r="ILW74" s="600"/>
      <c r="ILX74" s="600"/>
      <c r="ILY74" s="600"/>
      <c r="ILZ74" s="600"/>
      <c r="IMA74" s="600"/>
      <c r="IMB74" s="600"/>
      <c r="IMC74" s="600"/>
      <c r="IMD74" s="600"/>
      <c r="IME74" s="600"/>
      <c r="IMF74" s="600"/>
      <c r="IMG74" s="600"/>
      <c r="IMH74" s="600"/>
      <c r="IMI74" s="600"/>
      <c r="IMJ74" s="600"/>
      <c r="IMK74" s="600"/>
      <c r="IML74" s="600"/>
      <c r="IMM74" s="600"/>
      <c r="IMN74" s="600"/>
      <c r="IMO74" s="600"/>
      <c r="IMP74" s="600"/>
      <c r="IMQ74" s="600"/>
      <c r="IMR74" s="600"/>
      <c r="IMS74" s="600"/>
      <c r="IMT74" s="600"/>
      <c r="IMU74" s="600"/>
      <c r="IMV74" s="600"/>
      <c r="IMW74" s="600"/>
      <c r="IMX74" s="599"/>
      <c r="IMY74" s="600"/>
      <c r="IMZ74" s="600"/>
      <c r="INA74" s="600"/>
      <c r="INB74" s="600"/>
      <c r="INC74" s="600"/>
      <c r="IND74" s="600"/>
      <c r="INE74" s="600"/>
      <c r="INF74" s="600"/>
      <c r="ING74" s="600"/>
      <c r="INH74" s="600"/>
      <c r="INI74" s="600"/>
      <c r="INJ74" s="600"/>
      <c r="INK74" s="600"/>
      <c r="INL74" s="600"/>
      <c r="INM74" s="600"/>
      <c r="INN74" s="600"/>
      <c r="INO74" s="600"/>
      <c r="INP74" s="600"/>
      <c r="INQ74" s="600"/>
      <c r="INR74" s="600"/>
      <c r="INS74" s="600"/>
      <c r="INT74" s="600"/>
      <c r="INU74" s="600"/>
      <c r="INV74" s="600"/>
      <c r="INW74" s="600"/>
      <c r="INX74" s="600"/>
      <c r="INY74" s="600"/>
      <c r="INZ74" s="600"/>
      <c r="IOA74" s="600"/>
      <c r="IOB74" s="600"/>
      <c r="IOC74" s="599"/>
      <c r="IOD74" s="600"/>
      <c r="IOE74" s="600"/>
      <c r="IOF74" s="600"/>
      <c r="IOG74" s="600"/>
      <c r="IOH74" s="600"/>
      <c r="IOI74" s="600"/>
      <c r="IOJ74" s="600"/>
      <c r="IOK74" s="600"/>
      <c r="IOL74" s="600"/>
      <c r="IOM74" s="600"/>
      <c r="ION74" s="600"/>
      <c r="IOO74" s="600"/>
      <c r="IOP74" s="600"/>
      <c r="IOQ74" s="600"/>
      <c r="IOR74" s="600"/>
      <c r="IOS74" s="600"/>
      <c r="IOT74" s="600"/>
      <c r="IOU74" s="600"/>
      <c r="IOV74" s="600"/>
      <c r="IOW74" s="600"/>
      <c r="IOX74" s="600"/>
      <c r="IOY74" s="600"/>
      <c r="IOZ74" s="600"/>
      <c r="IPA74" s="600"/>
      <c r="IPB74" s="600"/>
      <c r="IPC74" s="600"/>
      <c r="IPD74" s="600"/>
      <c r="IPE74" s="600"/>
      <c r="IPF74" s="600"/>
      <c r="IPG74" s="600"/>
      <c r="IPH74" s="599"/>
      <c r="IPI74" s="600"/>
      <c r="IPJ74" s="600"/>
      <c r="IPK74" s="600"/>
      <c r="IPL74" s="600"/>
      <c r="IPM74" s="600"/>
      <c r="IPN74" s="600"/>
      <c r="IPO74" s="600"/>
      <c r="IPP74" s="600"/>
      <c r="IPQ74" s="600"/>
      <c r="IPR74" s="600"/>
      <c r="IPS74" s="600"/>
      <c r="IPT74" s="600"/>
      <c r="IPU74" s="600"/>
      <c r="IPV74" s="600"/>
      <c r="IPW74" s="600"/>
      <c r="IPX74" s="600"/>
      <c r="IPY74" s="600"/>
      <c r="IPZ74" s="600"/>
      <c r="IQA74" s="600"/>
      <c r="IQB74" s="600"/>
      <c r="IQC74" s="600"/>
      <c r="IQD74" s="600"/>
      <c r="IQE74" s="600"/>
      <c r="IQF74" s="600"/>
      <c r="IQG74" s="600"/>
      <c r="IQH74" s="600"/>
      <c r="IQI74" s="600"/>
      <c r="IQJ74" s="600"/>
      <c r="IQK74" s="600"/>
      <c r="IQL74" s="600"/>
      <c r="IQM74" s="599"/>
      <c r="IQN74" s="600"/>
      <c r="IQO74" s="600"/>
      <c r="IQP74" s="600"/>
      <c r="IQQ74" s="600"/>
      <c r="IQR74" s="600"/>
      <c r="IQS74" s="600"/>
      <c r="IQT74" s="600"/>
      <c r="IQU74" s="600"/>
      <c r="IQV74" s="600"/>
      <c r="IQW74" s="600"/>
      <c r="IQX74" s="600"/>
      <c r="IQY74" s="600"/>
      <c r="IQZ74" s="600"/>
      <c r="IRA74" s="600"/>
      <c r="IRB74" s="600"/>
      <c r="IRC74" s="600"/>
      <c r="IRD74" s="600"/>
      <c r="IRE74" s="600"/>
      <c r="IRF74" s="600"/>
      <c r="IRG74" s="600"/>
      <c r="IRH74" s="600"/>
      <c r="IRI74" s="600"/>
      <c r="IRJ74" s="600"/>
      <c r="IRK74" s="600"/>
      <c r="IRL74" s="600"/>
      <c r="IRM74" s="600"/>
      <c r="IRN74" s="600"/>
      <c r="IRO74" s="600"/>
      <c r="IRP74" s="600"/>
      <c r="IRQ74" s="600"/>
      <c r="IRR74" s="599"/>
      <c r="IRS74" s="600"/>
      <c r="IRT74" s="600"/>
      <c r="IRU74" s="600"/>
      <c r="IRV74" s="600"/>
      <c r="IRW74" s="600"/>
      <c r="IRX74" s="600"/>
      <c r="IRY74" s="600"/>
      <c r="IRZ74" s="600"/>
      <c r="ISA74" s="600"/>
      <c r="ISB74" s="600"/>
      <c r="ISC74" s="600"/>
      <c r="ISD74" s="600"/>
      <c r="ISE74" s="600"/>
      <c r="ISF74" s="600"/>
      <c r="ISG74" s="600"/>
      <c r="ISH74" s="600"/>
      <c r="ISI74" s="600"/>
      <c r="ISJ74" s="600"/>
      <c r="ISK74" s="600"/>
      <c r="ISL74" s="600"/>
      <c r="ISM74" s="600"/>
      <c r="ISN74" s="600"/>
      <c r="ISO74" s="600"/>
      <c r="ISP74" s="600"/>
      <c r="ISQ74" s="600"/>
      <c r="ISR74" s="600"/>
      <c r="ISS74" s="600"/>
      <c r="IST74" s="600"/>
      <c r="ISU74" s="600"/>
      <c r="ISV74" s="600"/>
      <c r="ISW74" s="599"/>
      <c r="ISX74" s="600"/>
      <c r="ISY74" s="600"/>
      <c r="ISZ74" s="600"/>
      <c r="ITA74" s="600"/>
      <c r="ITB74" s="600"/>
      <c r="ITC74" s="600"/>
      <c r="ITD74" s="600"/>
      <c r="ITE74" s="600"/>
      <c r="ITF74" s="600"/>
      <c r="ITG74" s="600"/>
      <c r="ITH74" s="600"/>
      <c r="ITI74" s="600"/>
      <c r="ITJ74" s="600"/>
      <c r="ITK74" s="600"/>
      <c r="ITL74" s="600"/>
      <c r="ITM74" s="600"/>
      <c r="ITN74" s="600"/>
      <c r="ITO74" s="600"/>
      <c r="ITP74" s="600"/>
      <c r="ITQ74" s="600"/>
      <c r="ITR74" s="600"/>
      <c r="ITS74" s="600"/>
      <c r="ITT74" s="600"/>
      <c r="ITU74" s="600"/>
      <c r="ITV74" s="600"/>
      <c r="ITW74" s="600"/>
      <c r="ITX74" s="600"/>
      <c r="ITY74" s="600"/>
      <c r="ITZ74" s="600"/>
      <c r="IUA74" s="600"/>
      <c r="IUB74" s="599"/>
      <c r="IUC74" s="600"/>
      <c r="IUD74" s="600"/>
      <c r="IUE74" s="600"/>
      <c r="IUF74" s="600"/>
      <c r="IUG74" s="600"/>
      <c r="IUH74" s="600"/>
      <c r="IUI74" s="600"/>
      <c r="IUJ74" s="600"/>
      <c r="IUK74" s="600"/>
      <c r="IUL74" s="600"/>
      <c r="IUM74" s="600"/>
      <c r="IUN74" s="600"/>
      <c r="IUO74" s="600"/>
      <c r="IUP74" s="600"/>
      <c r="IUQ74" s="600"/>
      <c r="IUR74" s="600"/>
      <c r="IUS74" s="600"/>
      <c r="IUT74" s="600"/>
      <c r="IUU74" s="600"/>
      <c r="IUV74" s="600"/>
      <c r="IUW74" s="600"/>
      <c r="IUX74" s="600"/>
      <c r="IUY74" s="600"/>
      <c r="IUZ74" s="600"/>
      <c r="IVA74" s="600"/>
      <c r="IVB74" s="600"/>
      <c r="IVC74" s="600"/>
      <c r="IVD74" s="600"/>
      <c r="IVE74" s="600"/>
      <c r="IVF74" s="600"/>
      <c r="IVG74" s="599"/>
      <c r="IVH74" s="600"/>
      <c r="IVI74" s="600"/>
      <c r="IVJ74" s="600"/>
      <c r="IVK74" s="600"/>
      <c r="IVL74" s="600"/>
      <c r="IVM74" s="600"/>
      <c r="IVN74" s="600"/>
      <c r="IVO74" s="600"/>
      <c r="IVP74" s="600"/>
      <c r="IVQ74" s="600"/>
      <c r="IVR74" s="600"/>
      <c r="IVS74" s="600"/>
      <c r="IVT74" s="600"/>
      <c r="IVU74" s="600"/>
      <c r="IVV74" s="600"/>
      <c r="IVW74" s="600"/>
      <c r="IVX74" s="600"/>
      <c r="IVY74" s="600"/>
      <c r="IVZ74" s="600"/>
      <c r="IWA74" s="600"/>
      <c r="IWB74" s="600"/>
      <c r="IWC74" s="600"/>
      <c r="IWD74" s="600"/>
      <c r="IWE74" s="600"/>
      <c r="IWF74" s="600"/>
      <c r="IWG74" s="600"/>
      <c r="IWH74" s="600"/>
      <c r="IWI74" s="600"/>
      <c r="IWJ74" s="600"/>
      <c r="IWK74" s="600"/>
      <c r="IWL74" s="599"/>
      <c r="IWM74" s="600"/>
      <c r="IWN74" s="600"/>
      <c r="IWO74" s="600"/>
      <c r="IWP74" s="600"/>
      <c r="IWQ74" s="600"/>
      <c r="IWR74" s="600"/>
      <c r="IWS74" s="600"/>
      <c r="IWT74" s="600"/>
      <c r="IWU74" s="600"/>
      <c r="IWV74" s="600"/>
      <c r="IWW74" s="600"/>
      <c r="IWX74" s="600"/>
      <c r="IWY74" s="600"/>
      <c r="IWZ74" s="600"/>
      <c r="IXA74" s="600"/>
      <c r="IXB74" s="600"/>
      <c r="IXC74" s="600"/>
      <c r="IXD74" s="600"/>
      <c r="IXE74" s="600"/>
      <c r="IXF74" s="600"/>
      <c r="IXG74" s="600"/>
      <c r="IXH74" s="600"/>
      <c r="IXI74" s="600"/>
      <c r="IXJ74" s="600"/>
      <c r="IXK74" s="600"/>
      <c r="IXL74" s="600"/>
      <c r="IXM74" s="600"/>
      <c r="IXN74" s="600"/>
      <c r="IXO74" s="600"/>
      <c r="IXP74" s="600"/>
      <c r="IXQ74" s="599"/>
      <c r="IXR74" s="600"/>
      <c r="IXS74" s="600"/>
      <c r="IXT74" s="600"/>
      <c r="IXU74" s="600"/>
      <c r="IXV74" s="600"/>
      <c r="IXW74" s="600"/>
      <c r="IXX74" s="600"/>
      <c r="IXY74" s="600"/>
      <c r="IXZ74" s="600"/>
      <c r="IYA74" s="600"/>
      <c r="IYB74" s="600"/>
      <c r="IYC74" s="600"/>
      <c r="IYD74" s="600"/>
      <c r="IYE74" s="600"/>
      <c r="IYF74" s="600"/>
      <c r="IYG74" s="600"/>
      <c r="IYH74" s="600"/>
      <c r="IYI74" s="600"/>
      <c r="IYJ74" s="600"/>
      <c r="IYK74" s="600"/>
      <c r="IYL74" s="600"/>
      <c r="IYM74" s="600"/>
      <c r="IYN74" s="600"/>
      <c r="IYO74" s="600"/>
      <c r="IYP74" s="600"/>
      <c r="IYQ74" s="600"/>
      <c r="IYR74" s="600"/>
      <c r="IYS74" s="600"/>
      <c r="IYT74" s="600"/>
      <c r="IYU74" s="600"/>
      <c r="IYV74" s="599"/>
      <c r="IYW74" s="600"/>
      <c r="IYX74" s="600"/>
      <c r="IYY74" s="600"/>
      <c r="IYZ74" s="600"/>
      <c r="IZA74" s="600"/>
      <c r="IZB74" s="600"/>
      <c r="IZC74" s="600"/>
      <c r="IZD74" s="600"/>
      <c r="IZE74" s="600"/>
      <c r="IZF74" s="600"/>
      <c r="IZG74" s="600"/>
      <c r="IZH74" s="600"/>
      <c r="IZI74" s="600"/>
      <c r="IZJ74" s="600"/>
      <c r="IZK74" s="600"/>
      <c r="IZL74" s="600"/>
      <c r="IZM74" s="600"/>
      <c r="IZN74" s="600"/>
      <c r="IZO74" s="600"/>
      <c r="IZP74" s="600"/>
      <c r="IZQ74" s="600"/>
      <c r="IZR74" s="600"/>
      <c r="IZS74" s="600"/>
      <c r="IZT74" s="600"/>
      <c r="IZU74" s="600"/>
      <c r="IZV74" s="600"/>
      <c r="IZW74" s="600"/>
      <c r="IZX74" s="600"/>
      <c r="IZY74" s="600"/>
      <c r="IZZ74" s="600"/>
      <c r="JAA74" s="599"/>
      <c r="JAB74" s="600"/>
      <c r="JAC74" s="600"/>
      <c r="JAD74" s="600"/>
      <c r="JAE74" s="600"/>
      <c r="JAF74" s="600"/>
      <c r="JAG74" s="600"/>
      <c r="JAH74" s="600"/>
      <c r="JAI74" s="600"/>
      <c r="JAJ74" s="600"/>
      <c r="JAK74" s="600"/>
      <c r="JAL74" s="600"/>
      <c r="JAM74" s="600"/>
      <c r="JAN74" s="600"/>
      <c r="JAO74" s="600"/>
      <c r="JAP74" s="600"/>
      <c r="JAQ74" s="600"/>
      <c r="JAR74" s="600"/>
      <c r="JAS74" s="600"/>
      <c r="JAT74" s="600"/>
      <c r="JAU74" s="600"/>
      <c r="JAV74" s="600"/>
      <c r="JAW74" s="600"/>
      <c r="JAX74" s="600"/>
      <c r="JAY74" s="600"/>
      <c r="JAZ74" s="600"/>
      <c r="JBA74" s="600"/>
      <c r="JBB74" s="600"/>
      <c r="JBC74" s="600"/>
      <c r="JBD74" s="600"/>
      <c r="JBE74" s="600"/>
      <c r="JBF74" s="599"/>
      <c r="JBG74" s="600"/>
      <c r="JBH74" s="600"/>
      <c r="JBI74" s="600"/>
      <c r="JBJ74" s="600"/>
      <c r="JBK74" s="600"/>
      <c r="JBL74" s="600"/>
      <c r="JBM74" s="600"/>
      <c r="JBN74" s="600"/>
      <c r="JBO74" s="600"/>
      <c r="JBP74" s="600"/>
      <c r="JBQ74" s="600"/>
      <c r="JBR74" s="600"/>
      <c r="JBS74" s="600"/>
      <c r="JBT74" s="600"/>
      <c r="JBU74" s="600"/>
      <c r="JBV74" s="600"/>
      <c r="JBW74" s="600"/>
      <c r="JBX74" s="600"/>
      <c r="JBY74" s="600"/>
      <c r="JBZ74" s="600"/>
      <c r="JCA74" s="600"/>
      <c r="JCB74" s="600"/>
      <c r="JCC74" s="600"/>
      <c r="JCD74" s="600"/>
      <c r="JCE74" s="600"/>
      <c r="JCF74" s="600"/>
      <c r="JCG74" s="600"/>
      <c r="JCH74" s="600"/>
      <c r="JCI74" s="600"/>
      <c r="JCJ74" s="600"/>
      <c r="JCK74" s="599"/>
      <c r="JCL74" s="600"/>
      <c r="JCM74" s="600"/>
      <c r="JCN74" s="600"/>
      <c r="JCO74" s="600"/>
      <c r="JCP74" s="600"/>
      <c r="JCQ74" s="600"/>
      <c r="JCR74" s="600"/>
      <c r="JCS74" s="600"/>
      <c r="JCT74" s="600"/>
      <c r="JCU74" s="600"/>
      <c r="JCV74" s="600"/>
      <c r="JCW74" s="600"/>
      <c r="JCX74" s="600"/>
      <c r="JCY74" s="600"/>
      <c r="JCZ74" s="600"/>
      <c r="JDA74" s="600"/>
      <c r="JDB74" s="600"/>
      <c r="JDC74" s="600"/>
      <c r="JDD74" s="600"/>
      <c r="JDE74" s="600"/>
      <c r="JDF74" s="600"/>
      <c r="JDG74" s="600"/>
      <c r="JDH74" s="600"/>
      <c r="JDI74" s="600"/>
      <c r="JDJ74" s="600"/>
      <c r="JDK74" s="600"/>
      <c r="JDL74" s="600"/>
      <c r="JDM74" s="600"/>
      <c r="JDN74" s="600"/>
      <c r="JDO74" s="600"/>
      <c r="JDP74" s="599"/>
      <c r="JDQ74" s="600"/>
      <c r="JDR74" s="600"/>
      <c r="JDS74" s="600"/>
      <c r="JDT74" s="600"/>
      <c r="JDU74" s="600"/>
      <c r="JDV74" s="600"/>
      <c r="JDW74" s="600"/>
      <c r="JDX74" s="600"/>
      <c r="JDY74" s="600"/>
      <c r="JDZ74" s="600"/>
      <c r="JEA74" s="600"/>
      <c r="JEB74" s="600"/>
      <c r="JEC74" s="600"/>
      <c r="JED74" s="600"/>
      <c r="JEE74" s="600"/>
      <c r="JEF74" s="600"/>
      <c r="JEG74" s="600"/>
      <c r="JEH74" s="600"/>
      <c r="JEI74" s="600"/>
      <c r="JEJ74" s="600"/>
      <c r="JEK74" s="600"/>
      <c r="JEL74" s="600"/>
      <c r="JEM74" s="600"/>
      <c r="JEN74" s="600"/>
      <c r="JEO74" s="600"/>
      <c r="JEP74" s="600"/>
      <c r="JEQ74" s="600"/>
      <c r="JER74" s="600"/>
      <c r="JES74" s="600"/>
      <c r="JET74" s="600"/>
      <c r="JEU74" s="599"/>
      <c r="JEV74" s="600"/>
      <c r="JEW74" s="600"/>
      <c r="JEX74" s="600"/>
      <c r="JEY74" s="600"/>
      <c r="JEZ74" s="600"/>
      <c r="JFA74" s="600"/>
      <c r="JFB74" s="600"/>
      <c r="JFC74" s="600"/>
      <c r="JFD74" s="600"/>
      <c r="JFE74" s="600"/>
      <c r="JFF74" s="600"/>
      <c r="JFG74" s="600"/>
      <c r="JFH74" s="600"/>
      <c r="JFI74" s="600"/>
      <c r="JFJ74" s="600"/>
      <c r="JFK74" s="600"/>
      <c r="JFL74" s="600"/>
      <c r="JFM74" s="600"/>
      <c r="JFN74" s="600"/>
      <c r="JFO74" s="600"/>
      <c r="JFP74" s="600"/>
      <c r="JFQ74" s="600"/>
      <c r="JFR74" s="600"/>
      <c r="JFS74" s="600"/>
      <c r="JFT74" s="600"/>
      <c r="JFU74" s="600"/>
      <c r="JFV74" s="600"/>
      <c r="JFW74" s="600"/>
      <c r="JFX74" s="600"/>
      <c r="JFY74" s="600"/>
      <c r="JFZ74" s="599"/>
      <c r="JGA74" s="600"/>
      <c r="JGB74" s="600"/>
      <c r="JGC74" s="600"/>
      <c r="JGD74" s="600"/>
      <c r="JGE74" s="600"/>
      <c r="JGF74" s="600"/>
      <c r="JGG74" s="600"/>
      <c r="JGH74" s="600"/>
      <c r="JGI74" s="600"/>
      <c r="JGJ74" s="600"/>
      <c r="JGK74" s="600"/>
      <c r="JGL74" s="600"/>
      <c r="JGM74" s="600"/>
      <c r="JGN74" s="600"/>
      <c r="JGO74" s="600"/>
      <c r="JGP74" s="600"/>
      <c r="JGQ74" s="600"/>
      <c r="JGR74" s="600"/>
      <c r="JGS74" s="600"/>
      <c r="JGT74" s="600"/>
      <c r="JGU74" s="600"/>
      <c r="JGV74" s="600"/>
      <c r="JGW74" s="600"/>
      <c r="JGX74" s="600"/>
      <c r="JGY74" s="600"/>
      <c r="JGZ74" s="600"/>
      <c r="JHA74" s="600"/>
      <c r="JHB74" s="600"/>
      <c r="JHC74" s="600"/>
      <c r="JHD74" s="600"/>
      <c r="JHE74" s="599"/>
      <c r="JHF74" s="600"/>
      <c r="JHG74" s="600"/>
      <c r="JHH74" s="600"/>
      <c r="JHI74" s="600"/>
      <c r="JHJ74" s="600"/>
      <c r="JHK74" s="600"/>
      <c r="JHL74" s="600"/>
      <c r="JHM74" s="600"/>
      <c r="JHN74" s="600"/>
      <c r="JHO74" s="600"/>
      <c r="JHP74" s="600"/>
      <c r="JHQ74" s="600"/>
      <c r="JHR74" s="600"/>
      <c r="JHS74" s="600"/>
      <c r="JHT74" s="600"/>
      <c r="JHU74" s="600"/>
      <c r="JHV74" s="600"/>
      <c r="JHW74" s="600"/>
      <c r="JHX74" s="600"/>
      <c r="JHY74" s="600"/>
      <c r="JHZ74" s="600"/>
      <c r="JIA74" s="600"/>
      <c r="JIB74" s="600"/>
      <c r="JIC74" s="600"/>
      <c r="JID74" s="600"/>
      <c r="JIE74" s="600"/>
      <c r="JIF74" s="600"/>
      <c r="JIG74" s="600"/>
      <c r="JIH74" s="600"/>
      <c r="JII74" s="600"/>
      <c r="JIJ74" s="599"/>
      <c r="JIK74" s="600"/>
      <c r="JIL74" s="600"/>
      <c r="JIM74" s="600"/>
      <c r="JIN74" s="600"/>
      <c r="JIO74" s="600"/>
      <c r="JIP74" s="600"/>
      <c r="JIQ74" s="600"/>
      <c r="JIR74" s="600"/>
      <c r="JIS74" s="600"/>
      <c r="JIT74" s="600"/>
      <c r="JIU74" s="600"/>
      <c r="JIV74" s="600"/>
      <c r="JIW74" s="600"/>
      <c r="JIX74" s="600"/>
      <c r="JIY74" s="600"/>
      <c r="JIZ74" s="600"/>
      <c r="JJA74" s="600"/>
      <c r="JJB74" s="600"/>
      <c r="JJC74" s="600"/>
      <c r="JJD74" s="600"/>
      <c r="JJE74" s="600"/>
      <c r="JJF74" s="600"/>
      <c r="JJG74" s="600"/>
      <c r="JJH74" s="600"/>
      <c r="JJI74" s="600"/>
      <c r="JJJ74" s="600"/>
      <c r="JJK74" s="600"/>
      <c r="JJL74" s="600"/>
      <c r="JJM74" s="600"/>
      <c r="JJN74" s="600"/>
      <c r="JJO74" s="599"/>
      <c r="JJP74" s="600"/>
      <c r="JJQ74" s="600"/>
      <c r="JJR74" s="600"/>
      <c r="JJS74" s="600"/>
      <c r="JJT74" s="600"/>
      <c r="JJU74" s="600"/>
      <c r="JJV74" s="600"/>
      <c r="JJW74" s="600"/>
      <c r="JJX74" s="600"/>
      <c r="JJY74" s="600"/>
      <c r="JJZ74" s="600"/>
      <c r="JKA74" s="600"/>
      <c r="JKB74" s="600"/>
      <c r="JKC74" s="600"/>
      <c r="JKD74" s="600"/>
      <c r="JKE74" s="600"/>
      <c r="JKF74" s="600"/>
      <c r="JKG74" s="600"/>
      <c r="JKH74" s="600"/>
      <c r="JKI74" s="600"/>
      <c r="JKJ74" s="600"/>
      <c r="JKK74" s="600"/>
      <c r="JKL74" s="600"/>
      <c r="JKM74" s="600"/>
      <c r="JKN74" s="600"/>
      <c r="JKO74" s="600"/>
      <c r="JKP74" s="600"/>
      <c r="JKQ74" s="600"/>
      <c r="JKR74" s="600"/>
      <c r="JKS74" s="600"/>
      <c r="JKT74" s="599"/>
      <c r="JKU74" s="600"/>
      <c r="JKV74" s="600"/>
      <c r="JKW74" s="600"/>
      <c r="JKX74" s="600"/>
      <c r="JKY74" s="600"/>
      <c r="JKZ74" s="600"/>
      <c r="JLA74" s="600"/>
      <c r="JLB74" s="600"/>
      <c r="JLC74" s="600"/>
      <c r="JLD74" s="600"/>
      <c r="JLE74" s="600"/>
      <c r="JLF74" s="600"/>
      <c r="JLG74" s="600"/>
      <c r="JLH74" s="600"/>
      <c r="JLI74" s="600"/>
      <c r="JLJ74" s="600"/>
      <c r="JLK74" s="600"/>
      <c r="JLL74" s="600"/>
      <c r="JLM74" s="600"/>
      <c r="JLN74" s="600"/>
      <c r="JLO74" s="600"/>
      <c r="JLP74" s="600"/>
      <c r="JLQ74" s="600"/>
      <c r="JLR74" s="600"/>
      <c r="JLS74" s="600"/>
      <c r="JLT74" s="600"/>
      <c r="JLU74" s="600"/>
      <c r="JLV74" s="600"/>
      <c r="JLW74" s="600"/>
      <c r="JLX74" s="600"/>
      <c r="JLY74" s="599"/>
      <c r="JLZ74" s="600"/>
      <c r="JMA74" s="600"/>
      <c r="JMB74" s="600"/>
      <c r="JMC74" s="600"/>
      <c r="JMD74" s="600"/>
      <c r="JME74" s="600"/>
      <c r="JMF74" s="600"/>
      <c r="JMG74" s="600"/>
      <c r="JMH74" s="600"/>
      <c r="JMI74" s="600"/>
      <c r="JMJ74" s="600"/>
      <c r="JMK74" s="600"/>
      <c r="JML74" s="600"/>
      <c r="JMM74" s="600"/>
      <c r="JMN74" s="600"/>
      <c r="JMO74" s="600"/>
      <c r="JMP74" s="600"/>
      <c r="JMQ74" s="600"/>
      <c r="JMR74" s="600"/>
      <c r="JMS74" s="600"/>
      <c r="JMT74" s="600"/>
      <c r="JMU74" s="600"/>
      <c r="JMV74" s="600"/>
      <c r="JMW74" s="600"/>
      <c r="JMX74" s="600"/>
      <c r="JMY74" s="600"/>
      <c r="JMZ74" s="600"/>
      <c r="JNA74" s="600"/>
      <c r="JNB74" s="600"/>
      <c r="JNC74" s="600"/>
      <c r="JND74" s="599"/>
      <c r="JNE74" s="600"/>
      <c r="JNF74" s="600"/>
      <c r="JNG74" s="600"/>
      <c r="JNH74" s="600"/>
      <c r="JNI74" s="600"/>
      <c r="JNJ74" s="600"/>
      <c r="JNK74" s="600"/>
      <c r="JNL74" s="600"/>
      <c r="JNM74" s="600"/>
      <c r="JNN74" s="600"/>
      <c r="JNO74" s="600"/>
      <c r="JNP74" s="600"/>
      <c r="JNQ74" s="600"/>
      <c r="JNR74" s="600"/>
      <c r="JNS74" s="600"/>
      <c r="JNT74" s="600"/>
      <c r="JNU74" s="600"/>
      <c r="JNV74" s="600"/>
      <c r="JNW74" s="600"/>
      <c r="JNX74" s="600"/>
      <c r="JNY74" s="600"/>
      <c r="JNZ74" s="600"/>
      <c r="JOA74" s="600"/>
      <c r="JOB74" s="600"/>
      <c r="JOC74" s="600"/>
      <c r="JOD74" s="600"/>
      <c r="JOE74" s="600"/>
      <c r="JOF74" s="600"/>
      <c r="JOG74" s="600"/>
      <c r="JOH74" s="600"/>
      <c r="JOI74" s="599"/>
      <c r="JOJ74" s="600"/>
      <c r="JOK74" s="600"/>
      <c r="JOL74" s="600"/>
      <c r="JOM74" s="600"/>
      <c r="JON74" s="600"/>
      <c r="JOO74" s="600"/>
      <c r="JOP74" s="600"/>
      <c r="JOQ74" s="600"/>
      <c r="JOR74" s="600"/>
      <c r="JOS74" s="600"/>
      <c r="JOT74" s="600"/>
      <c r="JOU74" s="600"/>
      <c r="JOV74" s="600"/>
      <c r="JOW74" s="600"/>
      <c r="JOX74" s="600"/>
      <c r="JOY74" s="600"/>
      <c r="JOZ74" s="600"/>
      <c r="JPA74" s="600"/>
      <c r="JPB74" s="600"/>
      <c r="JPC74" s="600"/>
      <c r="JPD74" s="600"/>
      <c r="JPE74" s="600"/>
      <c r="JPF74" s="600"/>
      <c r="JPG74" s="600"/>
      <c r="JPH74" s="600"/>
      <c r="JPI74" s="600"/>
      <c r="JPJ74" s="600"/>
      <c r="JPK74" s="600"/>
      <c r="JPL74" s="600"/>
      <c r="JPM74" s="600"/>
      <c r="JPN74" s="599"/>
      <c r="JPO74" s="600"/>
      <c r="JPP74" s="600"/>
      <c r="JPQ74" s="600"/>
      <c r="JPR74" s="600"/>
      <c r="JPS74" s="600"/>
      <c r="JPT74" s="600"/>
      <c r="JPU74" s="600"/>
      <c r="JPV74" s="600"/>
      <c r="JPW74" s="600"/>
      <c r="JPX74" s="600"/>
      <c r="JPY74" s="600"/>
      <c r="JPZ74" s="600"/>
      <c r="JQA74" s="600"/>
      <c r="JQB74" s="600"/>
      <c r="JQC74" s="600"/>
      <c r="JQD74" s="600"/>
      <c r="JQE74" s="600"/>
      <c r="JQF74" s="600"/>
      <c r="JQG74" s="600"/>
      <c r="JQH74" s="600"/>
      <c r="JQI74" s="600"/>
      <c r="JQJ74" s="600"/>
      <c r="JQK74" s="600"/>
      <c r="JQL74" s="600"/>
      <c r="JQM74" s="600"/>
      <c r="JQN74" s="600"/>
      <c r="JQO74" s="600"/>
      <c r="JQP74" s="600"/>
      <c r="JQQ74" s="600"/>
      <c r="JQR74" s="600"/>
      <c r="JQS74" s="599"/>
      <c r="JQT74" s="600"/>
      <c r="JQU74" s="600"/>
      <c r="JQV74" s="600"/>
      <c r="JQW74" s="600"/>
      <c r="JQX74" s="600"/>
      <c r="JQY74" s="600"/>
      <c r="JQZ74" s="600"/>
      <c r="JRA74" s="600"/>
      <c r="JRB74" s="600"/>
      <c r="JRC74" s="600"/>
      <c r="JRD74" s="600"/>
      <c r="JRE74" s="600"/>
      <c r="JRF74" s="600"/>
      <c r="JRG74" s="600"/>
      <c r="JRH74" s="600"/>
      <c r="JRI74" s="600"/>
      <c r="JRJ74" s="600"/>
      <c r="JRK74" s="600"/>
      <c r="JRL74" s="600"/>
      <c r="JRM74" s="600"/>
      <c r="JRN74" s="600"/>
      <c r="JRO74" s="600"/>
      <c r="JRP74" s="600"/>
      <c r="JRQ74" s="600"/>
      <c r="JRR74" s="600"/>
      <c r="JRS74" s="600"/>
      <c r="JRT74" s="600"/>
      <c r="JRU74" s="600"/>
      <c r="JRV74" s="600"/>
      <c r="JRW74" s="600"/>
      <c r="JRX74" s="599"/>
      <c r="JRY74" s="600"/>
      <c r="JRZ74" s="600"/>
      <c r="JSA74" s="600"/>
      <c r="JSB74" s="600"/>
      <c r="JSC74" s="600"/>
      <c r="JSD74" s="600"/>
      <c r="JSE74" s="600"/>
      <c r="JSF74" s="600"/>
      <c r="JSG74" s="600"/>
      <c r="JSH74" s="600"/>
      <c r="JSI74" s="600"/>
      <c r="JSJ74" s="600"/>
      <c r="JSK74" s="600"/>
      <c r="JSL74" s="600"/>
      <c r="JSM74" s="600"/>
      <c r="JSN74" s="600"/>
      <c r="JSO74" s="600"/>
      <c r="JSP74" s="600"/>
      <c r="JSQ74" s="600"/>
      <c r="JSR74" s="600"/>
      <c r="JSS74" s="600"/>
      <c r="JST74" s="600"/>
      <c r="JSU74" s="600"/>
      <c r="JSV74" s="600"/>
      <c r="JSW74" s="600"/>
      <c r="JSX74" s="600"/>
      <c r="JSY74" s="600"/>
      <c r="JSZ74" s="600"/>
      <c r="JTA74" s="600"/>
      <c r="JTB74" s="600"/>
      <c r="JTC74" s="599"/>
      <c r="JTD74" s="600"/>
      <c r="JTE74" s="600"/>
      <c r="JTF74" s="600"/>
      <c r="JTG74" s="600"/>
      <c r="JTH74" s="600"/>
      <c r="JTI74" s="600"/>
      <c r="JTJ74" s="600"/>
      <c r="JTK74" s="600"/>
      <c r="JTL74" s="600"/>
      <c r="JTM74" s="600"/>
      <c r="JTN74" s="600"/>
      <c r="JTO74" s="600"/>
      <c r="JTP74" s="600"/>
      <c r="JTQ74" s="600"/>
      <c r="JTR74" s="600"/>
      <c r="JTS74" s="600"/>
      <c r="JTT74" s="600"/>
      <c r="JTU74" s="600"/>
      <c r="JTV74" s="600"/>
      <c r="JTW74" s="600"/>
      <c r="JTX74" s="600"/>
      <c r="JTY74" s="600"/>
      <c r="JTZ74" s="600"/>
      <c r="JUA74" s="600"/>
      <c r="JUB74" s="600"/>
      <c r="JUC74" s="600"/>
      <c r="JUD74" s="600"/>
      <c r="JUE74" s="600"/>
      <c r="JUF74" s="600"/>
      <c r="JUG74" s="600"/>
      <c r="JUH74" s="599"/>
      <c r="JUI74" s="600"/>
      <c r="JUJ74" s="600"/>
      <c r="JUK74" s="600"/>
      <c r="JUL74" s="600"/>
      <c r="JUM74" s="600"/>
      <c r="JUN74" s="600"/>
      <c r="JUO74" s="600"/>
      <c r="JUP74" s="600"/>
      <c r="JUQ74" s="600"/>
      <c r="JUR74" s="600"/>
      <c r="JUS74" s="600"/>
      <c r="JUT74" s="600"/>
      <c r="JUU74" s="600"/>
      <c r="JUV74" s="600"/>
      <c r="JUW74" s="600"/>
      <c r="JUX74" s="600"/>
      <c r="JUY74" s="600"/>
      <c r="JUZ74" s="600"/>
      <c r="JVA74" s="600"/>
      <c r="JVB74" s="600"/>
      <c r="JVC74" s="600"/>
      <c r="JVD74" s="600"/>
      <c r="JVE74" s="600"/>
      <c r="JVF74" s="600"/>
      <c r="JVG74" s="600"/>
      <c r="JVH74" s="600"/>
      <c r="JVI74" s="600"/>
      <c r="JVJ74" s="600"/>
      <c r="JVK74" s="600"/>
      <c r="JVL74" s="600"/>
      <c r="JVM74" s="599"/>
      <c r="JVN74" s="600"/>
      <c r="JVO74" s="600"/>
      <c r="JVP74" s="600"/>
      <c r="JVQ74" s="600"/>
      <c r="JVR74" s="600"/>
      <c r="JVS74" s="600"/>
      <c r="JVT74" s="600"/>
      <c r="JVU74" s="600"/>
      <c r="JVV74" s="600"/>
      <c r="JVW74" s="600"/>
      <c r="JVX74" s="600"/>
      <c r="JVY74" s="600"/>
      <c r="JVZ74" s="600"/>
      <c r="JWA74" s="600"/>
      <c r="JWB74" s="600"/>
      <c r="JWC74" s="600"/>
      <c r="JWD74" s="600"/>
      <c r="JWE74" s="600"/>
      <c r="JWF74" s="600"/>
      <c r="JWG74" s="600"/>
      <c r="JWH74" s="600"/>
      <c r="JWI74" s="600"/>
      <c r="JWJ74" s="600"/>
      <c r="JWK74" s="600"/>
      <c r="JWL74" s="600"/>
      <c r="JWM74" s="600"/>
      <c r="JWN74" s="600"/>
      <c r="JWO74" s="600"/>
      <c r="JWP74" s="600"/>
      <c r="JWQ74" s="600"/>
      <c r="JWR74" s="599"/>
      <c r="JWS74" s="600"/>
      <c r="JWT74" s="600"/>
      <c r="JWU74" s="600"/>
      <c r="JWV74" s="600"/>
      <c r="JWW74" s="600"/>
      <c r="JWX74" s="600"/>
      <c r="JWY74" s="600"/>
      <c r="JWZ74" s="600"/>
      <c r="JXA74" s="600"/>
      <c r="JXB74" s="600"/>
      <c r="JXC74" s="600"/>
      <c r="JXD74" s="600"/>
      <c r="JXE74" s="600"/>
      <c r="JXF74" s="600"/>
      <c r="JXG74" s="600"/>
      <c r="JXH74" s="600"/>
      <c r="JXI74" s="600"/>
      <c r="JXJ74" s="600"/>
      <c r="JXK74" s="600"/>
      <c r="JXL74" s="600"/>
      <c r="JXM74" s="600"/>
      <c r="JXN74" s="600"/>
      <c r="JXO74" s="600"/>
      <c r="JXP74" s="600"/>
      <c r="JXQ74" s="600"/>
      <c r="JXR74" s="600"/>
      <c r="JXS74" s="600"/>
      <c r="JXT74" s="600"/>
      <c r="JXU74" s="600"/>
      <c r="JXV74" s="600"/>
      <c r="JXW74" s="599"/>
      <c r="JXX74" s="600"/>
      <c r="JXY74" s="600"/>
      <c r="JXZ74" s="600"/>
      <c r="JYA74" s="600"/>
      <c r="JYB74" s="600"/>
      <c r="JYC74" s="600"/>
      <c r="JYD74" s="600"/>
      <c r="JYE74" s="600"/>
      <c r="JYF74" s="600"/>
      <c r="JYG74" s="600"/>
      <c r="JYH74" s="600"/>
      <c r="JYI74" s="600"/>
      <c r="JYJ74" s="600"/>
      <c r="JYK74" s="600"/>
      <c r="JYL74" s="600"/>
      <c r="JYM74" s="600"/>
      <c r="JYN74" s="600"/>
      <c r="JYO74" s="600"/>
      <c r="JYP74" s="600"/>
      <c r="JYQ74" s="600"/>
      <c r="JYR74" s="600"/>
      <c r="JYS74" s="600"/>
      <c r="JYT74" s="600"/>
      <c r="JYU74" s="600"/>
      <c r="JYV74" s="600"/>
      <c r="JYW74" s="600"/>
      <c r="JYX74" s="600"/>
      <c r="JYY74" s="600"/>
      <c r="JYZ74" s="600"/>
      <c r="JZA74" s="600"/>
      <c r="JZB74" s="599"/>
      <c r="JZC74" s="600"/>
      <c r="JZD74" s="600"/>
      <c r="JZE74" s="600"/>
      <c r="JZF74" s="600"/>
      <c r="JZG74" s="600"/>
      <c r="JZH74" s="600"/>
      <c r="JZI74" s="600"/>
      <c r="JZJ74" s="600"/>
      <c r="JZK74" s="600"/>
      <c r="JZL74" s="600"/>
      <c r="JZM74" s="600"/>
      <c r="JZN74" s="600"/>
      <c r="JZO74" s="600"/>
      <c r="JZP74" s="600"/>
      <c r="JZQ74" s="600"/>
      <c r="JZR74" s="600"/>
      <c r="JZS74" s="600"/>
      <c r="JZT74" s="600"/>
      <c r="JZU74" s="600"/>
      <c r="JZV74" s="600"/>
      <c r="JZW74" s="600"/>
      <c r="JZX74" s="600"/>
      <c r="JZY74" s="600"/>
      <c r="JZZ74" s="600"/>
      <c r="KAA74" s="600"/>
      <c r="KAB74" s="600"/>
      <c r="KAC74" s="600"/>
      <c r="KAD74" s="600"/>
      <c r="KAE74" s="600"/>
      <c r="KAF74" s="600"/>
      <c r="KAG74" s="599"/>
      <c r="KAH74" s="600"/>
      <c r="KAI74" s="600"/>
      <c r="KAJ74" s="600"/>
      <c r="KAK74" s="600"/>
      <c r="KAL74" s="600"/>
      <c r="KAM74" s="600"/>
      <c r="KAN74" s="600"/>
      <c r="KAO74" s="600"/>
      <c r="KAP74" s="600"/>
      <c r="KAQ74" s="600"/>
      <c r="KAR74" s="600"/>
      <c r="KAS74" s="600"/>
      <c r="KAT74" s="600"/>
      <c r="KAU74" s="600"/>
      <c r="KAV74" s="600"/>
      <c r="KAW74" s="600"/>
      <c r="KAX74" s="600"/>
      <c r="KAY74" s="600"/>
      <c r="KAZ74" s="600"/>
      <c r="KBA74" s="600"/>
      <c r="KBB74" s="600"/>
      <c r="KBC74" s="600"/>
      <c r="KBD74" s="600"/>
      <c r="KBE74" s="600"/>
      <c r="KBF74" s="600"/>
      <c r="KBG74" s="600"/>
      <c r="KBH74" s="600"/>
      <c r="KBI74" s="600"/>
      <c r="KBJ74" s="600"/>
      <c r="KBK74" s="600"/>
      <c r="KBL74" s="599"/>
      <c r="KBM74" s="600"/>
      <c r="KBN74" s="600"/>
      <c r="KBO74" s="600"/>
      <c r="KBP74" s="600"/>
      <c r="KBQ74" s="600"/>
      <c r="KBR74" s="600"/>
      <c r="KBS74" s="600"/>
      <c r="KBT74" s="600"/>
      <c r="KBU74" s="600"/>
      <c r="KBV74" s="600"/>
      <c r="KBW74" s="600"/>
      <c r="KBX74" s="600"/>
      <c r="KBY74" s="600"/>
      <c r="KBZ74" s="600"/>
      <c r="KCA74" s="600"/>
      <c r="KCB74" s="600"/>
      <c r="KCC74" s="600"/>
      <c r="KCD74" s="600"/>
      <c r="KCE74" s="600"/>
      <c r="KCF74" s="600"/>
      <c r="KCG74" s="600"/>
      <c r="KCH74" s="600"/>
      <c r="KCI74" s="600"/>
      <c r="KCJ74" s="600"/>
      <c r="KCK74" s="600"/>
      <c r="KCL74" s="600"/>
      <c r="KCM74" s="600"/>
      <c r="KCN74" s="600"/>
      <c r="KCO74" s="600"/>
      <c r="KCP74" s="600"/>
      <c r="KCQ74" s="599"/>
      <c r="KCR74" s="600"/>
      <c r="KCS74" s="600"/>
      <c r="KCT74" s="600"/>
      <c r="KCU74" s="600"/>
      <c r="KCV74" s="600"/>
      <c r="KCW74" s="600"/>
      <c r="KCX74" s="600"/>
      <c r="KCY74" s="600"/>
      <c r="KCZ74" s="600"/>
      <c r="KDA74" s="600"/>
      <c r="KDB74" s="600"/>
      <c r="KDC74" s="600"/>
      <c r="KDD74" s="600"/>
      <c r="KDE74" s="600"/>
      <c r="KDF74" s="600"/>
      <c r="KDG74" s="600"/>
      <c r="KDH74" s="600"/>
      <c r="KDI74" s="600"/>
      <c r="KDJ74" s="600"/>
      <c r="KDK74" s="600"/>
      <c r="KDL74" s="600"/>
      <c r="KDM74" s="600"/>
      <c r="KDN74" s="600"/>
      <c r="KDO74" s="600"/>
      <c r="KDP74" s="600"/>
      <c r="KDQ74" s="600"/>
      <c r="KDR74" s="600"/>
      <c r="KDS74" s="600"/>
      <c r="KDT74" s="600"/>
      <c r="KDU74" s="600"/>
      <c r="KDV74" s="599"/>
      <c r="KDW74" s="600"/>
      <c r="KDX74" s="600"/>
      <c r="KDY74" s="600"/>
      <c r="KDZ74" s="600"/>
      <c r="KEA74" s="600"/>
      <c r="KEB74" s="600"/>
      <c r="KEC74" s="600"/>
      <c r="KED74" s="600"/>
      <c r="KEE74" s="600"/>
      <c r="KEF74" s="600"/>
      <c r="KEG74" s="600"/>
      <c r="KEH74" s="600"/>
      <c r="KEI74" s="600"/>
      <c r="KEJ74" s="600"/>
      <c r="KEK74" s="600"/>
      <c r="KEL74" s="600"/>
      <c r="KEM74" s="600"/>
      <c r="KEN74" s="600"/>
      <c r="KEO74" s="600"/>
      <c r="KEP74" s="600"/>
      <c r="KEQ74" s="600"/>
      <c r="KER74" s="600"/>
      <c r="KES74" s="600"/>
      <c r="KET74" s="600"/>
      <c r="KEU74" s="600"/>
      <c r="KEV74" s="600"/>
      <c r="KEW74" s="600"/>
      <c r="KEX74" s="600"/>
      <c r="KEY74" s="600"/>
      <c r="KEZ74" s="600"/>
      <c r="KFA74" s="599"/>
      <c r="KFB74" s="600"/>
      <c r="KFC74" s="600"/>
      <c r="KFD74" s="600"/>
      <c r="KFE74" s="600"/>
      <c r="KFF74" s="600"/>
      <c r="KFG74" s="600"/>
      <c r="KFH74" s="600"/>
      <c r="KFI74" s="600"/>
      <c r="KFJ74" s="600"/>
      <c r="KFK74" s="600"/>
      <c r="KFL74" s="600"/>
      <c r="KFM74" s="600"/>
      <c r="KFN74" s="600"/>
      <c r="KFO74" s="600"/>
      <c r="KFP74" s="600"/>
      <c r="KFQ74" s="600"/>
      <c r="KFR74" s="600"/>
      <c r="KFS74" s="600"/>
      <c r="KFT74" s="600"/>
      <c r="KFU74" s="600"/>
      <c r="KFV74" s="600"/>
      <c r="KFW74" s="600"/>
      <c r="KFX74" s="600"/>
      <c r="KFY74" s="600"/>
      <c r="KFZ74" s="600"/>
      <c r="KGA74" s="600"/>
      <c r="KGB74" s="600"/>
      <c r="KGC74" s="600"/>
      <c r="KGD74" s="600"/>
      <c r="KGE74" s="600"/>
      <c r="KGF74" s="599"/>
      <c r="KGG74" s="600"/>
      <c r="KGH74" s="600"/>
      <c r="KGI74" s="600"/>
      <c r="KGJ74" s="600"/>
      <c r="KGK74" s="600"/>
      <c r="KGL74" s="600"/>
      <c r="KGM74" s="600"/>
      <c r="KGN74" s="600"/>
      <c r="KGO74" s="600"/>
      <c r="KGP74" s="600"/>
      <c r="KGQ74" s="600"/>
      <c r="KGR74" s="600"/>
      <c r="KGS74" s="600"/>
      <c r="KGT74" s="600"/>
      <c r="KGU74" s="600"/>
      <c r="KGV74" s="600"/>
      <c r="KGW74" s="600"/>
      <c r="KGX74" s="600"/>
      <c r="KGY74" s="600"/>
      <c r="KGZ74" s="600"/>
      <c r="KHA74" s="600"/>
      <c r="KHB74" s="600"/>
      <c r="KHC74" s="600"/>
      <c r="KHD74" s="600"/>
      <c r="KHE74" s="600"/>
      <c r="KHF74" s="600"/>
      <c r="KHG74" s="600"/>
      <c r="KHH74" s="600"/>
      <c r="KHI74" s="600"/>
      <c r="KHJ74" s="600"/>
      <c r="KHK74" s="599"/>
      <c r="KHL74" s="600"/>
      <c r="KHM74" s="600"/>
      <c r="KHN74" s="600"/>
      <c r="KHO74" s="600"/>
      <c r="KHP74" s="600"/>
      <c r="KHQ74" s="600"/>
      <c r="KHR74" s="600"/>
      <c r="KHS74" s="600"/>
      <c r="KHT74" s="600"/>
      <c r="KHU74" s="600"/>
      <c r="KHV74" s="600"/>
      <c r="KHW74" s="600"/>
      <c r="KHX74" s="600"/>
      <c r="KHY74" s="600"/>
      <c r="KHZ74" s="600"/>
      <c r="KIA74" s="600"/>
      <c r="KIB74" s="600"/>
      <c r="KIC74" s="600"/>
      <c r="KID74" s="600"/>
      <c r="KIE74" s="600"/>
      <c r="KIF74" s="600"/>
      <c r="KIG74" s="600"/>
      <c r="KIH74" s="600"/>
      <c r="KII74" s="600"/>
      <c r="KIJ74" s="600"/>
      <c r="KIK74" s="600"/>
      <c r="KIL74" s="600"/>
      <c r="KIM74" s="600"/>
      <c r="KIN74" s="600"/>
      <c r="KIO74" s="600"/>
      <c r="KIP74" s="599"/>
      <c r="KIQ74" s="600"/>
      <c r="KIR74" s="600"/>
      <c r="KIS74" s="600"/>
      <c r="KIT74" s="600"/>
      <c r="KIU74" s="600"/>
      <c r="KIV74" s="600"/>
      <c r="KIW74" s="600"/>
      <c r="KIX74" s="600"/>
      <c r="KIY74" s="600"/>
      <c r="KIZ74" s="600"/>
      <c r="KJA74" s="600"/>
      <c r="KJB74" s="600"/>
      <c r="KJC74" s="600"/>
      <c r="KJD74" s="600"/>
      <c r="KJE74" s="600"/>
      <c r="KJF74" s="600"/>
      <c r="KJG74" s="600"/>
      <c r="KJH74" s="600"/>
      <c r="KJI74" s="600"/>
      <c r="KJJ74" s="600"/>
      <c r="KJK74" s="600"/>
      <c r="KJL74" s="600"/>
      <c r="KJM74" s="600"/>
      <c r="KJN74" s="600"/>
      <c r="KJO74" s="600"/>
      <c r="KJP74" s="600"/>
      <c r="KJQ74" s="600"/>
      <c r="KJR74" s="600"/>
      <c r="KJS74" s="600"/>
      <c r="KJT74" s="600"/>
      <c r="KJU74" s="599"/>
      <c r="KJV74" s="600"/>
      <c r="KJW74" s="600"/>
      <c r="KJX74" s="600"/>
      <c r="KJY74" s="600"/>
      <c r="KJZ74" s="600"/>
      <c r="KKA74" s="600"/>
      <c r="KKB74" s="600"/>
      <c r="KKC74" s="600"/>
      <c r="KKD74" s="600"/>
      <c r="KKE74" s="600"/>
      <c r="KKF74" s="600"/>
      <c r="KKG74" s="600"/>
      <c r="KKH74" s="600"/>
      <c r="KKI74" s="600"/>
      <c r="KKJ74" s="600"/>
      <c r="KKK74" s="600"/>
      <c r="KKL74" s="600"/>
      <c r="KKM74" s="600"/>
      <c r="KKN74" s="600"/>
      <c r="KKO74" s="600"/>
      <c r="KKP74" s="600"/>
      <c r="KKQ74" s="600"/>
      <c r="KKR74" s="600"/>
      <c r="KKS74" s="600"/>
      <c r="KKT74" s="600"/>
      <c r="KKU74" s="600"/>
      <c r="KKV74" s="600"/>
      <c r="KKW74" s="600"/>
      <c r="KKX74" s="600"/>
      <c r="KKY74" s="600"/>
      <c r="KKZ74" s="599"/>
      <c r="KLA74" s="600"/>
      <c r="KLB74" s="600"/>
      <c r="KLC74" s="600"/>
      <c r="KLD74" s="600"/>
      <c r="KLE74" s="600"/>
      <c r="KLF74" s="600"/>
      <c r="KLG74" s="600"/>
      <c r="KLH74" s="600"/>
      <c r="KLI74" s="600"/>
      <c r="KLJ74" s="600"/>
      <c r="KLK74" s="600"/>
      <c r="KLL74" s="600"/>
      <c r="KLM74" s="600"/>
      <c r="KLN74" s="600"/>
      <c r="KLO74" s="600"/>
      <c r="KLP74" s="600"/>
      <c r="KLQ74" s="600"/>
      <c r="KLR74" s="600"/>
      <c r="KLS74" s="600"/>
      <c r="KLT74" s="600"/>
      <c r="KLU74" s="600"/>
      <c r="KLV74" s="600"/>
      <c r="KLW74" s="600"/>
      <c r="KLX74" s="600"/>
      <c r="KLY74" s="600"/>
      <c r="KLZ74" s="600"/>
      <c r="KMA74" s="600"/>
      <c r="KMB74" s="600"/>
      <c r="KMC74" s="600"/>
      <c r="KMD74" s="600"/>
      <c r="KME74" s="599"/>
      <c r="KMF74" s="600"/>
      <c r="KMG74" s="600"/>
      <c r="KMH74" s="600"/>
      <c r="KMI74" s="600"/>
      <c r="KMJ74" s="600"/>
      <c r="KMK74" s="600"/>
      <c r="KML74" s="600"/>
      <c r="KMM74" s="600"/>
      <c r="KMN74" s="600"/>
      <c r="KMO74" s="600"/>
      <c r="KMP74" s="600"/>
      <c r="KMQ74" s="600"/>
      <c r="KMR74" s="600"/>
      <c r="KMS74" s="600"/>
      <c r="KMT74" s="600"/>
      <c r="KMU74" s="600"/>
      <c r="KMV74" s="600"/>
      <c r="KMW74" s="600"/>
      <c r="KMX74" s="600"/>
      <c r="KMY74" s="600"/>
      <c r="KMZ74" s="600"/>
      <c r="KNA74" s="600"/>
      <c r="KNB74" s="600"/>
      <c r="KNC74" s="600"/>
      <c r="KND74" s="600"/>
      <c r="KNE74" s="600"/>
      <c r="KNF74" s="600"/>
      <c r="KNG74" s="600"/>
      <c r="KNH74" s="600"/>
      <c r="KNI74" s="600"/>
      <c r="KNJ74" s="599"/>
      <c r="KNK74" s="600"/>
      <c r="KNL74" s="600"/>
      <c r="KNM74" s="600"/>
      <c r="KNN74" s="600"/>
      <c r="KNO74" s="600"/>
      <c r="KNP74" s="600"/>
      <c r="KNQ74" s="600"/>
      <c r="KNR74" s="600"/>
      <c r="KNS74" s="600"/>
      <c r="KNT74" s="600"/>
      <c r="KNU74" s="600"/>
      <c r="KNV74" s="600"/>
      <c r="KNW74" s="600"/>
      <c r="KNX74" s="600"/>
      <c r="KNY74" s="600"/>
      <c r="KNZ74" s="600"/>
      <c r="KOA74" s="600"/>
      <c r="KOB74" s="600"/>
      <c r="KOC74" s="600"/>
      <c r="KOD74" s="600"/>
      <c r="KOE74" s="600"/>
      <c r="KOF74" s="600"/>
      <c r="KOG74" s="600"/>
      <c r="KOH74" s="600"/>
      <c r="KOI74" s="600"/>
      <c r="KOJ74" s="600"/>
      <c r="KOK74" s="600"/>
      <c r="KOL74" s="600"/>
      <c r="KOM74" s="600"/>
      <c r="KON74" s="600"/>
      <c r="KOO74" s="599"/>
      <c r="KOP74" s="600"/>
      <c r="KOQ74" s="600"/>
      <c r="KOR74" s="600"/>
      <c r="KOS74" s="600"/>
      <c r="KOT74" s="600"/>
      <c r="KOU74" s="600"/>
      <c r="KOV74" s="600"/>
      <c r="KOW74" s="600"/>
      <c r="KOX74" s="600"/>
      <c r="KOY74" s="600"/>
      <c r="KOZ74" s="600"/>
      <c r="KPA74" s="600"/>
      <c r="KPB74" s="600"/>
      <c r="KPC74" s="600"/>
      <c r="KPD74" s="600"/>
      <c r="KPE74" s="600"/>
      <c r="KPF74" s="600"/>
      <c r="KPG74" s="600"/>
      <c r="KPH74" s="600"/>
      <c r="KPI74" s="600"/>
      <c r="KPJ74" s="600"/>
      <c r="KPK74" s="600"/>
      <c r="KPL74" s="600"/>
      <c r="KPM74" s="600"/>
      <c r="KPN74" s="600"/>
      <c r="KPO74" s="600"/>
      <c r="KPP74" s="600"/>
      <c r="KPQ74" s="600"/>
      <c r="KPR74" s="600"/>
      <c r="KPS74" s="600"/>
      <c r="KPT74" s="599"/>
      <c r="KPU74" s="600"/>
      <c r="KPV74" s="600"/>
      <c r="KPW74" s="600"/>
      <c r="KPX74" s="600"/>
      <c r="KPY74" s="600"/>
      <c r="KPZ74" s="600"/>
      <c r="KQA74" s="600"/>
      <c r="KQB74" s="600"/>
      <c r="KQC74" s="600"/>
      <c r="KQD74" s="600"/>
      <c r="KQE74" s="600"/>
      <c r="KQF74" s="600"/>
      <c r="KQG74" s="600"/>
      <c r="KQH74" s="600"/>
      <c r="KQI74" s="600"/>
      <c r="KQJ74" s="600"/>
      <c r="KQK74" s="600"/>
      <c r="KQL74" s="600"/>
      <c r="KQM74" s="600"/>
      <c r="KQN74" s="600"/>
      <c r="KQO74" s="600"/>
      <c r="KQP74" s="600"/>
      <c r="KQQ74" s="600"/>
      <c r="KQR74" s="600"/>
      <c r="KQS74" s="600"/>
      <c r="KQT74" s="600"/>
      <c r="KQU74" s="600"/>
      <c r="KQV74" s="600"/>
      <c r="KQW74" s="600"/>
      <c r="KQX74" s="600"/>
      <c r="KQY74" s="599"/>
      <c r="KQZ74" s="600"/>
      <c r="KRA74" s="600"/>
      <c r="KRB74" s="600"/>
      <c r="KRC74" s="600"/>
      <c r="KRD74" s="600"/>
      <c r="KRE74" s="600"/>
      <c r="KRF74" s="600"/>
      <c r="KRG74" s="600"/>
      <c r="KRH74" s="600"/>
      <c r="KRI74" s="600"/>
      <c r="KRJ74" s="600"/>
      <c r="KRK74" s="600"/>
      <c r="KRL74" s="600"/>
      <c r="KRM74" s="600"/>
      <c r="KRN74" s="600"/>
      <c r="KRO74" s="600"/>
      <c r="KRP74" s="600"/>
      <c r="KRQ74" s="600"/>
      <c r="KRR74" s="600"/>
      <c r="KRS74" s="600"/>
      <c r="KRT74" s="600"/>
      <c r="KRU74" s="600"/>
      <c r="KRV74" s="600"/>
      <c r="KRW74" s="600"/>
      <c r="KRX74" s="600"/>
      <c r="KRY74" s="600"/>
      <c r="KRZ74" s="600"/>
      <c r="KSA74" s="600"/>
      <c r="KSB74" s="600"/>
      <c r="KSC74" s="600"/>
      <c r="KSD74" s="599"/>
      <c r="KSE74" s="600"/>
      <c r="KSF74" s="600"/>
      <c r="KSG74" s="600"/>
      <c r="KSH74" s="600"/>
      <c r="KSI74" s="600"/>
      <c r="KSJ74" s="600"/>
      <c r="KSK74" s="600"/>
      <c r="KSL74" s="600"/>
      <c r="KSM74" s="600"/>
      <c r="KSN74" s="600"/>
      <c r="KSO74" s="600"/>
      <c r="KSP74" s="600"/>
      <c r="KSQ74" s="600"/>
      <c r="KSR74" s="600"/>
      <c r="KSS74" s="600"/>
      <c r="KST74" s="600"/>
      <c r="KSU74" s="600"/>
      <c r="KSV74" s="600"/>
      <c r="KSW74" s="600"/>
      <c r="KSX74" s="600"/>
      <c r="KSY74" s="600"/>
      <c r="KSZ74" s="600"/>
      <c r="KTA74" s="600"/>
      <c r="KTB74" s="600"/>
      <c r="KTC74" s="600"/>
      <c r="KTD74" s="600"/>
      <c r="KTE74" s="600"/>
      <c r="KTF74" s="600"/>
      <c r="KTG74" s="600"/>
      <c r="KTH74" s="600"/>
      <c r="KTI74" s="599"/>
      <c r="KTJ74" s="600"/>
      <c r="KTK74" s="600"/>
      <c r="KTL74" s="600"/>
      <c r="KTM74" s="600"/>
      <c r="KTN74" s="600"/>
      <c r="KTO74" s="600"/>
      <c r="KTP74" s="600"/>
      <c r="KTQ74" s="600"/>
      <c r="KTR74" s="600"/>
      <c r="KTS74" s="600"/>
      <c r="KTT74" s="600"/>
      <c r="KTU74" s="600"/>
      <c r="KTV74" s="600"/>
      <c r="KTW74" s="600"/>
      <c r="KTX74" s="600"/>
      <c r="KTY74" s="600"/>
      <c r="KTZ74" s="600"/>
      <c r="KUA74" s="600"/>
      <c r="KUB74" s="600"/>
      <c r="KUC74" s="600"/>
      <c r="KUD74" s="600"/>
      <c r="KUE74" s="600"/>
      <c r="KUF74" s="600"/>
      <c r="KUG74" s="600"/>
      <c r="KUH74" s="600"/>
      <c r="KUI74" s="600"/>
      <c r="KUJ74" s="600"/>
      <c r="KUK74" s="600"/>
      <c r="KUL74" s="600"/>
      <c r="KUM74" s="600"/>
      <c r="KUN74" s="599"/>
      <c r="KUO74" s="600"/>
      <c r="KUP74" s="600"/>
      <c r="KUQ74" s="600"/>
      <c r="KUR74" s="600"/>
      <c r="KUS74" s="600"/>
      <c r="KUT74" s="600"/>
      <c r="KUU74" s="600"/>
      <c r="KUV74" s="600"/>
      <c r="KUW74" s="600"/>
      <c r="KUX74" s="600"/>
      <c r="KUY74" s="600"/>
      <c r="KUZ74" s="600"/>
      <c r="KVA74" s="600"/>
      <c r="KVB74" s="600"/>
      <c r="KVC74" s="600"/>
      <c r="KVD74" s="600"/>
      <c r="KVE74" s="600"/>
      <c r="KVF74" s="600"/>
      <c r="KVG74" s="600"/>
      <c r="KVH74" s="600"/>
      <c r="KVI74" s="600"/>
      <c r="KVJ74" s="600"/>
      <c r="KVK74" s="600"/>
      <c r="KVL74" s="600"/>
      <c r="KVM74" s="600"/>
      <c r="KVN74" s="600"/>
      <c r="KVO74" s="600"/>
      <c r="KVP74" s="600"/>
      <c r="KVQ74" s="600"/>
      <c r="KVR74" s="600"/>
      <c r="KVS74" s="599"/>
      <c r="KVT74" s="600"/>
      <c r="KVU74" s="600"/>
      <c r="KVV74" s="600"/>
      <c r="KVW74" s="600"/>
      <c r="KVX74" s="600"/>
      <c r="KVY74" s="600"/>
      <c r="KVZ74" s="600"/>
      <c r="KWA74" s="600"/>
      <c r="KWB74" s="600"/>
      <c r="KWC74" s="600"/>
      <c r="KWD74" s="600"/>
      <c r="KWE74" s="600"/>
      <c r="KWF74" s="600"/>
      <c r="KWG74" s="600"/>
      <c r="KWH74" s="600"/>
      <c r="KWI74" s="600"/>
      <c r="KWJ74" s="600"/>
      <c r="KWK74" s="600"/>
      <c r="KWL74" s="600"/>
      <c r="KWM74" s="600"/>
      <c r="KWN74" s="600"/>
      <c r="KWO74" s="600"/>
      <c r="KWP74" s="600"/>
      <c r="KWQ74" s="600"/>
      <c r="KWR74" s="600"/>
      <c r="KWS74" s="600"/>
      <c r="KWT74" s="600"/>
      <c r="KWU74" s="600"/>
      <c r="KWV74" s="600"/>
      <c r="KWW74" s="600"/>
      <c r="KWX74" s="599"/>
      <c r="KWY74" s="600"/>
      <c r="KWZ74" s="600"/>
      <c r="KXA74" s="600"/>
      <c r="KXB74" s="600"/>
      <c r="KXC74" s="600"/>
      <c r="KXD74" s="600"/>
      <c r="KXE74" s="600"/>
      <c r="KXF74" s="600"/>
      <c r="KXG74" s="600"/>
      <c r="KXH74" s="600"/>
      <c r="KXI74" s="600"/>
      <c r="KXJ74" s="600"/>
      <c r="KXK74" s="600"/>
      <c r="KXL74" s="600"/>
      <c r="KXM74" s="600"/>
      <c r="KXN74" s="600"/>
      <c r="KXO74" s="600"/>
      <c r="KXP74" s="600"/>
      <c r="KXQ74" s="600"/>
      <c r="KXR74" s="600"/>
      <c r="KXS74" s="600"/>
      <c r="KXT74" s="600"/>
      <c r="KXU74" s="600"/>
      <c r="KXV74" s="600"/>
      <c r="KXW74" s="600"/>
      <c r="KXX74" s="600"/>
      <c r="KXY74" s="600"/>
      <c r="KXZ74" s="600"/>
      <c r="KYA74" s="600"/>
      <c r="KYB74" s="600"/>
      <c r="KYC74" s="599"/>
      <c r="KYD74" s="600"/>
      <c r="KYE74" s="600"/>
      <c r="KYF74" s="600"/>
      <c r="KYG74" s="600"/>
      <c r="KYH74" s="600"/>
      <c r="KYI74" s="600"/>
      <c r="KYJ74" s="600"/>
      <c r="KYK74" s="600"/>
      <c r="KYL74" s="600"/>
      <c r="KYM74" s="600"/>
      <c r="KYN74" s="600"/>
      <c r="KYO74" s="600"/>
      <c r="KYP74" s="600"/>
      <c r="KYQ74" s="600"/>
      <c r="KYR74" s="600"/>
      <c r="KYS74" s="600"/>
      <c r="KYT74" s="600"/>
      <c r="KYU74" s="600"/>
      <c r="KYV74" s="600"/>
      <c r="KYW74" s="600"/>
      <c r="KYX74" s="600"/>
      <c r="KYY74" s="600"/>
      <c r="KYZ74" s="600"/>
      <c r="KZA74" s="600"/>
      <c r="KZB74" s="600"/>
      <c r="KZC74" s="600"/>
      <c r="KZD74" s="600"/>
      <c r="KZE74" s="600"/>
      <c r="KZF74" s="600"/>
      <c r="KZG74" s="600"/>
      <c r="KZH74" s="599"/>
      <c r="KZI74" s="600"/>
      <c r="KZJ74" s="600"/>
      <c r="KZK74" s="600"/>
      <c r="KZL74" s="600"/>
      <c r="KZM74" s="600"/>
      <c r="KZN74" s="600"/>
      <c r="KZO74" s="600"/>
      <c r="KZP74" s="600"/>
      <c r="KZQ74" s="600"/>
      <c r="KZR74" s="600"/>
      <c r="KZS74" s="600"/>
      <c r="KZT74" s="600"/>
      <c r="KZU74" s="600"/>
      <c r="KZV74" s="600"/>
      <c r="KZW74" s="600"/>
      <c r="KZX74" s="600"/>
      <c r="KZY74" s="600"/>
      <c r="KZZ74" s="600"/>
      <c r="LAA74" s="600"/>
      <c r="LAB74" s="600"/>
      <c r="LAC74" s="600"/>
      <c r="LAD74" s="600"/>
      <c r="LAE74" s="600"/>
      <c r="LAF74" s="600"/>
      <c r="LAG74" s="600"/>
      <c r="LAH74" s="600"/>
      <c r="LAI74" s="600"/>
      <c r="LAJ74" s="600"/>
      <c r="LAK74" s="600"/>
      <c r="LAL74" s="600"/>
      <c r="LAM74" s="599"/>
      <c r="LAN74" s="600"/>
      <c r="LAO74" s="600"/>
      <c r="LAP74" s="600"/>
      <c r="LAQ74" s="600"/>
      <c r="LAR74" s="600"/>
      <c r="LAS74" s="600"/>
      <c r="LAT74" s="600"/>
      <c r="LAU74" s="600"/>
      <c r="LAV74" s="600"/>
      <c r="LAW74" s="600"/>
      <c r="LAX74" s="600"/>
      <c r="LAY74" s="600"/>
      <c r="LAZ74" s="600"/>
      <c r="LBA74" s="600"/>
      <c r="LBB74" s="600"/>
      <c r="LBC74" s="600"/>
      <c r="LBD74" s="600"/>
      <c r="LBE74" s="600"/>
      <c r="LBF74" s="600"/>
      <c r="LBG74" s="600"/>
      <c r="LBH74" s="600"/>
      <c r="LBI74" s="600"/>
      <c r="LBJ74" s="600"/>
      <c r="LBK74" s="600"/>
      <c r="LBL74" s="600"/>
      <c r="LBM74" s="600"/>
      <c r="LBN74" s="600"/>
      <c r="LBO74" s="600"/>
      <c r="LBP74" s="600"/>
      <c r="LBQ74" s="600"/>
      <c r="LBR74" s="599"/>
      <c r="LBS74" s="600"/>
      <c r="LBT74" s="600"/>
      <c r="LBU74" s="600"/>
      <c r="LBV74" s="600"/>
      <c r="LBW74" s="600"/>
      <c r="LBX74" s="600"/>
      <c r="LBY74" s="600"/>
      <c r="LBZ74" s="600"/>
      <c r="LCA74" s="600"/>
      <c r="LCB74" s="600"/>
      <c r="LCC74" s="600"/>
      <c r="LCD74" s="600"/>
      <c r="LCE74" s="600"/>
      <c r="LCF74" s="600"/>
      <c r="LCG74" s="600"/>
      <c r="LCH74" s="600"/>
      <c r="LCI74" s="600"/>
      <c r="LCJ74" s="600"/>
      <c r="LCK74" s="600"/>
      <c r="LCL74" s="600"/>
      <c r="LCM74" s="600"/>
      <c r="LCN74" s="600"/>
      <c r="LCO74" s="600"/>
      <c r="LCP74" s="600"/>
      <c r="LCQ74" s="600"/>
      <c r="LCR74" s="600"/>
      <c r="LCS74" s="600"/>
      <c r="LCT74" s="600"/>
      <c r="LCU74" s="600"/>
      <c r="LCV74" s="600"/>
      <c r="LCW74" s="599"/>
      <c r="LCX74" s="600"/>
      <c r="LCY74" s="600"/>
      <c r="LCZ74" s="600"/>
      <c r="LDA74" s="600"/>
      <c r="LDB74" s="600"/>
      <c r="LDC74" s="600"/>
      <c r="LDD74" s="600"/>
      <c r="LDE74" s="600"/>
      <c r="LDF74" s="600"/>
      <c r="LDG74" s="600"/>
      <c r="LDH74" s="600"/>
      <c r="LDI74" s="600"/>
      <c r="LDJ74" s="600"/>
      <c r="LDK74" s="600"/>
      <c r="LDL74" s="600"/>
      <c r="LDM74" s="600"/>
      <c r="LDN74" s="600"/>
      <c r="LDO74" s="600"/>
      <c r="LDP74" s="600"/>
      <c r="LDQ74" s="600"/>
      <c r="LDR74" s="600"/>
      <c r="LDS74" s="600"/>
      <c r="LDT74" s="600"/>
      <c r="LDU74" s="600"/>
      <c r="LDV74" s="600"/>
      <c r="LDW74" s="600"/>
      <c r="LDX74" s="600"/>
      <c r="LDY74" s="600"/>
      <c r="LDZ74" s="600"/>
      <c r="LEA74" s="600"/>
      <c r="LEB74" s="599"/>
      <c r="LEC74" s="600"/>
      <c r="LED74" s="600"/>
      <c r="LEE74" s="600"/>
      <c r="LEF74" s="600"/>
      <c r="LEG74" s="600"/>
      <c r="LEH74" s="600"/>
      <c r="LEI74" s="600"/>
      <c r="LEJ74" s="600"/>
      <c r="LEK74" s="600"/>
      <c r="LEL74" s="600"/>
      <c r="LEM74" s="600"/>
      <c r="LEN74" s="600"/>
      <c r="LEO74" s="600"/>
      <c r="LEP74" s="600"/>
      <c r="LEQ74" s="600"/>
      <c r="LER74" s="600"/>
      <c r="LES74" s="600"/>
      <c r="LET74" s="600"/>
      <c r="LEU74" s="600"/>
      <c r="LEV74" s="600"/>
      <c r="LEW74" s="600"/>
      <c r="LEX74" s="600"/>
      <c r="LEY74" s="600"/>
      <c r="LEZ74" s="600"/>
      <c r="LFA74" s="600"/>
      <c r="LFB74" s="600"/>
      <c r="LFC74" s="600"/>
      <c r="LFD74" s="600"/>
      <c r="LFE74" s="600"/>
      <c r="LFF74" s="600"/>
      <c r="LFG74" s="599"/>
      <c r="LFH74" s="600"/>
      <c r="LFI74" s="600"/>
      <c r="LFJ74" s="600"/>
      <c r="LFK74" s="600"/>
      <c r="LFL74" s="600"/>
      <c r="LFM74" s="600"/>
      <c r="LFN74" s="600"/>
      <c r="LFO74" s="600"/>
      <c r="LFP74" s="600"/>
      <c r="LFQ74" s="600"/>
      <c r="LFR74" s="600"/>
      <c r="LFS74" s="600"/>
      <c r="LFT74" s="600"/>
      <c r="LFU74" s="600"/>
      <c r="LFV74" s="600"/>
      <c r="LFW74" s="600"/>
      <c r="LFX74" s="600"/>
      <c r="LFY74" s="600"/>
      <c r="LFZ74" s="600"/>
      <c r="LGA74" s="600"/>
      <c r="LGB74" s="600"/>
      <c r="LGC74" s="600"/>
      <c r="LGD74" s="600"/>
      <c r="LGE74" s="600"/>
      <c r="LGF74" s="600"/>
      <c r="LGG74" s="600"/>
      <c r="LGH74" s="600"/>
      <c r="LGI74" s="600"/>
      <c r="LGJ74" s="600"/>
      <c r="LGK74" s="600"/>
      <c r="LGL74" s="599"/>
      <c r="LGM74" s="600"/>
      <c r="LGN74" s="600"/>
      <c r="LGO74" s="600"/>
      <c r="LGP74" s="600"/>
      <c r="LGQ74" s="600"/>
      <c r="LGR74" s="600"/>
      <c r="LGS74" s="600"/>
      <c r="LGT74" s="600"/>
      <c r="LGU74" s="600"/>
      <c r="LGV74" s="600"/>
      <c r="LGW74" s="600"/>
      <c r="LGX74" s="600"/>
      <c r="LGY74" s="600"/>
      <c r="LGZ74" s="600"/>
      <c r="LHA74" s="600"/>
      <c r="LHB74" s="600"/>
      <c r="LHC74" s="600"/>
      <c r="LHD74" s="600"/>
      <c r="LHE74" s="600"/>
      <c r="LHF74" s="600"/>
      <c r="LHG74" s="600"/>
      <c r="LHH74" s="600"/>
      <c r="LHI74" s="600"/>
      <c r="LHJ74" s="600"/>
      <c r="LHK74" s="600"/>
      <c r="LHL74" s="600"/>
      <c r="LHM74" s="600"/>
      <c r="LHN74" s="600"/>
      <c r="LHO74" s="600"/>
      <c r="LHP74" s="600"/>
      <c r="LHQ74" s="599"/>
      <c r="LHR74" s="600"/>
      <c r="LHS74" s="600"/>
      <c r="LHT74" s="600"/>
      <c r="LHU74" s="600"/>
      <c r="LHV74" s="600"/>
      <c r="LHW74" s="600"/>
      <c r="LHX74" s="600"/>
      <c r="LHY74" s="600"/>
      <c r="LHZ74" s="600"/>
      <c r="LIA74" s="600"/>
      <c r="LIB74" s="600"/>
      <c r="LIC74" s="600"/>
      <c r="LID74" s="600"/>
      <c r="LIE74" s="600"/>
      <c r="LIF74" s="600"/>
      <c r="LIG74" s="600"/>
      <c r="LIH74" s="600"/>
      <c r="LII74" s="600"/>
      <c r="LIJ74" s="600"/>
      <c r="LIK74" s="600"/>
      <c r="LIL74" s="600"/>
      <c r="LIM74" s="600"/>
      <c r="LIN74" s="600"/>
      <c r="LIO74" s="600"/>
      <c r="LIP74" s="600"/>
      <c r="LIQ74" s="600"/>
      <c r="LIR74" s="600"/>
      <c r="LIS74" s="600"/>
      <c r="LIT74" s="600"/>
      <c r="LIU74" s="600"/>
      <c r="LIV74" s="599"/>
      <c r="LIW74" s="600"/>
      <c r="LIX74" s="600"/>
      <c r="LIY74" s="600"/>
      <c r="LIZ74" s="600"/>
      <c r="LJA74" s="600"/>
      <c r="LJB74" s="600"/>
      <c r="LJC74" s="600"/>
      <c r="LJD74" s="600"/>
      <c r="LJE74" s="600"/>
      <c r="LJF74" s="600"/>
      <c r="LJG74" s="600"/>
      <c r="LJH74" s="600"/>
      <c r="LJI74" s="600"/>
      <c r="LJJ74" s="600"/>
      <c r="LJK74" s="600"/>
      <c r="LJL74" s="600"/>
      <c r="LJM74" s="600"/>
      <c r="LJN74" s="600"/>
      <c r="LJO74" s="600"/>
      <c r="LJP74" s="600"/>
      <c r="LJQ74" s="600"/>
      <c r="LJR74" s="600"/>
      <c r="LJS74" s="600"/>
      <c r="LJT74" s="600"/>
      <c r="LJU74" s="600"/>
      <c r="LJV74" s="600"/>
      <c r="LJW74" s="600"/>
      <c r="LJX74" s="600"/>
      <c r="LJY74" s="600"/>
      <c r="LJZ74" s="600"/>
      <c r="LKA74" s="599"/>
      <c r="LKB74" s="600"/>
      <c r="LKC74" s="600"/>
      <c r="LKD74" s="600"/>
      <c r="LKE74" s="600"/>
      <c r="LKF74" s="600"/>
      <c r="LKG74" s="600"/>
      <c r="LKH74" s="600"/>
      <c r="LKI74" s="600"/>
      <c r="LKJ74" s="600"/>
      <c r="LKK74" s="600"/>
      <c r="LKL74" s="600"/>
      <c r="LKM74" s="600"/>
      <c r="LKN74" s="600"/>
      <c r="LKO74" s="600"/>
      <c r="LKP74" s="600"/>
      <c r="LKQ74" s="600"/>
      <c r="LKR74" s="600"/>
      <c r="LKS74" s="600"/>
      <c r="LKT74" s="600"/>
      <c r="LKU74" s="600"/>
      <c r="LKV74" s="600"/>
      <c r="LKW74" s="600"/>
      <c r="LKX74" s="600"/>
      <c r="LKY74" s="600"/>
      <c r="LKZ74" s="600"/>
      <c r="LLA74" s="600"/>
      <c r="LLB74" s="600"/>
      <c r="LLC74" s="600"/>
      <c r="LLD74" s="600"/>
      <c r="LLE74" s="600"/>
      <c r="LLF74" s="599"/>
      <c r="LLG74" s="600"/>
      <c r="LLH74" s="600"/>
      <c r="LLI74" s="600"/>
      <c r="LLJ74" s="600"/>
      <c r="LLK74" s="600"/>
      <c r="LLL74" s="600"/>
      <c r="LLM74" s="600"/>
      <c r="LLN74" s="600"/>
      <c r="LLO74" s="600"/>
      <c r="LLP74" s="600"/>
      <c r="LLQ74" s="600"/>
      <c r="LLR74" s="600"/>
      <c r="LLS74" s="600"/>
      <c r="LLT74" s="600"/>
      <c r="LLU74" s="600"/>
      <c r="LLV74" s="600"/>
      <c r="LLW74" s="600"/>
      <c r="LLX74" s="600"/>
      <c r="LLY74" s="600"/>
      <c r="LLZ74" s="600"/>
      <c r="LMA74" s="600"/>
      <c r="LMB74" s="600"/>
      <c r="LMC74" s="600"/>
      <c r="LMD74" s="600"/>
      <c r="LME74" s="600"/>
      <c r="LMF74" s="600"/>
      <c r="LMG74" s="600"/>
      <c r="LMH74" s="600"/>
      <c r="LMI74" s="600"/>
      <c r="LMJ74" s="600"/>
      <c r="LMK74" s="599"/>
      <c r="LML74" s="600"/>
      <c r="LMM74" s="600"/>
      <c r="LMN74" s="600"/>
      <c r="LMO74" s="600"/>
      <c r="LMP74" s="600"/>
      <c r="LMQ74" s="600"/>
      <c r="LMR74" s="600"/>
      <c r="LMS74" s="600"/>
      <c r="LMT74" s="600"/>
      <c r="LMU74" s="600"/>
      <c r="LMV74" s="600"/>
      <c r="LMW74" s="600"/>
      <c r="LMX74" s="600"/>
      <c r="LMY74" s="600"/>
      <c r="LMZ74" s="600"/>
      <c r="LNA74" s="600"/>
      <c r="LNB74" s="600"/>
      <c r="LNC74" s="600"/>
      <c r="LND74" s="600"/>
      <c r="LNE74" s="600"/>
      <c r="LNF74" s="600"/>
      <c r="LNG74" s="600"/>
      <c r="LNH74" s="600"/>
      <c r="LNI74" s="600"/>
      <c r="LNJ74" s="600"/>
      <c r="LNK74" s="600"/>
      <c r="LNL74" s="600"/>
      <c r="LNM74" s="600"/>
      <c r="LNN74" s="600"/>
      <c r="LNO74" s="600"/>
      <c r="LNP74" s="599"/>
      <c r="LNQ74" s="600"/>
      <c r="LNR74" s="600"/>
      <c r="LNS74" s="600"/>
      <c r="LNT74" s="600"/>
      <c r="LNU74" s="600"/>
      <c r="LNV74" s="600"/>
      <c r="LNW74" s="600"/>
      <c r="LNX74" s="600"/>
      <c r="LNY74" s="600"/>
      <c r="LNZ74" s="600"/>
      <c r="LOA74" s="600"/>
      <c r="LOB74" s="600"/>
      <c r="LOC74" s="600"/>
      <c r="LOD74" s="600"/>
      <c r="LOE74" s="600"/>
      <c r="LOF74" s="600"/>
      <c r="LOG74" s="600"/>
      <c r="LOH74" s="600"/>
      <c r="LOI74" s="600"/>
      <c r="LOJ74" s="600"/>
      <c r="LOK74" s="600"/>
      <c r="LOL74" s="600"/>
      <c r="LOM74" s="600"/>
      <c r="LON74" s="600"/>
      <c r="LOO74" s="600"/>
      <c r="LOP74" s="600"/>
      <c r="LOQ74" s="600"/>
      <c r="LOR74" s="600"/>
      <c r="LOS74" s="600"/>
      <c r="LOT74" s="600"/>
      <c r="LOU74" s="599"/>
      <c r="LOV74" s="600"/>
      <c r="LOW74" s="600"/>
      <c r="LOX74" s="600"/>
      <c r="LOY74" s="600"/>
      <c r="LOZ74" s="600"/>
      <c r="LPA74" s="600"/>
      <c r="LPB74" s="600"/>
      <c r="LPC74" s="600"/>
      <c r="LPD74" s="600"/>
      <c r="LPE74" s="600"/>
      <c r="LPF74" s="600"/>
      <c r="LPG74" s="600"/>
      <c r="LPH74" s="600"/>
      <c r="LPI74" s="600"/>
      <c r="LPJ74" s="600"/>
      <c r="LPK74" s="600"/>
      <c r="LPL74" s="600"/>
      <c r="LPM74" s="600"/>
      <c r="LPN74" s="600"/>
      <c r="LPO74" s="600"/>
      <c r="LPP74" s="600"/>
      <c r="LPQ74" s="600"/>
      <c r="LPR74" s="600"/>
      <c r="LPS74" s="600"/>
      <c r="LPT74" s="600"/>
      <c r="LPU74" s="600"/>
      <c r="LPV74" s="600"/>
      <c r="LPW74" s="600"/>
      <c r="LPX74" s="600"/>
      <c r="LPY74" s="600"/>
      <c r="LPZ74" s="599"/>
      <c r="LQA74" s="600"/>
      <c r="LQB74" s="600"/>
      <c r="LQC74" s="600"/>
      <c r="LQD74" s="600"/>
      <c r="LQE74" s="600"/>
      <c r="LQF74" s="600"/>
      <c r="LQG74" s="600"/>
      <c r="LQH74" s="600"/>
      <c r="LQI74" s="600"/>
      <c r="LQJ74" s="600"/>
      <c r="LQK74" s="600"/>
      <c r="LQL74" s="600"/>
      <c r="LQM74" s="600"/>
      <c r="LQN74" s="600"/>
      <c r="LQO74" s="600"/>
      <c r="LQP74" s="600"/>
      <c r="LQQ74" s="600"/>
      <c r="LQR74" s="600"/>
      <c r="LQS74" s="600"/>
      <c r="LQT74" s="600"/>
      <c r="LQU74" s="600"/>
      <c r="LQV74" s="600"/>
      <c r="LQW74" s="600"/>
      <c r="LQX74" s="600"/>
      <c r="LQY74" s="600"/>
      <c r="LQZ74" s="600"/>
      <c r="LRA74" s="600"/>
      <c r="LRB74" s="600"/>
      <c r="LRC74" s="600"/>
      <c r="LRD74" s="600"/>
      <c r="LRE74" s="599"/>
      <c r="LRF74" s="600"/>
      <c r="LRG74" s="600"/>
      <c r="LRH74" s="600"/>
      <c r="LRI74" s="600"/>
      <c r="LRJ74" s="600"/>
      <c r="LRK74" s="600"/>
      <c r="LRL74" s="600"/>
      <c r="LRM74" s="600"/>
      <c r="LRN74" s="600"/>
      <c r="LRO74" s="600"/>
      <c r="LRP74" s="600"/>
      <c r="LRQ74" s="600"/>
      <c r="LRR74" s="600"/>
      <c r="LRS74" s="600"/>
      <c r="LRT74" s="600"/>
      <c r="LRU74" s="600"/>
      <c r="LRV74" s="600"/>
      <c r="LRW74" s="600"/>
      <c r="LRX74" s="600"/>
      <c r="LRY74" s="600"/>
      <c r="LRZ74" s="600"/>
      <c r="LSA74" s="600"/>
      <c r="LSB74" s="600"/>
      <c r="LSC74" s="600"/>
      <c r="LSD74" s="600"/>
      <c r="LSE74" s="600"/>
      <c r="LSF74" s="600"/>
      <c r="LSG74" s="600"/>
      <c r="LSH74" s="600"/>
      <c r="LSI74" s="600"/>
      <c r="LSJ74" s="599"/>
      <c r="LSK74" s="600"/>
      <c r="LSL74" s="600"/>
      <c r="LSM74" s="600"/>
      <c r="LSN74" s="600"/>
      <c r="LSO74" s="600"/>
      <c r="LSP74" s="600"/>
      <c r="LSQ74" s="600"/>
      <c r="LSR74" s="600"/>
      <c r="LSS74" s="600"/>
      <c r="LST74" s="600"/>
      <c r="LSU74" s="600"/>
      <c r="LSV74" s="600"/>
      <c r="LSW74" s="600"/>
      <c r="LSX74" s="600"/>
      <c r="LSY74" s="600"/>
      <c r="LSZ74" s="600"/>
      <c r="LTA74" s="600"/>
      <c r="LTB74" s="600"/>
      <c r="LTC74" s="600"/>
      <c r="LTD74" s="600"/>
      <c r="LTE74" s="600"/>
      <c r="LTF74" s="600"/>
      <c r="LTG74" s="600"/>
      <c r="LTH74" s="600"/>
      <c r="LTI74" s="600"/>
      <c r="LTJ74" s="600"/>
      <c r="LTK74" s="600"/>
      <c r="LTL74" s="600"/>
      <c r="LTM74" s="600"/>
      <c r="LTN74" s="600"/>
      <c r="LTO74" s="599"/>
      <c r="LTP74" s="600"/>
      <c r="LTQ74" s="600"/>
      <c r="LTR74" s="600"/>
      <c r="LTS74" s="600"/>
      <c r="LTT74" s="600"/>
      <c r="LTU74" s="600"/>
      <c r="LTV74" s="600"/>
      <c r="LTW74" s="600"/>
      <c r="LTX74" s="600"/>
      <c r="LTY74" s="600"/>
      <c r="LTZ74" s="600"/>
      <c r="LUA74" s="600"/>
      <c r="LUB74" s="600"/>
      <c r="LUC74" s="600"/>
      <c r="LUD74" s="600"/>
      <c r="LUE74" s="600"/>
      <c r="LUF74" s="600"/>
      <c r="LUG74" s="600"/>
      <c r="LUH74" s="600"/>
      <c r="LUI74" s="600"/>
      <c r="LUJ74" s="600"/>
      <c r="LUK74" s="600"/>
      <c r="LUL74" s="600"/>
      <c r="LUM74" s="600"/>
      <c r="LUN74" s="600"/>
      <c r="LUO74" s="600"/>
      <c r="LUP74" s="600"/>
      <c r="LUQ74" s="600"/>
      <c r="LUR74" s="600"/>
      <c r="LUS74" s="600"/>
      <c r="LUT74" s="599"/>
      <c r="LUU74" s="600"/>
      <c r="LUV74" s="600"/>
      <c r="LUW74" s="600"/>
      <c r="LUX74" s="600"/>
      <c r="LUY74" s="600"/>
      <c r="LUZ74" s="600"/>
      <c r="LVA74" s="600"/>
      <c r="LVB74" s="600"/>
      <c r="LVC74" s="600"/>
      <c r="LVD74" s="600"/>
      <c r="LVE74" s="600"/>
      <c r="LVF74" s="600"/>
      <c r="LVG74" s="600"/>
      <c r="LVH74" s="600"/>
      <c r="LVI74" s="600"/>
      <c r="LVJ74" s="600"/>
      <c r="LVK74" s="600"/>
      <c r="LVL74" s="600"/>
      <c r="LVM74" s="600"/>
      <c r="LVN74" s="600"/>
      <c r="LVO74" s="600"/>
      <c r="LVP74" s="600"/>
      <c r="LVQ74" s="600"/>
      <c r="LVR74" s="600"/>
      <c r="LVS74" s="600"/>
      <c r="LVT74" s="600"/>
      <c r="LVU74" s="600"/>
      <c r="LVV74" s="600"/>
      <c r="LVW74" s="600"/>
      <c r="LVX74" s="600"/>
      <c r="LVY74" s="599"/>
      <c r="LVZ74" s="600"/>
      <c r="LWA74" s="600"/>
      <c r="LWB74" s="600"/>
      <c r="LWC74" s="600"/>
      <c r="LWD74" s="600"/>
      <c r="LWE74" s="600"/>
      <c r="LWF74" s="600"/>
      <c r="LWG74" s="600"/>
      <c r="LWH74" s="600"/>
      <c r="LWI74" s="600"/>
      <c r="LWJ74" s="600"/>
      <c r="LWK74" s="600"/>
      <c r="LWL74" s="600"/>
      <c r="LWM74" s="600"/>
      <c r="LWN74" s="600"/>
      <c r="LWO74" s="600"/>
      <c r="LWP74" s="600"/>
      <c r="LWQ74" s="600"/>
      <c r="LWR74" s="600"/>
      <c r="LWS74" s="600"/>
      <c r="LWT74" s="600"/>
      <c r="LWU74" s="600"/>
      <c r="LWV74" s="600"/>
      <c r="LWW74" s="600"/>
      <c r="LWX74" s="600"/>
      <c r="LWY74" s="600"/>
      <c r="LWZ74" s="600"/>
      <c r="LXA74" s="600"/>
      <c r="LXB74" s="600"/>
      <c r="LXC74" s="600"/>
      <c r="LXD74" s="599"/>
      <c r="LXE74" s="600"/>
      <c r="LXF74" s="600"/>
      <c r="LXG74" s="600"/>
      <c r="LXH74" s="600"/>
      <c r="LXI74" s="600"/>
      <c r="LXJ74" s="600"/>
      <c r="LXK74" s="600"/>
      <c r="LXL74" s="600"/>
      <c r="LXM74" s="600"/>
      <c r="LXN74" s="600"/>
      <c r="LXO74" s="600"/>
      <c r="LXP74" s="600"/>
      <c r="LXQ74" s="600"/>
      <c r="LXR74" s="600"/>
      <c r="LXS74" s="600"/>
      <c r="LXT74" s="600"/>
      <c r="LXU74" s="600"/>
      <c r="LXV74" s="600"/>
      <c r="LXW74" s="600"/>
      <c r="LXX74" s="600"/>
      <c r="LXY74" s="600"/>
      <c r="LXZ74" s="600"/>
      <c r="LYA74" s="600"/>
      <c r="LYB74" s="600"/>
      <c r="LYC74" s="600"/>
      <c r="LYD74" s="600"/>
      <c r="LYE74" s="600"/>
      <c r="LYF74" s="600"/>
      <c r="LYG74" s="600"/>
      <c r="LYH74" s="600"/>
      <c r="LYI74" s="599"/>
      <c r="LYJ74" s="600"/>
      <c r="LYK74" s="600"/>
      <c r="LYL74" s="600"/>
      <c r="LYM74" s="600"/>
      <c r="LYN74" s="600"/>
      <c r="LYO74" s="600"/>
      <c r="LYP74" s="600"/>
      <c r="LYQ74" s="600"/>
      <c r="LYR74" s="600"/>
      <c r="LYS74" s="600"/>
      <c r="LYT74" s="600"/>
      <c r="LYU74" s="600"/>
      <c r="LYV74" s="600"/>
      <c r="LYW74" s="600"/>
      <c r="LYX74" s="600"/>
      <c r="LYY74" s="600"/>
      <c r="LYZ74" s="600"/>
      <c r="LZA74" s="600"/>
      <c r="LZB74" s="600"/>
      <c r="LZC74" s="600"/>
      <c r="LZD74" s="600"/>
      <c r="LZE74" s="600"/>
      <c r="LZF74" s="600"/>
      <c r="LZG74" s="600"/>
      <c r="LZH74" s="600"/>
      <c r="LZI74" s="600"/>
      <c r="LZJ74" s="600"/>
      <c r="LZK74" s="600"/>
      <c r="LZL74" s="600"/>
      <c r="LZM74" s="600"/>
      <c r="LZN74" s="599"/>
      <c r="LZO74" s="600"/>
      <c r="LZP74" s="600"/>
      <c r="LZQ74" s="600"/>
      <c r="LZR74" s="600"/>
      <c r="LZS74" s="600"/>
      <c r="LZT74" s="600"/>
      <c r="LZU74" s="600"/>
      <c r="LZV74" s="600"/>
      <c r="LZW74" s="600"/>
      <c r="LZX74" s="600"/>
      <c r="LZY74" s="600"/>
      <c r="LZZ74" s="600"/>
      <c r="MAA74" s="600"/>
      <c r="MAB74" s="600"/>
      <c r="MAC74" s="600"/>
      <c r="MAD74" s="600"/>
      <c r="MAE74" s="600"/>
      <c r="MAF74" s="600"/>
      <c r="MAG74" s="600"/>
      <c r="MAH74" s="600"/>
      <c r="MAI74" s="600"/>
      <c r="MAJ74" s="600"/>
      <c r="MAK74" s="600"/>
      <c r="MAL74" s="600"/>
      <c r="MAM74" s="600"/>
      <c r="MAN74" s="600"/>
      <c r="MAO74" s="600"/>
      <c r="MAP74" s="600"/>
      <c r="MAQ74" s="600"/>
      <c r="MAR74" s="600"/>
      <c r="MAS74" s="599"/>
      <c r="MAT74" s="600"/>
      <c r="MAU74" s="600"/>
      <c r="MAV74" s="600"/>
      <c r="MAW74" s="600"/>
      <c r="MAX74" s="600"/>
      <c r="MAY74" s="600"/>
      <c r="MAZ74" s="600"/>
      <c r="MBA74" s="600"/>
      <c r="MBB74" s="600"/>
      <c r="MBC74" s="600"/>
      <c r="MBD74" s="600"/>
      <c r="MBE74" s="600"/>
      <c r="MBF74" s="600"/>
      <c r="MBG74" s="600"/>
      <c r="MBH74" s="600"/>
      <c r="MBI74" s="600"/>
      <c r="MBJ74" s="600"/>
      <c r="MBK74" s="600"/>
      <c r="MBL74" s="600"/>
      <c r="MBM74" s="600"/>
      <c r="MBN74" s="600"/>
      <c r="MBO74" s="600"/>
      <c r="MBP74" s="600"/>
      <c r="MBQ74" s="600"/>
      <c r="MBR74" s="600"/>
      <c r="MBS74" s="600"/>
      <c r="MBT74" s="600"/>
      <c r="MBU74" s="600"/>
      <c r="MBV74" s="600"/>
      <c r="MBW74" s="600"/>
      <c r="MBX74" s="599"/>
      <c r="MBY74" s="600"/>
      <c r="MBZ74" s="600"/>
      <c r="MCA74" s="600"/>
      <c r="MCB74" s="600"/>
      <c r="MCC74" s="600"/>
      <c r="MCD74" s="600"/>
      <c r="MCE74" s="600"/>
      <c r="MCF74" s="600"/>
      <c r="MCG74" s="600"/>
      <c r="MCH74" s="600"/>
      <c r="MCI74" s="600"/>
      <c r="MCJ74" s="600"/>
      <c r="MCK74" s="600"/>
      <c r="MCL74" s="600"/>
      <c r="MCM74" s="600"/>
      <c r="MCN74" s="600"/>
      <c r="MCO74" s="600"/>
      <c r="MCP74" s="600"/>
      <c r="MCQ74" s="600"/>
      <c r="MCR74" s="600"/>
      <c r="MCS74" s="600"/>
      <c r="MCT74" s="600"/>
      <c r="MCU74" s="600"/>
      <c r="MCV74" s="600"/>
      <c r="MCW74" s="600"/>
      <c r="MCX74" s="600"/>
      <c r="MCY74" s="600"/>
      <c r="MCZ74" s="600"/>
      <c r="MDA74" s="600"/>
      <c r="MDB74" s="600"/>
      <c r="MDC74" s="599"/>
      <c r="MDD74" s="600"/>
      <c r="MDE74" s="600"/>
      <c r="MDF74" s="600"/>
      <c r="MDG74" s="600"/>
      <c r="MDH74" s="600"/>
      <c r="MDI74" s="600"/>
      <c r="MDJ74" s="600"/>
      <c r="MDK74" s="600"/>
      <c r="MDL74" s="600"/>
      <c r="MDM74" s="600"/>
      <c r="MDN74" s="600"/>
      <c r="MDO74" s="600"/>
      <c r="MDP74" s="600"/>
      <c r="MDQ74" s="600"/>
      <c r="MDR74" s="600"/>
      <c r="MDS74" s="600"/>
      <c r="MDT74" s="600"/>
      <c r="MDU74" s="600"/>
      <c r="MDV74" s="600"/>
      <c r="MDW74" s="600"/>
      <c r="MDX74" s="600"/>
      <c r="MDY74" s="600"/>
      <c r="MDZ74" s="600"/>
      <c r="MEA74" s="600"/>
      <c r="MEB74" s="600"/>
      <c r="MEC74" s="600"/>
      <c r="MED74" s="600"/>
      <c r="MEE74" s="600"/>
      <c r="MEF74" s="600"/>
      <c r="MEG74" s="600"/>
      <c r="MEH74" s="599"/>
      <c r="MEI74" s="600"/>
      <c r="MEJ74" s="600"/>
      <c r="MEK74" s="600"/>
      <c r="MEL74" s="600"/>
      <c r="MEM74" s="600"/>
      <c r="MEN74" s="600"/>
      <c r="MEO74" s="600"/>
      <c r="MEP74" s="600"/>
      <c r="MEQ74" s="600"/>
      <c r="MER74" s="600"/>
      <c r="MES74" s="600"/>
      <c r="MET74" s="600"/>
      <c r="MEU74" s="600"/>
      <c r="MEV74" s="600"/>
      <c r="MEW74" s="600"/>
      <c r="MEX74" s="600"/>
      <c r="MEY74" s="600"/>
      <c r="MEZ74" s="600"/>
      <c r="MFA74" s="600"/>
      <c r="MFB74" s="600"/>
      <c r="MFC74" s="600"/>
      <c r="MFD74" s="600"/>
      <c r="MFE74" s="600"/>
      <c r="MFF74" s="600"/>
      <c r="MFG74" s="600"/>
      <c r="MFH74" s="600"/>
      <c r="MFI74" s="600"/>
      <c r="MFJ74" s="600"/>
      <c r="MFK74" s="600"/>
      <c r="MFL74" s="600"/>
      <c r="MFM74" s="599"/>
      <c r="MFN74" s="600"/>
      <c r="MFO74" s="600"/>
      <c r="MFP74" s="600"/>
      <c r="MFQ74" s="600"/>
      <c r="MFR74" s="600"/>
      <c r="MFS74" s="600"/>
      <c r="MFT74" s="600"/>
      <c r="MFU74" s="600"/>
      <c r="MFV74" s="600"/>
      <c r="MFW74" s="600"/>
      <c r="MFX74" s="600"/>
      <c r="MFY74" s="600"/>
      <c r="MFZ74" s="600"/>
      <c r="MGA74" s="600"/>
      <c r="MGB74" s="600"/>
      <c r="MGC74" s="600"/>
      <c r="MGD74" s="600"/>
      <c r="MGE74" s="600"/>
      <c r="MGF74" s="600"/>
      <c r="MGG74" s="600"/>
      <c r="MGH74" s="600"/>
      <c r="MGI74" s="600"/>
      <c r="MGJ74" s="600"/>
      <c r="MGK74" s="600"/>
      <c r="MGL74" s="600"/>
      <c r="MGM74" s="600"/>
      <c r="MGN74" s="600"/>
      <c r="MGO74" s="600"/>
      <c r="MGP74" s="600"/>
      <c r="MGQ74" s="600"/>
      <c r="MGR74" s="599"/>
      <c r="MGS74" s="600"/>
      <c r="MGT74" s="600"/>
      <c r="MGU74" s="600"/>
      <c r="MGV74" s="600"/>
      <c r="MGW74" s="600"/>
      <c r="MGX74" s="600"/>
      <c r="MGY74" s="600"/>
      <c r="MGZ74" s="600"/>
      <c r="MHA74" s="600"/>
      <c r="MHB74" s="600"/>
      <c r="MHC74" s="600"/>
      <c r="MHD74" s="600"/>
      <c r="MHE74" s="600"/>
      <c r="MHF74" s="600"/>
      <c r="MHG74" s="600"/>
      <c r="MHH74" s="600"/>
      <c r="MHI74" s="600"/>
      <c r="MHJ74" s="600"/>
      <c r="MHK74" s="600"/>
      <c r="MHL74" s="600"/>
      <c r="MHM74" s="600"/>
      <c r="MHN74" s="600"/>
      <c r="MHO74" s="600"/>
      <c r="MHP74" s="600"/>
      <c r="MHQ74" s="600"/>
      <c r="MHR74" s="600"/>
      <c r="MHS74" s="600"/>
      <c r="MHT74" s="600"/>
      <c r="MHU74" s="600"/>
      <c r="MHV74" s="600"/>
      <c r="MHW74" s="599"/>
      <c r="MHX74" s="600"/>
      <c r="MHY74" s="600"/>
      <c r="MHZ74" s="600"/>
      <c r="MIA74" s="600"/>
      <c r="MIB74" s="600"/>
      <c r="MIC74" s="600"/>
      <c r="MID74" s="600"/>
      <c r="MIE74" s="600"/>
      <c r="MIF74" s="600"/>
      <c r="MIG74" s="600"/>
      <c r="MIH74" s="600"/>
      <c r="MII74" s="600"/>
      <c r="MIJ74" s="600"/>
      <c r="MIK74" s="600"/>
      <c r="MIL74" s="600"/>
      <c r="MIM74" s="600"/>
      <c r="MIN74" s="600"/>
      <c r="MIO74" s="600"/>
      <c r="MIP74" s="600"/>
      <c r="MIQ74" s="600"/>
      <c r="MIR74" s="600"/>
      <c r="MIS74" s="600"/>
      <c r="MIT74" s="600"/>
      <c r="MIU74" s="600"/>
      <c r="MIV74" s="600"/>
      <c r="MIW74" s="600"/>
      <c r="MIX74" s="600"/>
      <c r="MIY74" s="600"/>
      <c r="MIZ74" s="600"/>
      <c r="MJA74" s="600"/>
      <c r="MJB74" s="599"/>
      <c r="MJC74" s="600"/>
      <c r="MJD74" s="600"/>
      <c r="MJE74" s="600"/>
      <c r="MJF74" s="600"/>
      <c r="MJG74" s="600"/>
      <c r="MJH74" s="600"/>
      <c r="MJI74" s="600"/>
      <c r="MJJ74" s="600"/>
      <c r="MJK74" s="600"/>
      <c r="MJL74" s="600"/>
      <c r="MJM74" s="600"/>
      <c r="MJN74" s="600"/>
      <c r="MJO74" s="600"/>
      <c r="MJP74" s="600"/>
      <c r="MJQ74" s="600"/>
      <c r="MJR74" s="600"/>
      <c r="MJS74" s="600"/>
      <c r="MJT74" s="600"/>
      <c r="MJU74" s="600"/>
      <c r="MJV74" s="600"/>
      <c r="MJW74" s="600"/>
      <c r="MJX74" s="600"/>
      <c r="MJY74" s="600"/>
      <c r="MJZ74" s="600"/>
      <c r="MKA74" s="600"/>
      <c r="MKB74" s="600"/>
      <c r="MKC74" s="600"/>
      <c r="MKD74" s="600"/>
      <c r="MKE74" s="600"/>
      <c r="MKF74" s="600"/>
      <c r="MKG74" s="599"/>
      <c r="MKH74" s="600"/>
      <c r="MKI74" s="600"/>
      <c r="MKJ74" s="600"/>
      <c r="MKK74" s="600"/>
      <c r="MKL74" s="600"/>
      <c r="MKM74" s="600"/>
      <c r="MKN74" s="600"/>
      <c r="MKO74" s="600"/>
      <c r="MKP74" s="600"/>
      <c r="MKQ74" s="600"/>
      <c r="MKR74" s="600"/>
      <c r="MKS74" s="600"/>
      <c r="MKT74" s="600"/>
      <c r="MKU74" s="600"/>
      <c r="MKV74" s="600"/>
      <c r="MKW74" s="600"/>
      <c r="MKX74" s="600"/>
      <c r="MKY74" s="600"/>
      <c r="MKZ74" s="600"/>
      <c r="MLA74" s="600"/>
      <c r="MLB74" s="600"/>
      <c r="MLC74" s="600"/>
      <c r="MLD74" s="600"/>
      <c r="MLE74" s="600"/>
      <c r="MLF74" s="600"/>
      <c r="MLG74" s="600"/>
      <c r="MLH74" s="600"/>
      <c r="MLI74" s="600"/>
      <c r="MLJ74" s="600"/>
      <c r="MLK74" s="600"/>
      <c r="MLL74" s="599"/>
      <c r="MLM74" s="600"/>
      <c r="MLN74" s="600"/>
      <c r="MLO74" s="600"/>
      <c r="MLP74" s="600"/>
      <c r="MLQ74" s="600"/>
      <c r="MLR74" s="600"/>
      <c r="MLS74" s="600"/>
      <c r="MLT74" s="600"/>
      <c r="MLU74" s="600"/>
      <c r="MLV74" s="600"/>
      <c r="MLW74" s="600"/>
      <c r="MLX74" s="600"/>
      <c r="MLY74" s="600"/>
      <c r="MLZ74" s="600"/>
      <c r="MMA74" s="600"/>
      <c r="MMB74" s="600"/>
      <c r="MMC74" s="600"/>
      <c r="MMD74" s="600"/>
      <c r="MME74" s="600"/>
      <c r="MMF74" s="600"/>
      <c r="MMG74" s="600"/>
      <c r="MMH74" s="600"/>
      <c r="MMI74" s="600"/>
      <c r="MMJ74" s="600"/>
      <c r="MMK74" s="600"/>
      <c r="MML74" s="600"/>
      <c r="MMM74" s="600"/>
      <c r="MMN74" s="600"/>
      <c r="MMO74" s="600"/>
      <c r="MMP74" s="600"/>
      <c r="MMQ74" s="599"/>
      <c r="MMR74" s="600"/>
      <c r="MMS74" s="600"/>
      <c r="MMT74" s="600"/>
      <c r="MMU74" s="600"/>
      <c r="MMV74" s="600"/>
      <c r="MMW74" s="600"/>
      <c r="MMX74" s="600"/>
      <c r="MMY74" s="600"/>
      <c r="MMZ74" s="600"/>
      <c r="MNA74" s="600"/>
      <c r="MNB74" s="600"/>
      <c r="MNC74" s="600"/>
      <c r="MND74" s="600"/>
      <c r="MNE74" s="600"/>
      <c r="MNF74" s="600"/>
      <c r="MNG74" s="600"/>
      <c r="MNH74" s="600"/>
      <c r="MNI74" s="600"/>
      <c r="MNJ74" s="600"/>
      <c r="MNK74" s="600"/>
      <c r="MNL74" s="600"/>
      <c r="MNM74" s="600"/>
      <c r="MNN74" s="600"/>
      <c r="MNO74" s="600"/>
      <c r="MNP74" s="600"/>
      <c r="MNQ74" s="600"/>
      <c r="MNR74" s="600"/>
      <c r="MNS74" s="600"/>
      <c r="MNT74" s="600"/>
      <c r="MNU74" s="600"/>
      <c r="MNV74" s="599"/>
      <c r="MNW74" s="600"/>
      <c r="MNX74" s="600"/>
      <c r="MNY74" s="600"/>
      <c r="MNZ74" s="600"/>
      <c r="MOA74" s="600"/>
      <c r="MOB74" s="600"/>
      <c r="MOC74" s="600"/>
      <c r="MOD74" s="600"/>
      <c r="MOE74" s="600"/>
      <c r="MOF74" s="600"/>
      <c r="MOG74" s="600"/>
      <c r="MOH74" s="600"/>
      <c r="MOI74" s="600"/>
      <c r="MOJ74" s="600"/>
      <c r="MOK74" s="600"/>
      <c r="MOL74" s="600"/>
      <c r="MOM74" s="600"/>
      <c r="MON74" s="600"/>
      <c r="MOO74" s="600"/>
      <c r="MOP74" s="600"/>
      <c r="MOQ74" s="600"/>
      <c r="MOR74" s="600"/>
      <c r="MOS74" s="600"/>
      <c r="MOT74" s="600"/>
      <c r="MOU74" s="600"/>
      <c r="MOV74" s="600"/>
      <c r="MOW74" s="600"/>
      <c r="MOX74" s="600"/>
      <c r="MOY74" s="600"/>
      <c r="MOZ74" s="600"/>
      <c r="MPA74" s="599"/>
      <c r="MPB74" s="600"/>
      <c r="MPC74" s="600"/>
      <c r="MPD74" s="600"/>
      <c r="MPE74" s="600"/>
      <c r="MPF74" s="600"/>
      <c r="MPG74" s="600"/>
      <c r="MPH74" s="600"/>
      <c r="MPI74" s="600"/>
      <c r="MPJ74" s="600"/>
      <c r="MPK74" s="600"/>
      <c r="MPL74" s="600"/>
      <c r="MPM74" s="600"/>
      <c r="MPN74" s="600"/>
      <c r="MPO74" s="600"/>
      <c r="MPP74" s="600"/>
      <c r="MPQ74" s="600"/>
      <c r="MPR74" s="600"/>
      <c r="MPS74" s="600"/>
      <c r="MPT74" s="600"/>
      <c r="MPU74" s="600"/>
      <c r="MPV74" s="600"/>
      <c r="MPW74" s="600"/>
      <c r="MPX74" s="600"/>
      <c r="MPY74" s="600"/>
      <c r="MPZ74" s="600"/>
      <c r="MQA74" s="600"/>
      <c r="MQB74" s="600"/>
      <c r="MQC74" s="600"/>
      <c r="MQD74" s="600"/>
      <c r="MQE74" s="600"/>
      <c r="MQF74" s="599"/>
      <c r="MQG74" s="600"/>
      <c r="MQH74" s="600"/>
      <c r="MQI74" s="600"/>
      <c r="MQJ74" s="600"/>
      <c r="MQK74" s="600"/>
      <c r="MQL74" s="600"/>
      <c r="MQM74" s="600"/>
      <c r="MQN74" s="600"/>
      <c r="MQO74" s="600"/>
      <c r="MQP74" s="600"/>
      <c r="MQQ74" s="600"/>
      <c r="MQR74" s="600"/>
      <c r="MQS74" s="600"/>
      <c r="MQT74" s="600"/>
      <c r="MQU74" s="600"/>
      <c r="MQV74" s="600"/>
      <c r="MQW74" s="600"/>
      <c r="MQX74" s="600"/>
      <c r="MQY74" s="600"/>
      <c r="MQZ74" s="600"/>
      <c r="MRA74" s="600"/>
      <c r="MRB74" s="600"/>
      <c r="MRC74" s="600"/>
      <c r="MRD74" s="600"/>
      <c r="MRE74" s="600"/>
      <c r="MRF74" s="600"/>
      <c r="MRG74" s="600"/>
      <c r="MRH74" s="600"/>
      <c r="MRI74" s="600"/>
      <c r="MRJ74" s="600"/>
      <c r="MRK74" s="599"/>
      <c r="MRL74" s="600"/>
      <c r="MRM74" s="600"/>
      <c r="MRN74" s="600"/>
      <c r="MRO74" s="600"/>
      <c r="MRP74" s="600"/>
      <c r="MRQ74" s="600"/>
      <c r="MRR74" s="600"/>
      <c r="MRS74" s="600"/>
      <c r="MRT74" s="600"/>
      <c r="MRU74" s="600"/>
      <c r="MRV74" s="600"/>
      <c r="MRW74" s="600"/>
      <c r="MRX74" s="600"/>
      <c r="MRY74" s="600"/>
      <c r="MRZ74" s="600"/>
      <c r="MSA74" s="600"/>
      <c r="MSB74" s="600"/>
      <c r="MSC74" s="600"/>
      <c r="MSD74" s="600"/>
      <c r="MSE74" s="600"/>
      <c r="MSF74" s="600"/>
      <c r="MSG74" s="600"/>
      <c r="MSH74" s="600"/>
      <c r="MSI74" s="600"/>
      <c r="MSJ74" s="600"/>
      <c r="MSK74" s="600"/>
      <c r="MSL74" s="600"/>
      <c r="MSM74" s="600"/>
      <c r="MSN74" s="600"/>
      <c r="MSO74" s="600"/>
      <c r="MSP74" s="599"/>
      <c r="MSQ74" s="600"/>
      <c r="MSR74" s="600"/>
      <c r="MSS74" s="600"/>
      <c r="MST74" s="600"/>
      <c r="MSU74" s="600"/>
      <c r="MSV74" s="600"/>
      <c r="MSW74" s="600"/>
      <c r="MSX74" s="600"/>
      <c r="MSY74" s="600"/>
      <c r="MSZ74" s="600"/>
      <c r="MTA74" s="600"/>
      <c r="MTB74" s="600"/>
      <c r="MTC74" s="600"/>
      <c r="MTD74" s="600"/>
      <c r="MTE74" s="600"/>
      <c r="MTF74" s="600"/>
      <c r="MTG74" s="600"/>
      <c r="MTH74" s="600"/>
      <c r="MTI74" s="600"/>
      <c r="MTJ74" s="600"/>
      <c r="MTK74" s="600"/>
      <c r="MTL74" s="600"/>
      <c r="MTM74" s="600"/>
      <c r="MTN74" s="600"/>
      <c r="MTO74" s="600"/>
      <c r="MTP74" s="600"/>
      <c r="MTQ74" s="600"/>
      <c r="MTR74" s="600"/>
      <c r="MTS74" s="600"/>
      <c r="MTT74" s="600"/>
      <c r="MTU74" s="599"/>
      <c r="MTV74" s="600"/>
      <c r="MTW74" s="600"/>
      <c r="MTX74" s="600"/>
      <c r="MTY74" s="600"/>
      <c r="MTZ74" s="600"/>
      <c r="MUA74" s="600"/>
      <c r="MUB74" s="600"/>
      <c r="MUC74" s="600"/>
      <c r="MUD74" s="600"/>
      <c r="MUE74" s="600"/>
      <c r="MUF74" s="600"/>
      <c r="MUG74" s="600"/>
      <c r="MUH74" s="600"/>
      <c r="MUI74" s="600"/>
      <c r="MUJ74" s="600"/>
      <c r="MUK74" s="600"/>
      <c r="MUL74" s="600"/>
      <c r="MUM74" s="600"/>
      <c r="MUN74" s="600"/>
      <c r="MUO74" s="600"/>
      <c r="MUP74" s="600"/>
      <c r="MUQ74" s="600"/>
      <c r="MUR74" s="600"/>
      <c r="MUS74" s="600"/>
      <c r="MUT74" s="600"/>
      <c r="MUU74" s="600"/>
      <c r="MUV74" s="600"/>
      <c r="MUW74" s="600"/>
      <c r="MUX74" s="600"/>
      <c r="MUY74" s="600"/>
      <c r="MUZ74" s="599"/>
      <c r="MVA74" s="600"/>
      <c r="MVB74" s="600"/>
      <c r="MVC74" s="600"/>
      <c r="MVD74" s="600"/>
      <c r="MVE74" s="600"/>
      <c r="MVF74" s="600"/>
      <c r="MVG74" s="600"/>
      <c r="MVH74" s="600"/>
      <c r="MVI74" s="600"/>
      <c r="MVJ74" s="600"/>
      <c r="MVK74" s="600"/>
      <c r="MVL74" s="600"/>
      <c r="MVM74" s="600"/>
      <c r="MVN74" s="600"/>
      <c r="MVO74" s="600"/>
      <c r="MVP74" s="600"/>
      <c r="MVQ74" s="600"/>
      <c r="MVR74" s="600"/>
      <c r="MVS74" s="600"/>
      <c r="MVT74" s="600"/>
      <c r="MVU74" s="600"/>
      <c r="MVV74" s="600"/>
      <c r="MVW74" s="600"/>
      <c r="MVX74" s="600"/>
      <c r="MVY74" s="600"/>
      <c r="MVZ74" s="600"/>
      <c r="MWA74" s="600"/>
      <c r="MWB74" s="600"/>
      <c r="MWC74" s="600"/>
      <c r="MWD74" s="600"/>
      <c r="MWE74" s="599"/>
      <c r="MWF74" s="600"/>
      <c r="MWG74" s="600"/>
      <c r="MWH74" s="600"/>
      <c r="MWI74" s="600"/>
      <c r="MWJ74" s="600"/>
      <c r="MWK74" s="600"/>
      <c r="MWL74" s="600"/>
      <c r="MWM74" s="600"/>
      <c r="MWN74" s="600"/>
      <c r="MWO74" s="600"/>
      <c r="MWP74" s="600"/>
      <c r="MWQ74" s="600"/>
      <c r="MWR74" s="600"/>
      <c r="MWS74" s="600"/>
      <c r="MWT74" s="600"/>
      <c r="MWU74" s="600"/>
      <c r="MWV74" s="600"/>
      <c r="MWW74" s="600"/>
      <c r="MWX74" s="600"/>
      <c r="MWY74" s="600"/>
      <c r="MWZ74" s="600"/>
      <c r="MXA74" s="600"/>
      <c r="MXB74" s="600"/>
      <c r="MXC74" s="600"/>
      <c r="MXD74" s="600"/>
      <c r="MXE74" s="600"/>
      <c r="MXF74" s="600"/>
      <c r="MXG74" s="600"/>
      <c r="MXH74" s="600"/>
      <c r="MXI74" s="600"/>
      <c r="MXJ74" s="599"/>
      <c r="MXK74" s="600"/>
      <c r="MXL74" s="600"/>
      <c r="MXM74" s="600"/>
      <c r="MXN74" s="600"/>
      <c r="MXO74" s="600"/>
      <c r="MXP74" s="600"/>
      <c r="MXQ74" s="600"/>
      <c r="MXR74" s="600"/>
      <c r="MXS74" s="600"/>
      <c r="MXT74" s="600"/>
      <c r="MXU74" s="600"/>
      <c r="MXV74" s="600"/>
      <c r="MXW74" s="600"/>
      <c r="MXX74" s="600"/>
      <c r="MXY74" s="600"/>
      <c r="MXZ74" s="600"/>
      <c r="MYA74" s="600"/>
      <c r="MYB74" s="600"/>
      <c r="MYC74" s="600"/>
      <c r="MYD74" s="600"/>
      <c r="MYE74" s="600"/>
      <c r="MYF74" s="600"/>
      <c r="MYG74" s="600"/>
      <c r="MYH74" s="600"/>
      <c r="MYI74" s="600"/>
      <c r="MYJ74" s="600"/>
      <c r="MYK74" s="600"/>
      <c r="MYL74" s="600"/>
      <c r="MYM74" s="600"/>
      <c r="MYN74" s="600"/>
      <c r="MYO74" s="599"/>
      <c r="MYP74" s="600"/>
      <c r="MYQ74" s="600"/>
      <c r="MYR74" s="600"/>
      <c r="MYS74" s="600"/>
      <c r="MYT74" s="600"/>
      <c r="MYU74" s="600"/>
      <c r="MYV74" s="600"/>
      <c r="MYW74" s="600"/>
      <c r="MYX74" s="600"/>
      <c r="MYY74" s="600"/>
      <c r="MYZ74" s="600"/>
      <c r="MZA74" s="600"/>
      <c r="MZB74" s="600"/>
      <c r="MZC74" s="600"/>
      <c r="MZD74" s="600"/>
      <c r="MZE74" s="600"/>
      <c r="MZF74" s="600"/>
      <c r="MZG74" s="600"/>
      <c r="MZH74" s="600"/>
      <c r="MZI74" s="600"/>
      <c r="MZJ74" s="600"/>
      <c r="MZK74" s="600"/>
      <c r="MZL74" s="600"/>
      <c r="MZM74" s="600"/>
      <c r="MZN74" s="600"/>
      <c r="MZO74" s="600"/>
      <c r="MZP74" s="600"/>
      <c r="MZQ74" s="600"/>
      <c r="MZR74" s="600"/>
      <c r="MZS74" s="600"/>
      <c r="MZT74" s="599"/>
      <c r="MZU74" s="600"/>
      <c r="MZV74" s="600"/>
      <c r="MZW74" s="600"/>
      <c r="MZX74" s="600"/>
      <c r="MZY74" s="600"/>
      <c r="MZZ74" s="600"/>
      <c r="NAA74" s="600"/>
      <c r="NAB74" s="600"/>
      <c r="NAC74" s="600"/>
      <c r="NAD74" s="600"/>
      <c r="NAE74" s="600"/>
      <c r="NAF74" s="600"/>
      <c r="NAG74" s="600"/>
      <c r="NAH74" s="600"/>
      <c r="NAI74" s="600"/>
      <c r="NAJ74" s="600"/>
      <c r="NAK74" s="600"/>
      <c r="NAL74" s="600"/>
      <c r="NAM74" s="600"/>
      <c r="NAN74" s="600"/>
      <c r="NAO74" s="600"/>
      <c r="NAP74" s="600"/>
      <c r="NAQ74" s="600"/>
      <c r="NAR74" s="600"/>
      <c r="NAS74" s="600"/>
      <c r="NAT74" s="600"/>
      <c r="NAU74" s="600"/>
      <c r="NAV74" s="600"/>
      <c r="NAW74" s="600"/>
      <c r="NAX74" s="600"/>
      <c r="NAY74" s="599"/>
      <c r="NAZ74" s="600"/>
      <c r="NBA74" s="600"/>
      <c r="NBB74" s="600"/>
      <c r="NBC74" s="600"/>
      <c r="NBD74" s="600"/>
      <c r="NBE74" s="600"/>
      <c r="NBF74" s="600"/>
      <c r="NBG74" s="600"/>
      <c r="NBH74" s="600"/>
      <c r="NBI74" s="600"/>
      <c r="NBJ74" s="600"/>
      <c r="NBK74" s="600"/>
      <c r="NBL74" s="600"/>
      <c r="NBM74" s="600"/>
      <c r="NBN74" s="600"/>
      <c r="NBO74" s="600"/>
      <c r="NBP74" s="600"/>
      <c r="NBQ74" s="600"/>
      <c r="NBR74" s="600"/>
      <c r="NBS74" s="600"/>
      <c r="NBT74" s="600"/>
      <c r="NBU74" s="600"/>
      <c r="NBV74" s="600"/>
      <c r="NBW74" s="600"/>
      <c r="NBX74" s="600"/>
      <c r="NBY74" s="600"/>
      <c r="NBZ74" s="600"/>
      <c r="NCA74" s="600"/>
      <c r="NCB74" s="600"/>
      <c r="NCC74" s="600"/>
      <c r="NCD74" s="599"/>
      <c r="NCE74" s="600"/>
      <c r="NCF74" s="600"/>
      <c r="NCG74" s="600"/>
      <c r="NCH74" s="600"/>
      <c r="NCI74" s="600"/>
      <c r="NCJ74" s="600"/>
      <c r="NCK74" s="600"/>
      <c r="NCL74" s="600"/>
      <c r="NCM74" s="600"/>
      <c r="NCN74" s="600"/>
      <c r="NCO74" s="600"/>
      <c r="NCP74" s="600"/>
      <c r="NCQ74" s="600"/>
      <c r="NCR74" s="600"/>
      <c r="NCS74" s="600"/>
      <c r="NCT74" s="600"/>
      <c r="NCU74" s="600"/>
      <c r="NCV74" s="600"/>
      <c r="NCW74" s="600"/>
      <c r="NCX74" s="600"/>
      <c r="NCY74" s="600"/>
      <c r="NCZ74" s="600"/>
      <c r="NDA74" s="600"/>
      <c r="NDB74" s="600"/>
      <c r="NDC74" s="600"/>
      <c r="NDD74" s="600"/>
      <c r="NDE74" s="600"/>
      <c r="NDF74" s="600"/>
      <c r="NDG74" s="600"/>
      <c r="NDH74" s="600"/>
      <c r="NDI74" s="599"/>
      <c r="NDJ74" s="600"/>
      <c r="NDK74" s="600"/>
      <c r="NDL74" s="600"/>
      <c r="NDM74" s="600"/>
      <c r="NDN74" s="600"/>
      <c r="NDO74" s="600"/>
      <c r="NDP74" s="600"/>
      <c r="NDQ74" s="600"/>
      <c r="NDR74" s="600"/>
      <c r="NDS74" s="600"/>
      <c r="NDT74" s="600"/>
      <c r="NDU74" s="600"/>
      <c r="NDV74" s="600"/>
      <c r="NDW74" s="600"/>
      <c r="NDX74" s="600"/>
      <c r="NDY74" s="600"/>
      <c r="NDZ74" s="600"/>
      <c r="NEA74" s="600"/>
      <c r="NEB74" s="600"/>
      <c r="NEC74" s="600"/>
      <c r="NED74" s="600"/>
      <c r="NEE74" s="600"/>
      <c r="NEF74" s="600"/>
      <c r="NEG74" s="600"/>
      <c r="NEH74" s="600"/>
      <c r="NEI74" s="600"/>
      <c r="NEJ74" s="600"/>
      <c r="NEK74" s="600"/>
      <c r="NEL74" s="600"/>
      <c r="NEM74" s="600"/>
      <c r="NEN74" s="599"/>
      <c r="NEO74" s="600"/>
      <c r="NEP74" s="600"/>
      <c r="NEQ74" s="600"/>
      <c r="NER74" s="600"/>
      <c r="NES74" s="600"/>
      <c r="NET74" s="600"/>
      <c r="NEU74" s="600"/>
      <c r="NEV74" s="600"/>
      <c r="NEW74" s="600"/>
      <c r="NEX74" s="600"/>
      <c r="NEY74" s="600"/>
      <c r="NEZ74" s="600"/>
      <c r="NFA74" s="600"/>
      <c r="NFB74" s="600"/>
      <c r="NFC74" s="600"/>
      <c r="NFD74" s="600"/>
      <c r="NFE74" s="600"/>
      <c r="NFF74" s="600"/>
      <c r="NFG74" s="600"/>
      <c r="NFH74" s="600"/>
      <c r="NFI74" s="600"/>
      <c r="NFJ74" s="600"/>
      <c r="NFK74" s="600"/>
      <c r="NFL74" s="600"/>
      <c r="NFM74" s="600"/>
      <c r="NFN74" s="600"/>
      <c r="NFO74" s="600"/>
      <c r="NFP74" s="600"/>
      <c r="NFQ74" s="600"/>
      <c r="NFR74" s="600"/>
      <c r="NFS74" s="599"/>
      <c r="NFT74" s="600"/>
      <c r="NFU74" s="600"/>
      <c r="NFV74" s="600"/>
      <c r="NFW74" s="600"/>
      <c r="NFX74" s="600"/>
      <c r="NFY74" s="600"/>
      <c r="NFZ74" s="600"/>
      <c r="NGA74" s="600"/>
      <c r="NGB74" s="600"/>
      <c r="NGC74" s="600"/>
      <c r="NGD74" s="600"/>
      <c r="NGE74" s="600"/>
      <c r="NGF74" s="600"/>
      <c r="NGG74" s="600"/>
      <c r="NGH74" s="600"/>
      <c r="NGI74" s="600"/>
      <c r="NGJ74" s="600"/>
      <c r="NGK74" s="600"/>
      <c r="NGL74" s="600"/>
      <c r="NGM74" s="600"/>
      <c r="NGN74" s="600"/>
      <c r="NGO74" s="600"/>
      <c r="NGP74" s="600"/>
      <c r="NGQ74" s="600"/>
      <c r="NGR74" s="600"/>
      <c r="NGS74" s="600"/>
      <c r="NGT74" s="600"/>
      <c r="NGU74" s="600"/>
      <c r="NGV74" s="600"/>
      <c r="NGW74" s="600"/>
      <c r="NGX74" s="599"/>
      <c r="NGY74" s="600"/>
      <c r="NGZ74" s="600"/>
      <c r="NHA74" s="600"/>
      <c r="NHB74" s="600"/>
      <c r="NHC74" s="600"/>
      <c r="NHD74" s="600"/>
      <c r="NHE74" s="600"/>
      <c r="NHF74" s="600"/>
      <c r="NHG74" s="600"/>
      <c r="NHH74" s="600"/>
      <c r="NHI74" s="600"/>
      <c r="NHJ74" s="600"/>
      <c r="NHK74" s="600"/>
      <c r="NHL74" s="600"/>
      <c r="NHM74" s="600"/>
      <c r="NHN74" s="600"/>
      <c r="NHO74" s="600"/>
      <c r="NHP74" s="600"/>
      <c r="NHQ74" s="600"/>
      <c r="NHR74" s="600"/>
      <c r="NHS74" s="600"/>
      <c r="NHT74" s="600"/>
      <c r="NHU74" s="600"/>
      <c r="NHV74" s="600"/>
      <c r="NHW74" s="600"/>
      <c r="NHX74" s="600"/>
      <c r="NHY74" s="600"/>
      <c r="NHZ74" s="600"/>
      <c r="NIA74" s="600"/>
      <c r="NIB74" s="600"/>
      <c r="NIC74" s="599"/>
      <c r="NID74" s="600"/>
      <c r="NIE74" s="600"/>
      <c r="NIF74" s="600"/>
      <c r="NIG74" s="600"/>
      <c r="NIH74" s="600"/>
      <c r="NII74" s="600"/>
      <c r="NIJ74" s="600"/>
      <c r="NIK74" s="600"/>
      <c r="NIL74" s="600"/>
      <c r="NIM74" s="600"/>
      <c r="NIN74" s="600"/>
      <c r="NIO74" s="600"/>
      <c r="NIP74" s="600"/>
      <c r="NIQ74" s="600"/>
      <c r="NIR74" s="600"/>
      <c r="NIS74" s="600"/>
      <c r="NIT74" s="600"/>
      <c r="NIU74" s="600"/>
      <c r="NIV74" s="600"/>
      <c r="NIW74" s="600"/>
      <c r="NIX74" s="600"/>
      <c r="NIY74" s="600"/>
      <c r="NIZ74" s="600"/>
      <c r="NJA74" s="600"/>
      <c r="NJB74" s="600"/>
      <c r="NJC74" s="600"/>
      <c r="NJD74" s="600"/>
      <c r="NJE74" s="600"/>
      <c r="NJF74" s="600"/>
      <c r="NJG74" s="600"/>
      <c r="NJH74" s="599"/>
      <c r="NJI74" s="600"/>
      <c r="NJJ74" s="600"/>
      <c r="NJK74" s="600"/>
      <c r="NJL74" s="600"/>
      <c r="NJM74" s="600"/>
      <c r="NJN74" s="600"/>
      <c r="NJO74" s="600"/>
      <c r="NJP74" s="600"/>
      <c r="NJQ74" s="600"/>
      <c r="NJR74" s="600"/>
      <c r="NJS74" s="600"/>
      <c r="NJT74" s="600"/>
      <c r="NJU74" s="600"/>
      <c r="NJV74" s="600"/>
      <c r="NJW74" s="600"/>
      <c r="NJX74" s="600"/>
      <c r="NJY74" s="600"/>
      <c r="NJZ74" s="600"/>
      <c r="NKA74" s="600"/>
      <c r="NKB74" s="600"/>
      <c r="NKC74" s="600"/>
      <c r="NKD74" s="600"/>
      <c r="NKE74" s="600"/>
      <c r="NKF74" s="600"/>
      <c r="NKG74" s="600"/>
      <c r="NKH74" s="600"/>
      <c r="NKI74" s="600"/>
      <c r="NKJ74" s="600"/>
      <c r="NKK74" s="600"/>
      <c r="NKL74" s="600"/>
      <c r="NKM74" s="599"/>
      <c r="NKN74" s="600"/>
      <c r="NKO74" s="600"/>
      <c r="NKP74" s="600"/>
      <c r="NKQ74" s="600"/>
      <c r="NKR74" s="600"/>
      <c r="NKS74" s="600"/>
      <c r="NKT74" s="600"/>
      <c r="NKU74" s="600"/>
      <c r="NKV74" s="600"/>
      <c r="NKW74" s="600"/>
      <c r="NKX74" s="600"/>
      <c r="NKY74" s="600"/>
      <c r="NKZ74" s="600"/>
      <c r="NLA74" s="600"/>
      <c r="NLB74" s="600"/>
      <c r="NLC74" s="600"/>
      <c r="NLD74" s="600"/>
      <c r="NLE74" s="600"/>
      <c r="NLF74" s="600"/>
      <c r="NLG74" s="600"/>
      <c r="NLH74" s="600"/>
      <c r="NLI74" s="600"/>
      <c r="NLJ74" s="600"/>
      <c r="NLK74" s="600"/>
      <c r="NLL74" s="600"/>
      <c r="NLM74" s="600"/>
      <c r="NLN74" s="600"/>
      <c r="NLO74" s="600"/>
      <c r="NLP74" s="600"/>
      <c r="NLQ74" s="600"/>
      <c r="NLR74" s="599"/>
      <c r="NLS74" s="600"/>
      <c r="NLT74" s="600"/>
      <c r="NLU74" s="600"/>
      <c r="NLV74" s="600"/>
      <c r="NLW74" s="600"/>
      <c r="NLX74" s="600"/>
      <c r="NLY74" s="600"/>
      <c r="NLZ74" s="600"/>
      <c r="NMA74" s="600"/>
      <c r="NMB74" s="600"/>
      <c r="NMC74" s="600"/>
      <c r="NMD74" s="600"/>
      <c r="NME74" s="600"/>
      <c r="NMF74" s="600"/>
      <c r="NMG74" s="600"/>
      <c r="NMH74" s="600"/>
      <c r="NMI74" s="600"/>
      <c r="NMJ74" s="600"/>
      <c r="NMK74" s="600"/>
      <c r="NML74" s="600"/>
      <c r="NMM74" s="600"/>
      <c r="NMN74" s="600"/>
      <c r="NMO74" s="600"/>
      <c r="NMP74" s="600"/>
      <c r="NMQ74" s="600"/>
      <c r="NMR74" s="600"/>
      <c r="NMS74" s="600"/>
      <c r="NMT74" s="600"/>
      <c r="NMU74" s="600"/>
      <c r="NMV74" s="600"/>
      <c r="NMW74" s="599"/>
      <c r="NMX74" s="600"/>
      <c r="NMY74" s="600"/>
      <c r="NMZ74" s="600"/>
      <c r="NNA74" s="600"/>
      <c r="NNB74" s="600"/>
      <c r="NNC74" s="600"/>
      <c r="NND74" s="600"/>
      <c r="NNE74" s="600"/>
      <c r="NNF74" s="600"/>
      <c r="NNG74" s="600"/>
      <c r="NNH74" s="600"/>
      <c r="NNI74" s="600"/>
      <c r="NNJ74" s="600"/>
      <c r="NNK74" s="600"/>
      <c r="NNL74" s="600"/>
      <c r="NNM74" s="600"/>
      <c r="NNN74" s="600"/>
      <c r="NNO74" s="600"/>
      <c r="NNP74" s="600"/>
      <c r="NNQ74" s="600"/>
      <c r="NNR74" s="600"/>
      <c r="NNS74" s="600"/>
      <c r="NNT74" s="600"/>
      <c r="NNU74" s="600"/>
      <c r="NNV74" s="600"/>
      <c r="NNW74" s="600"/>
      <c r="NNX74" s="600"/>
      <c r="NNY74" s="600"/>
      <c r="NNZ74" s="600"/>
      <c r="NOA74" s="600"/>
      <c r="NOB74" s="599"/>
      <c r="NOC74" s="600"/>
      <c r="NOD74" s="600"/>
      <c r="NOE74" s="600"/>
      <c r="NOF74" s="600"/>
      <c r="NOG74" s="600"/>
      <c r="NOH74" s="600"/>
      <c r="NOI74" s="600"/>
      <c r="NOJ74" s="600"/>
      <c r="NOK74" s="600"/>
      <c r="NOL74" s="600"/>
      <c r="NOM74" s="600"/>
      <c r="NON74" s="600"/>
      <c r="NOO74" s="600"/>
      <c r="NOP74" s="600"/>
      <c r="NOQ74" s="600"/>
      <c r="NOR74" s="600"/>
      <c r="NOS74" s="600"/>
      <c r="NOT74" s="600"/>
      <c r="NOU74" s="600"/>
      <c r="NOV74" s="600"/>
      <c r="NOW74" s="600"/>
      <c r="NOX74" s="600"/>
      <c r="NOY74" s="600"/>
      <c r="NOZ74" s="600"/>
      <c r="NPA74" s="600"/>
      <c r="NPB74" s="600"/>
      <c r="NPC74" s="600"/>
      <c r="NPD74" s="600"/>
      <c r="NPE74" s="600"/>
      <c r="NPF74" s="600"/>
      <c r="NPG74" s="599"/>
      <c r="NPH74" s="600"/>
      <c r="NPI74" s="600"/>
      <c r="NPJ74" s="600"/>
      <c r="NPK74" s="600"/>
      <c r="NPL74" s="600"/>
      <c r="NPM74" s="600"/>
      <c r="NPN74" s="600"/>
      <c r="NPO74" s="600"/>
      <c r="NPP74" s="600"/>
      <c r="NPQ74" s="600"/>
      <c r="NPR74" s="600"/>
      <c r="NPS74" s="600"/>
      <c r="NPT74" s="600"/>
      <c r="NPU74" s="600"/>
      <c r="NPV74" s="600"/>
      <c r="NPW74" s="600"/>
      <c r="NPX74" s="600"/>
      <c r="NPY74" s="600"/>
      <c r="NPZ74" s="600"/>
      <c r="NQA74" s="600"/>
      <c r="NQB74" s="600"/>
      <c r="NQC74" s="600"/>
      <c r="NQD74" s="600"/>
      <c r="NQE74" s="600"/>
      <c r="NQF74" s="600"/>
      <c r="NQG74" s="600"/>
      <c r="NQH74" s="600"/>
      <c r="NQI74" s="600"/>
      <c r="NQJ74" s="600"/>
      <c r="NQK74" s="600"/>
      <c r="NQL74" s="599"/>
      <c r="NQM74" s="600"/>
      <c r="NQN74" s="600"/>
      <c r="NQO74" s="600"/>
      <c r="NQP74" s="600"/>
      <c r="NQQ74" s="600"/>
      <c r="NQR74" s="600"/>
      <c r="NQS74" s="600"/>
      <c r="NQT74" s="600"/>
      <c r="NQU74" s="600"/>
      <c r="NQV74" s="600"/>
      <c r="NQW74" s="600"/>
      <c r="NQX74" s="600"/>
      <c r="NQY74" s="600"/>
      <c r="NQZ74" s="600"/>
      <c r="NRA74" s="600"/>
      <c r="NRB74" s="600"/>
      <c r="NRC74" s="600"/>
      <c r="NRD74" s="600"/>
      <c r="NRE74" s="600"/>
      <c r="NRF74" s="600"/>
      <c r="NRG74" s="600"/>
      <c r="NRH74" s="600"/>
      <c r="NRI74" s="600"/>
      <c r="NRJ74" s="600"/>
      <c r="NRK74" s="600"/>
      <c r="NRL74" s="600"/>
      <c r="NRM74" s="600"/>
      <c r="NRN74" s="600"/>
      <c r="NRO74" s="600"/>
      <c r="NRP74" s="600"/>
      <c r="NRQ74" s="599"/>
      <c r="NRR74" s="600"/>
      <c r="NRS74" s="600"/>
      <c r="NRT74" s="600"/>
      <c r="NRU74" s="600"/>
      <c r="NRV74" s="600"/>
      <c r="NRW74" s="600"/>
      <c r="NRX74" s="600"/>
      <c r="NRY74" s="600"/>
      <c r="NRZ74" s="600"/>
      <c r="NSA74" s="600"/>
      <c r="NSB74" s="600"/>
      <c r="NSC74" s="600"/>
      <c r="NSD74" s="600"/>
      <c r="NSE74" s="600"/>
      <c r="NSF74" s="600"/>
      <c r="NSG74" s="600"/>
      <c r="NSH74" s="600"/>
      <c r="NSI74" s="600"/>
      <c r="NSJ74" s="600"/>
      <c r="NSK74" s="600"/>
      <c r="NSL74" s="600"/>
      <c r="NSM74" s="600"/>
      <c r="NSN74" s="600"/>
      <c r="NSO74" s="600"/>
      <c r="NSP74" s="600"/>
      <c r="NSQ74" s="600"/>
      <c r="NSR74" s="600"/>
      <c r="NSS74" s="600"/>
      <c r="NST74" s="600"/>
      <c r="NSU74" s="600"/>
      <c r="NSV74" s="599"/>
      <c r="NSW74" s="600"/>
      <c r="NSX74" s="600"/>
      <c r="NSY74" s="600"/>
      <c r="NSZ74" s="600"/>
      <c r="NTA74" s="600"/>
      <c r="NTB74" s="600"/>
      <c r="NTC74" s="600"/>
      <c r="NTD74" s="600"/>
      <c r="NTE74" s="600"/>
      <c r="NTF74" s="600"/>
      <c r="NTG74" s="600"/>
      <c r="NTH74" s="600"/>
      <c r="NTI74" s="600"/>
      <c r="NTJ74" s="600"/>
      <c r="NTK74" s="600"/>
      <c r="NTL74" s="600"/>
      <c r="NTM74" s="600"/>
      <c r="NTN74" s="600"/>
      <c r="NTO74" s="600"/>
      <c r="NTP74" s="600"/>
      <c r="NTQ74" s="600"/>
      <c r="NTR74" s="600"/>
      <c r="NTS74" s="600"/>
      <c r="NTT74" s="600"/>
      <c r="NTU74" s="600"/>
      <c r="NTV74" s="600"/>
      <c r="NTW74" s="600"/>
      <c r="NTX74" s="600"/>
      <c r="NTY74" s="600"/>
      <c r="NTZ74" s="600"/>
      <c r="NUA74" s="599"/>
      <c r="NUB74" s="600"/>
      <c r="NUC74" s="600"/>
      <c r="NUD74" s="600"/>
      <c r="NUE74" s="600"/>
      <c r="NUF74" s="600"/>
      <c r="NUG74" s="600"/>
      <c r="NUH74" s="600"/>
      <c r="NUI74" s="600"/>
      <c r="NUJ74" s="600"/>
      <c r="NUK74" s="600"/>
      <c r="NUL74" s="600"/>
      <c r="NUM74" s="600"/>
      <c r="NUN74" s="600"/>
      <c r="NUO74" s="600"/>
      <c r="NUP74" s="600"/>
      <c r="NUQ74" s="600"/>
      <c r="NUR74" s="600"/>
      <c r="NUS74" s="600"/>
      <c r="NUT74" s="600"/>
      <c r="NUU74" s="600"/>
      <c r="NUV74" s="600"/>
      <c r="NUW74" s="600"/>
      <c r="NUX74" s="600"/>
      <c r="NUY74" s="600"/>
      <c r="NUZ74" s="600"/>
      <c r="NVA74" s="600"/>
      <c r="NVB74" s="600"/>
      <c r="NVC74" s="600"/>
      <c r="NVD74" s="600"/>
      <c r="NVE74" s="600"/>
      <c r="NVF74" s="599"/>
      <c r="NVG74" s="600"/>
      <c r="NVH74" s="600"/>
      <c r="NVI74" s="600"/>
      <c r="NVJ74" s="600"/>
      <c r="NVK74" s="600"/>
      <c r="NVL74" s="600"/>
      <c r="NVM74" s="600"/>
      <c r="NVN74" s="600"/>
      <c r="NVO74" s="600"/>
      <c r="NVP74" s="600"/>
      <c r="NVQ74" s="600"/>
      <c r="NVR74" s="600"/>
      <c r="NVS74" s="600"/>
      <c r="NVT74" s="600"/>
      <c r="NVU74" s="600"/>
      <c r="NVV74" s="600"/>
      <c r="NVW74" s="600"/>
      <c r="NVX74" s="600"/>
      <c r="NVY74" s="600"/>
      <c r="NVZ74" s="600"/>
      <c r="NWA74" s="600"/>
      <c r="NWB74" s="600"/>
      <c r="NWC74" s="600"/>
      <c r="NWD74" s="600"/>
      <c r="NWE74" s="600"/>
      <c r="NWF74" s="600"/>
      <c r="NWG74" s="600"/>
      <c r="NWH74" s="600"/>
      <c r="NWI74" s="600"/>
      <c r="NWJ74" s="600"/>
      <c r="NWK74" s="599"/>
      <c r="NWL74" s="600"/>
      <c r="NWM74" s="600"/>
      <c r="NWN74" s="600"/>
      <c r="NWO74" s="600"/>
      <c r="NWP74" s="600"/>
      <c r="NWQ74" s="600"/>
      <c r="NWR74" s="600"/>
      <c r="NWS74" s="600"/>
      <c r="NWT74" s="600"/>
      <c r="NWU74" s="600"/>
      <c r="NWV74" s="600"/>
      <c r="NWW74" s="600"/>
      <c r="NWX74" s="600"/>
      <c r="NWY74" s="600"/>
      <c r="NWZ74" s="600"/>
      <c r="NXA74" s="600"/>
      <c r="NXB74" s="600"/>
      <c r="NXC74" s="600"/>
      <c r="NXD74" s="600"/>
      <c r="NXE74" s="600"/>
      <c r="NXF74" s="600"/>
      <c r="NXG74" s="600"/>
      <c r="NXH74" s="600"/>
      <c r="NXI74" s="600"/>
      <c r="NXJ74" s="600"/>
      <c r="NXK74" s="600"/>
      <c r="NXL74" s="600"/>
      <c r="NXM74" s="600"/>
      <c r="NXN74" s="600"/>
      <c r="NXO74" s="600"/>
      <c r="NXP74" s="599"/>
      <c r="NXQ74" s="600"/>
      <c r="NXR74" s="600"/>
      <c r="NXS74" s="600"/>
      <c r="NXT74" s="600"/>
      <c r="NXU74" s="600"/>
      <c r="NXV74" s="600"/>
      <c r="NXW74" s="600"/>
      <c r="NXX74" s="600"/>
      <c r="NXY74" s="600"/>
      <c r="NXZ74" s="600"/>
      <c r="NYA74" s="600"/>
      <c r="NYB74" s="600"/>
      <c r="NYC74" s="600"/>
      <c r="NYD74" s="600"/>
      <c r="NYE74" s="600"/>
      <c r="NYF74" s="600"/>
      <c r="NYG74" s="600"/>
      <c r="NYH74" s="600"/>
      <c r="NYI74" s="600"/>
      <c r="NYJ74" s="600"/>
      <c r="NYK74" s="600"/>
      <c r="NYL74" s="600"/>
      <c r="NYM74" s="600"/>
      <c r="NYN74" s="600"/>
      <c r="NYO74" s="600"/>
      <c r="NYP74" s="600"/>
      <c r="NYQ74" s="600"/>
      <c r="NYR74" s="600"/>
      <c r="NYS74" s="600"/>
      <c r="NYT74" s="600"/>
      <c r="NYU74" s="599"/>
      <c r="NYV74" s="600"/>
      <c r="NYW74" s="600"/>
      <c r="NYX74" s="600"/>
      <c r="NYY74" s="600"/>
      <c r="NYZ74" s="600"/>
      <c r="NZA74" s="600"/>
      <c r="NZB74" s="600"/>
      <c r="NZC74" s="600"/>
      <c r="NZD74" s="600"/>
      <c r="NZE74" s="600"/>
      <c r="NZF74" s="600"/>
      <c r="NZG74" s="600"/>
      <c r="NZH74" s="600"/>
      <c r="NZI74" s="600"/>
      <c r="NZJ74" s="600"/>
      <c r="NZK74" s="600"/>
      <c r="NZL74" s="600"/>
      <c r="NZM74" s="600"/>
      <c r="NZN74" s="600"/>
      <c r="NZO74" s="600"/>
      <c r="NZP74" s="600"/>
      <c r="NZQ74" s="600"/>
      <c r="NZR74" s="600"/>
      <c r="NZS74" s="600"/>
      <c r="NZT74" s="600"/>
      <c r="NZU74" s="600"/>
      <c r="NZV74" s="600"/>
      <c r="NZW74" s="600"/>
      <c r="NZX74" s="600"/>
      <c r="NZY74" s="600"/>
      <c r="NZZ74" s="599"/>
      <c r="OAA74" s="600"/>
      <c r="OAB74" s="600"/>
      <c r="OAC74" s="600"/>
      <c r="OAD74" s="600"/>
      <c r="OAE74" s="600"/>
      <c r="OAF74" s="600"/>
      <c r="OAG74" s="600"/>
      <c r="OAH74" s="600"/>
      <c r="OAI74" s="600"/>
      <c r="OAJ74" s="600"/>
      <c r="OAK74" s="600"/>
      <c r="OAL74" s="600"/>
      <c r="OAM74" s="600"/>
      <c r="OAN74" s="600"/>
      <c r="OAO74" s="600"/>
      <c r="OAP74" s="600"/>
      <c r="OAQ74" s="600"/>
      <c r="OAR74" s="600"/>
      <c r="OAS74" s="600"/>
      <c r="OAT74" s="600"/>
      <c r="OAU74" s="600"/>
      <c r="OAV74" s="600"/>
      <c r="OAW74" s="600"/>
      <c r="OAX74" s="600"/>
      <c r="OAY74" s="600"/>
      <c r="OAZ74" s="600"/>
      <c r="OBA74" s="600"/>
      <c r="OBB74" s="600"/>
      <c r="OBC74" s="600"/>
      <c r="OBD74" s="600"/>
      <c r="OBE74" s="599"/>
      <c r="OBF74" s="600"/>
      <c r="OBG74" s="600"/>
      <c r="OBH74" s="600"/>
      <c r="OBI74" s="600"/>
      <c r="OBJ74" s="600"/>
      <c r="OBK74" s="600"/>
      <c r="OBL74" s="600"/>
      <c r="OBM74" s="600"/>
      <c r="OBN74" s="600"/>
      <c r="OBO74" s="600"/>
      <c r="OBP74" s="600"/>
      <c r="OBQ74" s="600"/>
      <c r="OBR74" s="600"/>
      <c r="OBS74" s="600"/>
      <c r="OBT74" s="600"/>
      <c r="OBU74" s="600"/>
      <c r="OBV74" s="600"/>
      <c r="OBW74" s="600"/>
      <c r="OBX74" s="600"/>
      <c r="OBY74" s="600"/>
      <c r="OBZ74" s="600"/>
      <c r="OCA74" s="600"/>
      <c r="OCB74" s="600"/>
      <c r="OCC74" s="600"/>
      <c r="OCD74" s="600"/>
      <c r="OCE74" s="600"/>
      <c r="OCF74" s="600"/>
      <c r="OCG74" s="600"/>
      <c r="OCH74" s="600"/>
      <c r="OCI74" s="600"/>
      <c r="OCJ74" s="599"/>
      <c r="OCK74" s="600"/>
      <c r="OCL74" s="600"/>
      <c r="OCM74" s="600"/>
      <c r="OCN74" s="600"/>
      <c r="OCO74" s="600"/>
      <c r="OCP74" s="600"/>
      <c r="OCQ74" s="600"/>
      <c r="OCR74" s="600"/>
      <c r="OCS74" s="600"/>
      <c r="OCT74" s="600"/>
      <c r="OCU74" s="600"/>
      <c r="OCV74" s="600"/>
      <c r="OCW74" s="600"/>
      <c r="OCX74" s="600"/>
      <c r="OCY74" s="600"/>
      <c r="OCZ74" s="600"/>
      <c r="ODA74" s="600"/>
      <c r="ODB74" s="600"/>
      <c r="ODC74" s="600"/>
      <c r="ODD74" s="600"/>
      <c r="ODE74" s="600"/>
      <c r="ODF74" s="600"/>
      <c r="ODG74" s="600"/>
      <c r="ODH74" s="600"/>
      <c r="ODI74" s="600"/>
      <c r="ODJ74" s="600"/>
      <c r="ODK74" s="600"/>
      <c r="ODL74" s="600"/>
      <c r="ODM74" s="600"/>
      <c r="ODN74" s="600"/>
      <c r="ODO74" s="599"/>
      <c r="ODP74" s="600"/>
      <c r="ODQ74" s="600"/>
      <c r="ODR74" s="600"/>
      <c r="ODS74" s="600"/>
      <c r="ODT74" s="600"/>
      <c r="ODU74" s="600"/>
      <c r="ODV74" s="600"/>
      <c r="ODW74" s="600"/>
      <c r="ODX74" s="600"/>
      <c r="ODY74" s="600"/>
      <c r="ODZ74" s="600"/>
      <c r="OEA74" s="600"/>
      <c r="OEB74" s="600"/>
      <c r="OEC74" s="600"/>
      <c r="OED74" s="600"/>
      <c r="OEE74" s="600"/>
      <c r="OEF74" s="600"/>
      <c r="OEG74" s="600"/>
      <c r="OEH74" s="600"/>
      <c r="OEI74" s="600"/>
      <c r="OEJ74" s="600"/>
      <c r="OEK74" s="600"/>
      <c r="OEL74" s="600"/>
      <c r="OEM74" s="600"/>
      <c r="OEN74" s="600"/>
      <c r="OEO74" s="600"/>
      <c r="OEP74" s="600"/>
      <c r="OEQ74" s="600"/>
      <c r="OER74" s="600"/>
      <c r="OES74" s="600"/>
      <c r="OET74" s="599"/>
      <c r="OEU74" s="600"/>
      <c r="OEV74" s="600"/>
      <c r="OEW74" s="600"/>
      <c r="OEX74" s="600"/>
      <c r="OEY74" s="600"/>
      <c r="OEZ74" s="600"/>
      <c r="OFA74" s="600"/>
      <c r="OFB74" s="600"/>
      <c r="OFC74" s="600"/>
      <c r="OFD74" s="600"/>
      <c r="OFE74" s="600"/>
      <c r="OFF74" s="600"/>
      <c r="OFG74" s="600"/>
      <c r="OFH74" s="600"/>
      <c r="OFI74" s="600"/>
      <c r="OFJ74" s="600"/>
      <c r="OFK74" s="600"/>
      <c r="OFL74" s="600"/>
      <c r="OFM74" s="600"/>
      <c r="OFN74" s="600"/>
      <c r="OFO74" s="600"/>
      <c r="OFP74" s="600"/>
      <c r="OFQ74" s="600"/>
      <c r="OFR74" s="600"/>
      <c r="OFS74" s="600"/>
      <c r="OFT74" s="600"/>
      <c r="OFU74" s="600"/>
      <c r="OFV74" s="600"/>
      <c r="OFW74" s="600"/>
      <c r="OFX74" s="600"/>
      <c r="OFY74" s="599"/>
      <c r="OFZ74" s="600"/>
      <c r="OGA74" s="600"/>
      <c r="OGB74" s="600"/>
      <c r="OGC74" s="600"/>
      <c r="OGD74" s="600"/>
      <c r="OGE74" s="600"/>
      <c r="OGF74" s="600"/>
      <c r="OGG74" s="600"/>
      <c r="OGH74" s="600"/>
      <c r="OGI74" s="600"/>
      <c r="OGJ74" s="600"/>
      <c r="OGK74" s="600"/>
      <c r="OGL74" s="600"/>
      <c r="OGM74" s="600"/>
      <c r="OGN74" s="600"/>
      <c r="OGO74" s="600"/>
      <c r="OGP74" s="600"/>
      <c r="OGQ74" s="600"/>
      <c r="OGR74" s="600"/>
      <c r="OGS74" s="600"/>
      <c r="OGT74" s="600"/>
      <c r="OGU74" s="600"/>
      <c r="OGV74" s="600"/>
      <c r="OGW74" s="600"/>
      <c r="OGX74" s="600"/>
      <c r="OGY74" s="600"/>
      <c r="OGZ74" s="600"/>
      <c r="OHA74" s="600"/>
      <c r="OHB74" s="600"/>
      <c r="OHC74" s="600"/>
      <c r="OHD74" s="599"/>
      <c r="OHE74" s="600"/>
      <c r="OHF74" s="600"/>
      <c r="OHG74" s="600"/>
      <c r="OHH74" s="600"/>
      <c r="OHI74" s="600"/>
      <c r="OHJ74" s="600"/>
      <c r="OHK74" s="600"/>
      <c r="OHL74" s="600"/>
      <c r="OHM74" s="600"/>
      <c r="OHN74" s="600"/>
      <c r="OHO74" s="600"/>
      <c r="OHP74" s="600"/>
      <c r="OHQ74" s="600"/>
      <c r="OHR74" s="600"/>
      <c r="OHS74" s="600"/>
      <c r="OHT74" s="600"/>
      <c r="OHU74" s="600"/>
      <c r="OHV74" s="600"/>
      <c r="OHW74" s="600"/>
      <c r="OHX74" s="600"/>
      <c r="OHY74" s="600"/>
      <c r="OHZ74" s="600"/>
      <c r="OIA74" s="600"/>
      <c r="OIB74" s="600"/>
      <c r="OIC74" s="600"/>
      <c r="OID74" s="600"/>
      <c r="OIE74" s="600"/>
      <c r="OIF74" s="600"/>
      <c r="OIG74" s="600"/>
      <c r="OIH74" s="600"/>
      <c r="OII74" s="599"/>
      <c r="OIJ74" s="600"/>
      <c r="OIK74" s="600"/>
      <c r="OIL74" s="600"/>
      <c r="OIM74" s="600"/>
      <c r="OIN74" s="600"/>
      <c r="OIO74" s="600"/>
      <c r="OIP74" s="600"/>
      <c r="OIQ74" s="600"/>
      <c r="OIR74" s="600"/>
      <c r="OIS74" s="600"/>
      <c r="OIT74" s="600"/>
      <c r="OIU74" s="600"/>
      <c r="OIV74" s="600"/>
      <c r="OIW74" s="600"/>
      <c r="OIX74" s="600"/>
      <c r="OIY74" s="600"/>
      <c r="OIZ74" s="600"/>
      <c r="OJA74" s="600"/>
      <c r="OJB74" s="600"/>
      <c r="OJC74" s="600"/>
      <c r="OJD74" s="600"/>
      <c r="OJE74" s="600"/>
      <c r="OJF74" s="600"/>
      <c r="OJG74" s="600"/>
      <c r="OJH74" s="600"/>
      <c r="OJI74" s="600"/>
      <c r="OJJ74" s="600"/>
      <c r="OJK74" s="600"/>
      <c r="OJL74" s="600"/>
      <c r="OJM74" s="600"/>
      <c r="OJN74" s="599"/>
      <c r="OJO74" s="600"/>
      <c r="OJP74" s="600"/>
      <c r="OJQ74" s="600"/>
      <c r="OJR74" s="600"/>
      <c r="OJS74" s="600"/>
      <c r="OJT74" s="600"/>
      <c r="OJU74" s="600"/>
      <c r="OJV74" s="600"/>
      <c r="OJW74" s="600"/>
      <c r="OJX74" s="600"/>
      <c r="OJY74" s="600"/>
      <c r="OJZ74" s="600"/>
      <c r="OKA74" s="600"/>
      <c r="OKB74" s="600"/>
      <c r="OKC74" s="600"/>
      <c r="OKD74" s="600"/>
      <c r="OKE74" s="600"/>
      <c r="OKF74" s="600"/>
      <c r="OKG74" s="600"/>
      <c r="OKH74" s="600"/>
      <c r="OKI74" s="600"/>
      <c r="OKJ74" s="600"/>
      <c r="OKK74" s="600"/>
      <c r="OKL74" s="600"/>
      <c r="OKM74" s="600"/>
      <c r="OKN74" s="600"/>
      <c r="OKO74" s="600"/>
      <c r="OKP74" s="600"/>
      <c r="OKQ74" s="600"/>
      <c r="OKR74" s="600"/>
      <c r="OKS74" s="599"/>
      <c r="OKT74" s="600"/>
      <c r="OKU74" s="600"/>
      <c r="OKV74" s="600"/>
      <c r="OKW74" s="600"/>
      <c r="OKX74" s="600"/>
      <c r="OKY74" s="600"/>
      <c r="OKZ74" s="600"/>
      <c r="OLA74" s="600"/>
      <c r="OLB74" s="600"/>
      <c r="OLC74" s="600"/>
      <c r="OLD74" s="600"/>
      <c r="OLE74" s="600"/>
      <c r="OLF74" s="600"/>
      <c r="OLG74" s="600"/>
      <c r="OLH74" s="600"/>
      <c r="OLI74" s="600"/>
      <c r="OLJ74" s="600"/>
      <c r="OLK74" s="600"/>
      <c r="OLL74" s="600"/>
      <c r="OLM74" s="600"/>
      <c r="OLN74" s="600"/>
      <c r="OLO74" s="600"/>
      <c r="OLP74" s="600"/>
      <c r="OLQ74" s="600"/>
      <c r="OLR74" s="600"/>
      <c r="OLS74" s="600"/>
      <c r="OLT74" s="600"/>
      <c r="OLU74" s="600"/>
      <c r="OLV74" s="600"/>
      <c r="OLW74" s="600"/>
      <c r="OLX74" s="599"/>
      <c r="OLY74" s="600"/>
      <c r="OLZ74" s="600"/>
      <c r="OMA74" s="600"/>
      <c r="OMB74" s="600"/>
      <c r="OMC74" s="600"/>
      <c r="OMD74" s="600"/>
      <c r="OME74" s="600"/>
      <c r="OMF74" s="600"/>
      <c r="OMG74" s="600"/>
      <c r="OMH74" s="600"/>
      <c r="OMI74" s="600"/>
      <c r="OMJ74" s="600"/>
      <c r="OMK74" s="600"/>
      <c r="OML74" s="600"/>
      <c r="OMM74" s="600"/>
      <c r="OMN74" s="600"/>
      <c r="OMO74" s="600"/>
      <c r="OMP74" s="600"/>
      <c r="OMQ74" s="600"/>
      <c r="OMR74" s="600"/>
      <c r="OMS74" s="600"/>
      <c r="OMT74" s="600"/>
      <c r="OMU74" s="600"/>
      <c r="OMV74" s="600"/>
      <c r="OMW74" s="600"/>
      <c r="OMX74" s="600"/>
      <c r="OMY74" s="600"/>
      <c r="OMZ74" s="600"/>
      <c r="ONA74" s="600"/>
      <c r="ONB74" s="600"/>
      <c r="ONC74" s="599"/>
      <c r="OND74" s="600"/>
      <c r="ONE74" s="600"/>
      <c r="ONF74" s="600"/>
      <c r="ONG74" s="600"/>
      <c r="ONH74" s="600"/>
      <c r="ONI74" s="600"/>
      <c r="ONJ74" s="600"/>
      <c r="ONK74" s="600"/>
      <c r="ONL74" s="600"/>
      <c r="ONM74" s="600"/>
      <c r="ONN74" s="600"/>
      <c r="ONO74" s="600"/>
      <c r="ONP74" s="600"/>
      <c r="ONQ74" s="600"/>
      <c r="ONR74" s="600"/>
      <c r="ONS74" s="600"/>
      <c r="ONT74" s="600"/>
      <c r="ONU74" s="600"/>
      <c r="ONV74" s="600"/>
      <c r="ONW74" s="600"/>
      <c r="ONX74" s="600"/>
      <c r="ONY74" s="600"/>
      <c r="ONZ74" s="600"/>
      <c r="OOA74" s="600"/>
      <c r="OOB74" s="600"/>
      <c r="OOC74" s="600"/>
      <c r="OOD74" s="600"/>
      <c r="OOE74" s="600"/>
      <c r="OOF74" s="600"/>
      <c r="OOG74" s="600"/>
      <c r="OOH74" s="599"/>
      <c r="OOI74" s="600"/>
      <c r="OOJ74" s="600"/>
      <c r="OOK74" s="600"/>
      <c r="OOL74" s="600"/>
      <c r="OOM74" s="600"/>
      <c r="OON74" s="600"/>
      <c r="OOO74" s="600"/>
      <c r="OOP74" s="600"/>
      <c r="OOQ74" s="600"/>
      <c r="OOR74" s="600"/>
      <c r="OOS74" s="600"/>
      <c r="OOT74" s="600"/>
      <c r="OOU74" s="600"/>
      <c r="OOV74" s="600"/>
      <c r="OOW74" s="600"/>
      <c r="OOX74" s="600"/>
      <c r="OOY74" s="600"/>
      <c r="OOZ74" s="600"/>
      <c r="OPA74" s="600"/>
      <c r="OPB74" s="600"/>
      <c r="OPC74" s="600"/>
      <c r="OPD74" s="600"/>
      <c r="OPE74" s="600"/>
      <c r="OPF74" s="600"/>
      <c r="OPG74" s="600"/>
      <c r="OPH74" s="600"/>
      <c r="OPI74" s="600"/>
      <c r="OPJ74" s="600"/>
      <c r="OPK74" s="600"/>
      <c r="OPL74" s="600"/>
      <c r="OPM74" s="599"/>
      <c r="OPN74" s="600"/>
      <c r="OPO74" s="600"/>
      <c r="OPP74" s="600"/>
      <c r="OPQ74" s="600"/>
      <c r="OPR74" s="600"/>
      <c r="OPS74" s="600"/>
      <c r="OPT74" s="600"/>
      <c r="OPU74" s="600"/>
      <c r="OPV74" s="600"/>
      <c r="OPW74" s="600"/>
      <c r="OPX74" s="600"/>
      <c r="OPY74" s="600"/>
      <c r="OPZ74" s="600"/>
      <c r="OQA74" s="600"/>
      <c r="OQB74" s="600"/>
      <c r="OQC74" s="600"/>
      <c r="OQD74" s="600"/>
      <c r="OQE74" s="600"/>
      <c r="OQF74" s="600"/>
      <c r="OQG74" s="600"/>
      <c r="OQH74" s="600"/>
      <c r="OQI74" s="600"/>
      <c r="OQJ74" s="600"/>
      <c r="OQK74" s="600"/>
      <c r="OQL74" s="600"/>
      <c r="OQM74" s="600"/>
      <c r="OQN74" s="600"/>
      <c r="OQO74" s="600"/>
      <c r="OQP74" s="600"/>
      <c r="OQQ74" s="600"/>
      <c r="OQR74" s="599"/>
      <c r="OQS74" s="600"/>
      <c r="OQT74" s="600"/>
      <c r="OQU74" s="600"/>
      <c r="OQV74" s="600"/>
      <c r="OQW74" s="600"/>
      <c r="OQX74" s="600"/>
      <c r="OQY74" s="600"/>
      <c r="OQZ74" s="600"/>
      <c r="ORA74" s="600"/>
      <c r="ORB74" s="600"/>
      <c r="ORC74" s="600"/>
      <c r="ORD74" s="600"/>
      <c r="ORE74" s="600"/>
      <c r="ORF74" s="600"/>
      <c r="ORG74" s="600"/>
      <c r="ORH74" s="600"/>
      <c r="ORI74" s="600"/>
      <c r="ORJ74" s="600"/>
      <c r="ORK74" s="600"/>
      <c r="ORL74" s="600"/>
      <c r="ORM74" s="600"/>
      <c r="ORN74" s="600"/>
      <c r="ORO74" s="600"/>
      <c r="ORP74" s="600"/>
      <c r="ORQ74" s="600"/>
      <c r="ORR74" s="600"/>
      <c r="ORS74" s="600"/>
      <c r="ORT74" s="600"/>
      <c r="ORU74" s="600"/>
      <c r="ORV74" s="600"/>
      <c r="ORW74" s="599"/>
      <c r="ORX74" s="600"/>
      <c r="ORY74" s="600"/>
      <c r="ORZ74" s="600"/>
      <c r="OSA74" s="600"/>
      <c r="OSB74" s="600"/>
      <c r="OSC74" s="600"/>
      <c r="OSD74" s="600"/>
      <c r="OSE74" s="600"/>
      <c r="OSF74" s="600"/>
      <c r="OSG74" s="600"/>
      <c r="OSH74" s="600"/>
      <c r="OSI74" s="600"/>
      <c r="OSJ74" s="600"/>
      <c r="OSK74" s="600"/>
      <c r="OSL74" s="600"/>
      <c r="OSM74" s="600"/>
      <c r="OSN74" s="600"/>
      <c r="OSO74" s="600"/>
      <c r="OSP74" s="600"/>
      <c r="OSQ74" s="600"/>
      <c r="OSR74" s="600"/>
      <c r="OSS74" s="600"/>
      <c r="OST74" s="600"/>
      <c r="OSU74" s="600"/>
      <c r="OSV74" s="600"/>
      <c r="OSW74" s="600"/>
      <c r="OSX74" s="600"/>
      <c r="OSY74" s="600"/>
      <c r="OSZ74" s="600"/>
      <c r="OTA74" s="600"/>
      <c r="OTB74" s="599"/>
      <c r="OTC74" s="600"/>
      <c r="OTD74" s="600"/>
      <c r="OTE74" s="600"/>
      <c r="OTF74" s="600"/>
      <c r="OTG74" s="600"/>
      <c r="OTH74" s="600"/>
      <c r="OTI74" s="600"/>
      <c r="OTJ74" s="600"/>
      <c r="OTK74" s="600"/>
      <c r="OTL74" s="600"/>
      <c r="OTM74" s="600"/>
      <c r="OTN74" s="600"/>
      <c r="OTO74" s="600"/>
      <c r="OTP74" s="600"/>
      <c r="OTQ74" s="600"/>
      <c r="OTR74" s="600"/>
      <c r="OTS74" s="600"/>
      <c r="OTT74" s="600"/>
      <c r="OTU74" s="600"/>
      <c r="OTV74" s="600"/>
      <c r="OTW74" s="600"/>
      <c r="OTX74" s="600"/>
      <c r="OTY74" s="600"/>
      <c r="OTZ74" s="600"/>
      <c r="OUA74" s="600"/>
      <c r="OUB74" s="600"/>
      <c r="OUC74" s="600"/>
      <c r="OUD74" s="600"/>
      <c r="OUE74" s="600"/>
      <c r="OUF74" s="600"/>
      <c r="OUG74" s="599"/>
      <c r="OUH74" s="600"/>
      <c r="OUI74" s="600"/>
      <c r="OUJ74" s="600"/>
      <c r="OUK74" s="600"/>
      <c r="OUL74" s="600"/>
      <c r="OUM74" s="600"/>
      <c r="OUN74" s="600"/>
      <c r="OUO74" s="600"/>
      <c r="OUP74" s="600"/>
      <c r="OUQ74" s="600"/>
      <c r="OUR74" s="600"/>
      <c r="OUS74" s="600"/>
      <c r="OUT74" s="600"/>
      <c r="OUU74" s="600"/>
      <c r="OUV74" s="600"/>
      <c r="OUW74" s="600"/>
      <c r="OUX74" s="600"/>
      <c r="OUY74" s="600"/>
      <c r="OUZ74" s="600"/>
      <c r="OVA74" s="600"/>
      <c r="OVB74" s="600"/>
      <c r="OVC74" s="600"/>
      <c r="OVD74" s="600"/>
      <c r="OVE74" s="600"/>
      <c r="OVF74" s="600"/>
      <c r="OVG74" s="600"/>
      <c r="OVH74" s="600"/>
      <c r="OVI74" s="600"/>
      <c r="OVJ74" s="600"/>
      <c r="OVK74" s="600"/>
      <c r="OVL74" s="599"/>
      <c r="OVM74" s="600"/>
      <c r="OVN74" s="600"/>
      <c r="OVO74" s="600"/>
      <c r="OVP74" s="600"/>
      <c r="OVQ74" s="600"/>
      <c r="OVR74" s="600"/>
      <c r="OVS74" s="600"/>
      <c r="OVT74" s="600"/>
      <c r="OVU74" s="600"/>
      <c r="OVV74" s="600"/>
      <c r="OVW74" s="600"/>
      <c r="OVX74" s="600"/>
      <c r="OVY74" s="600"/>
      <c r="OVZ74" s="600"/>
      <c r="OWA74" s="600"/>
      <c r="OWB74" s="600"/>
      <c r="OWC74" s="600"/>
      <c r="OWD74" s="600"/>
      <c r="OWE74" s="600"/>
      <c r="OWF74" s="600"/>
      <c r="OWG74" s="600"/>
      <c r="OWH74" s="600"/>
      <c r="OWI74" s="600"/>
      <c r="OWJ74" s="600"/>
      <c r="OWK74" s="600"/>
      <c r="OWL74" s="600"/>
      <c r="OWM74" s="600"/>
      <c r="OWN74" s="600"/>
      <c r="OWO74" s="600"/>
      <c r="OWP74" s="600"/>
      <c r="OWQ74" s="599"/>
      <c r="OWR74" s="600"/>
      <c r="OWS74" s="600"/>
      <c r="OWT74" s="600"/>
      <c r="OWU74" s="600"/>
      <c r="OWV74" s="600"/>
      <c r="OWW74" s="600"/>
      <c r="OWX74" s="600"/>
      <c r="OWY74" s="600"/>
      <c r="OWZ74" s="600"/>
      <c r="OXA74" s="600"/>
      <c r="OXB74" s="600"/>
      <c r="OXC74" s="600"/>
      <c r="OXD74" s="600"/>
      <c r="OXE74" s="600"/>
      <c r="OXF74" s="600"/>
      <c r="OXG74" s="600"/>
      <c r="OXH74" s="600"/>
      <c r="OXI74" s="600"/>
      <c r="OXJ74" s="600"/>
      <c r="OXK74" s="600"/>
      <c r="OXL74" s="600"/>
      <c r="OXM74" s="600"/>
      <c r="OXN74" s="600"/>
      <c r="OXO74" s="600"/>
      <c r="OXP74" s="600"/>
      <c r="OXQ74" s="600"/>
      <c r="OXR74" s="600"/>
      <c r="OXS74" s="600"/>
      <c r="OXT74" s="600"/>
      <c r="OXU74" s="600"/>
      <c r="OXV74" s="599"/>
      <c r="OXW74" s="600"/>
      <c r="OXX74" s="600"/>
      <c r="OXY74" s="600"/>
      <c r="OXZ74" s="600"/>
      <c r="OYA74" s="600"/>
      <c r="OYB74" s="600"/>
      <c r="OYC74" s="600"/>
      <c r="OYD74" s="600"/>
      <c r="OYE74" s="600"/>
      <c r="OYF74" s="600"/>
      <c r="OYG74" s="600"/>
      <c r="OYH74" s="600"/>
      <c r="OYI74" s="600"/>
      <c r="OYJ74" s="600"/>
      <c r="OYK74" s="600"/>
      <c r="OYL74" s="600"/>
      <c r="OYM74" s="600"/>
      <c r="OYN74" s="600"/>
      <c r="OYO74" s="600"/>
      <c r="OYP74" s="600"/>
      <c r="OYQ74" s="600"/>
      <c r="OYR74" s="600"/>
      <c r="OYS74" s="600"/>
      <c r="OYT74" s="600"/>
      <c r="OYU74" s="600"/>
      <c r="OYV74" s="600"/>
      <c r="OYW74" s="600"/>
      <c r="OYX74" s="600"/>
      <c r="OYY74" s="600"/>
      <c r="OYZ74" s="600"/>
      <c r="OZA74" s="599"/>
      <c r="OZB74" s="600"/>
      <c r="OZC74" s="600"/>
      <c r="OZD74" s="600"/>
      <c r="OZE74" s="600"/>
      <c r="OZF74" s="600"/>
      <c r="OZG74" s="600"/>
      <c r="OZH74" s="600"/>
      <c r="OZI74" s="600"/>
      <c r="OZJ74" s="600"/>
      <c r="OZK74" s="600"/>
      <c r="OZL74" s="600"/>
      <c r="OZM74" s="600"/>
      <c r="OZN74" s="600"/>
      <c r="OZO74" s="600"/>
      <c r="OZP74" s="600"/>
      <c r="OZQ74" s="600"/>
      <c r="OZR74" s="600"/>
      <c r="OZS74" s="600"/>
      <c r="OZT74" s="600"/>
      <c r="OZU74" s="600"/>
      <c r="OZV74" s="600"/>
      <c r="OZW74" s="600"/>
      <c r="OZX74" s="600"/>
      <c r="OZY74" s="600"/>
      <c r="OZZ74" s="600"/>
      <c r="PAA74" s="600"/>
      <c r="PAB74" s="600"/>
      <c r="PAC74" s="600"/>
      <c r="PAD74" s="600"/>
      <c r="PAE74" s="600"/>
      <c r="PAF74" s="599"/>
      <c r="PAG74" s="600"/>
      <c r="PAH74" s="600"/>
      <c r="PAI74" s="600"/>
      <c r="PAJ74" s="600"/>
      <c r="PAK74" s="600"/>
      <c r="PAL74" s="600"/>
      <c r="PAM74" s="600"/>
      <c r="PAN74" s="600"/>
      <c r="PAO74" s="600"/>
      <c r="PAP74" s="600"/>
      <c r="PAQ74" s="600"/>
      <c r="PAR74" s="600"/>
      <c r="PAS74" s="600"/>
      <c r="PAT74" s="600"/>
      <c r="PAU74" s="600"/>
      <c r="PAV74" s="600"/>
      <c r="PAW74" s="600"/>
      <c r="PAX74" s="600"/>
      <c r="PAY74" s="600"/>
      <c r="PAZ74" s="600"/>
      <c r="PBA74" s="600"/>
      <c r="PBB74" s="600"/>
      <c r="PBC74" s="600"/>
      <c r="PBD74" s="600"/>
      <c r="PBE74" s="600"/>
      <c r="PBF74" s="600"/>
      <c r="PBG74" s="600"/>
      <c r="PBH74" s="600"/>
      <c r="PBI74" s="600"/>
      <c r="PBJ74" s="600"/>
      <c r="PBK74" s="599"/>
      <c r="PBL74" s="600"/>
      <c r="PBM74" s="600"/>
      <c r="PBN74" s="600"/>
      <c r="PBO74" s="600"/>
      <c r="PBP74" s="600"/>
      <c r="PBQ74" s="600"/>
      <c r="PBR74" s="600"/>
      <c r="PBS74" s="600"/>
      <c r="PBT74" s="600"/>
      <c r="PBU74" s="600"/>
      <c r="PBV74" s="600"/>
      <c r="PBW74" s="600"/>
      <c r="PBX74" s="600"/>
      <c r="PBY74" s="600"/>
      <c r="PBZ74" s="600"/>
      <c r="PCA74" s="600"/>
      <c r="PCB74" s="600"/>
      <c r="PCC74" s="600"/>
      <c r="PCD74" s="600"/>
      <c r="PCE74" s="600"/>
      <c r="PCF74" s="600"/>
      <c r="PCG74" s="600"/>
      <c r="PCH74" s="600"/>
      <c r="PCI74" s="600"/>
      <c r="PCJ74" s="600"/>
      <c r="PCK74" s="600"/>
      <c r="PCL74" s="600"/>
      <c r="PCM74" s="600"/>
      <c r="PCN74" s="600"/>
      <c r="PCO74" s="600"/>
      <c r="PCP74" s="599"/>
      <c r="PCQ74" s="600"/>
      <c r="PCR74" s="600"/>
      <c r="PCS74" s="600"/>
      <c r="PCT74" s="600"/>
      <c r="PCU74" s="600"/>
      <c r="PCV74" s="600"/>
      <c r="PCW74" s="600"/>
      <c r="PCX74" s="600"/>
      <c r="PCY74" s="600"/>
      <c r="PCZ74" s="600"/>
      <c r="PDA74" s="600"/>
      <c r="PDB74" s="600"/>
      <c r="PDC74" s="600"/>
      <c r="PDD74" s="600"/>
      <c r="PDE74" s="600"/>
      <c r="PDF74" s="600"/>
      <c r="PDG74" s="600"/>
      <c r="PDH74" s="600"/>
      <c r="PDI74" s="600"/>
      <c r="PDJ74" s="600"/>
      <c r="PDK74" s="600"/>
      <c r="PDL74" s="600"/>
      <c r="PDM74" s="600"/>
      <c r="PDN74" s="600"/>
      <c r="PDO74" s="600"/>
      <c r="PDP74" s="600"/>
      <c r="PDQ74" s="600"/>
      <c r="PDR74" s="600"/>
      <c r="PDS74" s="600"/>
      <c r="PDT74" s="600"/>
      <c r="PDU74" s="599"/>
      <c r="PDV74" s="600"/>
      <c r="PDW74" s="600"/>
      <c r="PDX74" s="600"/>
      <c r="PDY74" s="600"/>
      <c r="PDZ74" s="600"/>
      <c r="PEA74" s="600"/>
      <c r="PEB74" s="600"/>
      <c r="PEC74" s="600"/>
      <c r="PED74" s="600"/>
      <c r="PEE74" s="600"/>
      <c r="PEF74" s="600"/>
      <c r="PEG74" s="600"/>
      <c r="PEH74" s="600"/>
      <c r="PEI74" s="600"/>
      <c r="PEJ74" s="600"/>
      <c r="PEK74" s="600"/>
      <c r="PEL74" s="600"/>
      <c r="PEM74" s="600"/>
      <c r="PEN74" s="600"/>
      <c r="PEO74" s="600"/>
      <c r="PEP74" s="600"/>
      <c r="PEQ74" s="600"/>
      <c r="PER74" s="600"/>
      <c r="PES74" s="600"/>
      <c r="PET74" s="600"/>
      <c r="PEU74" s="600"/>
      <c r="PEV74" s="600"/>
      <c r="PEW74" s="600"/>
      <c r="PEX74" s="600"/>
      <c r="PEY74" s="600"/>
      <c r="PEZ74" s="599"/>
      <c r="PFA74" s="600"/>
      <c r="PFB74" s="600"/>
      <c r="PFC74" s="600"/>
      <c r="PFD74" s="600"/>
      <c r="PFE74" s="600"/>
      <c r="PFF74" s="600"/>
      <c r="PFG74" s="600"/>
      <c r="PFH74" s="600"/>
      <c r="PFI74" s="600"/>
      <c r="PFJ74" s="600"/>
      <c r="PFK74" s="600"/>
      <c r="PFL74" s="600"/>
      <c r="PFM74" s="600"/>
      <c r="PFN74" s="600"/>
      <c r="PFO74" s="600"/>
      <c r="PFP74" s="600"/>
      <c r="PFQ74" s="600"/>
      <c r="PFR74" s="600"/>
      <c r="PFS74" s="600"/>
      <c r="PFT74" s="600"/>
      <c r="PFU74" s="600"/>
      <c r="PFV74" s="600"/>
      <c r="PFW74" s="600"/>
      <c r="PFX74" s="600"/>
      <c r="PFY74" s="600"/>
      <c r="PFZ74" s="600"/>
      <c r="PGA74" s="600"/>
      <c r="PGB74" s="600"/>
      <c r="PGC74" s="600"/>
      <c r="PGD74" s="600"/>
      <c r="PGE74" s="599"/>
      <c r="PGF74" s="600"/>
      <c r="PGG74" s="600"/>
      <c r="PGH74" s="600"/>
      <c r="PGI74" s="600"/>
      <c r="PGJ74" s="600"/>
      <c r="PGK74" s="600"/>
      <c r="PGL74" s="600"/>
      <c r="PGM74" s="600"/>
      <c r="PGN74" s="600"/>
      <c r="PGO74" s="600"/>
      <c r="PGP74" s="600"/>
      <c r="PGQ74" s="600"/>
      <c r="PGR74" s="600"/>
      <c r="PGS74" s="600"/>
      <c r="PGT74" s="600"/>
      <c r="PGU74" s="600"/>
      <c r="PGV74" s="600"/>
      <c r="PGW74" s="600"/>
      <c r="PGX74" s="600"/>
      <c r="PGY74" s="600"/>
      <c r="PGZ74" s="600"/>
      <c r="PHA74" s="600"/>
      <c r="PHB74" s="600"/>
      <c r="PHC74" s="600"/>
      <c r="PHD74" s="600"/>
      <c r="PHE74" s="600"/>
      <c r="PHF74" s="600"/>
      <c r="PHG74" s="600"/>
      <c r="PHH74" s="600"/>
      <c r="PHI74" s="600"/>
      <c r="PHJ74" s="599"/>
      <c r="PHK74" s="600"/>
      <c r="PHL74" s="600"/>
      <c r="PHM74" s="600"/>
      <c r="PHN74" s="600"/>
      <c r="PHO74" s="600"/>
      <c r="PHP74" s="600"/>
      <c r="PHQ74" s="600"/>
      <c r="PHR74" s="600"/>
      <c r="PHS74" s="600"/>
      <c r="PHT74" s="600"/>
      <c r="PHU74" s="600"/>
      <c r="PHV74" s="600"/>
      <c r="PHW74" s="600"/>
      <c r="PHX74" s="600"/>
      <c r="PHY74" s="600"/>
      <c r="PHZ74" s="600"/>
      <c r="PIA74" s="600"/>
      <c r="PIB74" s="600"/>
      <c r="PIC74" s="600"/>
      <c r="PID74" s="600"/>
      <c r="PIE74" s="600"/>
      <c r="PIF74" s="600"/>
      <c r="PIG74" s="600"/>
      <c r="PIH74" s="600"/>
      <c r="PII74" s="600"/>
      <c r="PIJ74" s="600"/>
      <c r="PIK74" s="600"/>
      <c r="PIL74" s="600"/>
      <c r="PIM74" s="600"/>
      <c r="PIN74" s="600"/>
      <c r="PIO74" s="599"/>
      <c r="PIP74" s="600"/>
      <c r="PIQ74" s="600"/>
      <c r="PIR74" s="600"/>
      <c r="PIS74" s="600"/>
      <c r="PIT74" s="600"/>
      <c r="PIU74" s="600"/>
      <c r="PIV74" s="600"/>
      <c r="PIW74" s="600"/>
      <c r="PIX74" s="600"/>
      <c r="PIY74" s="600"/>
      <c r="PIZ74" s="600"/>
      <c r="PJA74" s="600"/>
      <c r="PJB74" s="600"/>
      <c r="PJC74" s="600"/>
      <c r="PJD74" s="600"/>
      <c r="PJE74" s="600"/>
      <c r="PJF74" s="600"/>
      <c r="PJG74" s="600"/>
      <c r="PJH74" s="600"/>
      <c r="PJI74" s="600"/>
      <c r="PJJ74" s="600"/>
      <c r="PJK74" s="600"/>
      <c r="PJL74" s="600"/>
      <c r="PJM74" s="600"/>
      <c r="PJN74" s="600"/>
      <c r="PJO74" s="600"/>
      <c r="PJP74" s="600"/>
      <c r="PJQ74" s="600"/>
      <c r="PJR74" s="600"/>
      <c r="PJS74" s="600"/>
      <c r="PJT74" s="599"/>
      <c r="PJU74" s="600"/>
      <c r="PJV74" s="600"/>
      <c r="PJW74" s="600"/>
      <c r="PJX74" s="600"/>
      <c r="PJY74" s="600"/>
      <c r="PJZ74" s="600"/>
      <c r="PKA74" s="600"/>
      <c r="PKB74" s="600"/>
      <c r="PKC74" s="600"/>
      <c r="PKD74" s="600"/>
      <c r="PKE74" s="600"/>
      <c r="PKF74" s="600"/>
      <c r="PKG74" s="600"/>
      <c r="PKH74" s="600"/>
      <c r="PKI74" s="600"/>
      <c r="PKJ74" s="600"/>
      <c r="PKK74" s="600"/>
      <c r="PKL74" s="600"/>
      <c r="PKM74" s="600"/>
      <c r="PKN74" s="600"/>
      <c r="PKO74" s="600"/>
      <c r="PKP74" s="600"/>
      <c r="PKQ74" s="600"/>
      <c r="PKR74" s="600"/>
      <c r="PKS74" s="600"/>
      <c r="PKT74" s="600"/>
      <c r="PKU74" s="600"/>
      <c r="PKV74" s="600"/>
      <c r="PKW74" s="600"/>
      <c r="PKX74" s="600"/>
      <c r="PKY74" s="599"/>
      <c r="PKZ74" s="600"/>
      <c r="PLA74" s="600"/>
      <c r="PLB74" s="600"/>
      <c r="PLC74" s="600"/>
      <c r="PLD74" s="600"/>
      <c r="PLE74" s="600"/>
      <c r="PLF74" s="600"/>
      <c r="PLG74" s="600"/>
      <c r="PLH74" s="600"/>
      <c r="PLI74" s="600"/>
      <c r="PLJ74" s="600"/>
      <c r="PLK74" s="600"/>
      <c r="PLL74" s="600"/>
      <c r="PLM74" s="600"/>
      <c r="PLN74" s="600"/>
      <c r="PLO74" s="600"/>
      <c r="PLP74" s="600"/>
      <c r="PLQ74" s="600"/>
      <c r="PLR74" s="600"/>
      <c r="PLS74" s="600"/>
      <c r="PLT74" s="600"/>
      <c r="PLU74" s="600"/>
      <c r="PLV74" s="600"/>
      <c r="PLW74" s="600"/>
      <c r="PLX74" s="600"/>
      <c r="PLY74" s="600"/>
      <c r="PLZ74" s="600"/>
      <c r="PMA74" s="600"/>
      <c r="PMB74" s="600"/>
      <c r="PMC74" s="600"/>
      <c r="PMD74" s="599"/>
      <c r="PME74" s="600"/>
      <c r="PMF74" s="600"/>
      <c r="PMG74" s="600"/>
      <c r="PMH74" s="600"/>
      <c r="PMI74" s="600"/>
      <c r="PMJ74" s="600"/>
      <c r="PMK74" s="600"/>
      <c r="PML74" s="600"/>
      <c r="PMM74" s="600"/>
      <c r="PMN74" s="600"/>
      <c r="PMO74" s="600"/>
      <c r="PMP74" s="600"/>
      <c r="PMQ74" s="600"/>
      <c r="PMR74" s="600"/>
      <c r="PMS74" s="600"/>
      <c r="PMT74" s="600"/>
      <c r="PMU74" s="600"/>
      <c r="PMV74" s="600"/>
      <c r="PMW74" s="600"/>
      <c r="PMX74" s="600"/>
      <c r="PMY74" s="600"/>
      <c r="PMZ74" s="600"/>
      <c r="PNA74" s="600"/>
      <c r="PNB74" s="600"/>
      <c r="PNC74" s="600"/>
      <c r="PND74" s="600"/>
      <c r="PNE74" s="600"/>
      <c r="PNF74" s="600"/>
      <c r="PNG74" s="600"/>
      <c r="PNH74" s="600"/>
      <c r="PNI74" s="599"/>
      <c r="PNJ74" s="600"/>
      <c r="PNK74" s="600"/>
      <c r="PNL74" s="600"/>
      <c r="PNM74" s="600"/>
      <c r="PNN74" s="600"/>
      <c r="PNO74" s="600"/>
      <c r="PNP74" s="600"/>
      <c r="PNQ74" s="600"/>
      <c r="PNR74" s="600"/>
      <c r="PNS74" s="600"/>
      <c r="PNT74" s="600"/>
      <c r="PNU74" s="600"/>
      <c r="PNV74" s="600"/>
      <c r="PNW74" s="600"/>
      <c r="PNX74" s="600"/>
      <c r="PNY74" s="600"/>
      <c r="PNZ74" s="600"/>
      <c r="POA74" s="600"/>
      <c r="POB74" s="600"/>
      <c r="POC74" s="600"/>
      <c r="POD74" s="600"/>
      <c r="POE74" s="600"/>
      <c r="POF74" s="600"/>
      <c r="POG74" s="600"/>
      <c r="POH74" s="600"/>
      <c r="POI74" s="600"/>
      <c r="POJ74" s="600"/>
      <c r="POK74" s="600"/>
      <c r="POL74" s="600"/>
      <c r="POM74" s="600"/>
      <c r="PON74" s="599"/>
      <c r="POO74" s="600"/>
      <c r="POP74" s="600"/>
      <c r="POQ74" s="600"/>
      <c r="POR74" s="600"/>
      <c r="POS74" s="600"/>
      <c r="POT74" s="600"/>
      <c r="POU74" s="600"/>
      <c r="POV74" s="600"/>
      <c r="POW74" s="600"/>
      <c r="POX74" s="600"/>
      <c r="POY74" s="600"/>
      <c r="POZ74" s="600"/>
      <c r="PPA74" s="600"/>
      <c r="PPB74" s="600"/>
      <c r="PPC74" s="600"/>
      <c r="PPD74" s="600"/>
      <c r="PPE74" s="600"/>
      <c r="PPF74" s="600"/>
      <c r="PPG74" s="600"/>
      <c r="PPH74" s="600"/>
      <c r="PPI74" s="600"/>
      <c r="PPJ74" s="600"/>
      <c r="PPK74" s="600"/>
      <c r="PPL74" s="600"/>
      <c r="PPM74" s="600"/>
      <c r="PPN74" s="600"/>
      <c r="PPO74" s="600"/>
      <c r="PPP74" s="600"/>
      <c r="PPQ74" s="600"/>
      <c r="PPR74" s="600"/>
      <c r="PPS74" s="599"/>
      <c r="PPT74" s="600"/>
      <c r="PPU74" s="600"/>
      <c r="PPV74" s="600"/>
      <c r="PPW74" s="600"/>
      <c r="PPX74" s="600"/>
      <c r="PPY74" s="600"/>
      <c r="PPZ74" s="600"/>
      <c r="PQA74" s="600"/>
      <c r="PQB74" s="600"/>
      <c r="PQC74" s="600"/>
      <c r="PQD74" s="600"/>
      <c r="PQE74" s="600"/>
      <c r="PQF74" s="600"/>
      <c r="PQG74" s="600"/>
      <c r="PQH74" s="600"/>
      <c r="PQI74" s="600"/>
      <c r="PQJ74" s="600"/>
      <c r="PQK74" s="600"/>
      <c r="PQL74" s="600"/>
      <c r="PQM74" s="600"/>
      <c r="PQN74" s="600"/>
      <c r="PQO74" s="600"/>
      <c r="PQP74" s="600"/>
      <c r="PQQ74" s="600"/>
      <c r="PQR74" s="600"/>
      <c r="PQS74" s="600"/>
      <c r="PQT74" s="600"/>
      <c r="PQU74" s="600"/>
      <c r="PQV74" s="600"/>
      <c r="PQW74" s="600"/>
      <c r="PQX74" s="599"/>
      <c r="PQY74" s="600"/>
      <c r="PQZ74" s="600"/>
      <c r="PRA74" s="600"/>
      <c r="PRB74" s="600"/>
      <c r="PRC74" s="600"/>
      <c r="PRD74" s="600"/>
      <c r="PRE74" s="600"/>
      <c r="PRF74" s="600"/>
      <c r="PRG74" s="600"/>
      <c r="PRH74" s="600"/>
      <c r="PRI74" s="600"/>
      <c r="PRJ74" s="600"/>
      <c r="PRK74" s="600"/>
      <c r="PRL74" s="600"/>
      <c r="PRM74" s="600"/>
      <c r="PRN74" s="600"/>
      <c r="PRO74" s="600"/>
      <c r="PRP74" s="600"/>
      <c r="PRQ74" s="600"/>
      <c r="PRR74" s="600"/>
      <c r="PRS74" s="600"/>
      <c r="PRT74" s="600"/>
      <c r="PRU74" s="600"/>
      <c r="PRV74" s="600"/>
      <c r="PRW74" s="600"/>
      <c r="PRX74" s="600"/>
      <c r="PRY74" s="600"/>
      <c r="PRZ74" s="600"/>
      <c r="PSA74" s="600"/>
      <c r="PSB74" s="600"/>
      <c r="PSC74" s="599"/>
      <c r="PSD74" s="600"/>
      <c r="PSE74" s="600"/>
      <c r="PSF74" s="600"/>
      <c r="PSG74" s="600"/>
      <c r="PSH74" s="600"/>
      <c r="PSI74" s="600"/>
      <c r="PSJ74" s="600"/>
      <c r="PSK74" s="600"/>
      <c r="PSL74" s="600"/>
      <c r="PSM74" s="600"/>
      <c r="PSN74" s="600"/>
      <c r="PSO74" s="600"/>
      <c r="PSP74" s="600"/>
      <c r="PSQ74" s="600"/>
      <c r="PSR74" s="600"/>
      <c r="PSS74" s="600"/>
      <c r="PST74" s="600"/>
      <c r="PSU74" s="600"/>
      <c r="PSV74" s="600"/>
      <c r="PSW74" s="600"/>
      <c r="PSX74" s="600"/>
      <c r="PSY74" s="600"/>
      <c r="PSZ74" s="600"/>
      <c r="PTA74" s="600"/>
      <c r="PTB74" s="600"/>
      <c r="PTC74" s="600"/>
      <c r="PTD74" s="600"/>
      <c r="PTE74" s="600"/>
      <c r="PTF74" s="600"/>
      <c r="PTG74" s="600"/>
      <c r="PTH74" s="599"/>
      <c r="PTI74" s="600"/>
      <c r="PTJ74" s="600"/>
      <c r="PTK74" s="600"/>
      <c r="PTL74" s="600"/>
      <c r="PTM74" s="600"/>
      <c r="PTN74" s="600"/>
      <c r="PTO74" s="600"/>
      <c r="PTP74" s="600"/>
      <c r="PTQ74" s="600"/>
      <c r="PTR74" s="600"/>
      <c r="PTS74" s="600"/>
      <c r="PTT74" s="600"/>
      <c r="PTU74" s="600"/>
      <c r="PTV74" s="600"/>
      <c r="PTW74" s="600"/>
      <c r="PTX74" s="600"/>
      <c r="PTY74" s="600"/>
      <c r="PTZ74" s="600"/>
      <c r="PUA74" s="600"/>
      <c r="PUB74" s="600"/>
      <c r="PUC74" s="600"/>
      <c r="PUD74" s="600"/>
      <c r="PUE74" s="600"/>
      <c r="PUF74" s="600"/>
      <c r="PUG74" s="600"/>
      <c r="PUH74" s="600"/>
      <c r="PUI74" s="600"/>
      <c r="PUJ74" s="600"/>
      <c r="PUK74" s="600"/>
      <c r="PUL74" s="600"/>
      <c r="PUM74" s="599"/>
      <c r="PUN74" s="600"/>
      <c r="PUO74" s="600"/>
      <c r="PUP74" s="600"/>
      <c r="PUQ74" s="600"/>
      <c r="PUR74" s="600"/>
      <c r="PUS74" s="600"/>
      <c r="PUT74" s="600"/>
      <c r="PUU74" s="600"/>
      <c r="PUV74" s="600"/>
      <c r="PUW74" s="600"/>
      <c r="PUX74" s="600"/>
      <c r="PUY74" s="600"/>
      <c r="PUZ74" s="600"/>
      <c r="PVA74" s="600"/>
      <c r="PVB74" s="600"/>
      <c r="PVC74" s="600"/>
      <c r="PVD74" s="600"/>
      <c r="PVE74" s="600"/>
      <c r="PVF74" s="600"/>
      <c r="PVG74" s="600"/>
      <c r="PVH74" s="600"/>
      <c r="PVI74" s="600"/>
      <c r="PVJ74" s="600"/>
      <c r="PVK74" s="600"/>
      <c r="PVL74" s="600"/>
      <c r="PVM74" s="600"/>
      <c r="PVN74" s="600"/>
      <c r="PVO74" s="600"/>
      <c r="PVP74" s="600"/>
      <c r="PVQ74" s="600"/>
      <c r="PVR74" s="599"/>
      <c r="PVS74" s="600"/>
      <c r="PVT74" s="600"/>
      <c r="PVU74" s="600"/>
      <c r="PVV74" s="600"/>
      <c r="PVW74" s="600"/>
      <c r="PVX74" s="600"/>
      <c r="PVY74" s="600"/>
      <c r="PVZ74" s="600"/>
      <c r="PWA74" s="600"/>
      <c r="PWB74" s="600"/>
      <c r="PWC74" s="600"/>
      <c r="PWD74" s="600"/>
      <c r="PWE74" s="600"/>
      <c r="PWF74" s="600"/>
      <c r="PWG74" s="600"/>
      <c r="PWH74" s="600"/>
      <c r="PWI74" s="600"/>
      <c r="PWJ74" s="600"/>
      <c r="PWK74" s="600"/>
      <c r="PWL74" s="600"/>
      <c r="PWM74" s="600"/>
      <c r="PWN74" s="600"/>
      <c r="PWO74" s="600"/>
      <c r="PWP74" s="600"/>
      <c r="PWQ74" s="600"/>
      <c r="PWR74" s="600"/>
      <c r="PWS74" s="600"/>
      <c r="PWT74" s="600"/>
      <c r="PWU74" s="600"/>
      <c r="PWV74" s="600"/>
      <c r="PWW74" s="599"/>
      <c r="PWX74" s="600"/>
      <c r="PWY74" s="600"/>
      <c r="PWZ74" s="600"/>
      <c r="PXA74" s="600"/>
      <c r="PXB74" s="600"/>
      <c r="PXC74" s="600"/>
      <c r="PXD74" s="600"/>
      <c r="PXE74" s="600"/>
      <c r="PXF74" s="600"/>
      <c r="PXG74" s="600"/>
      <c r="PXH74" s="600"/>
      <c r="PXI74" s="600"/>
      <c r="PXJ74" s="600"/>
      <c r="PXK74" s="600"/>
      <c r="PXL74" s="600"/>
      <c r="PXM74" s="600"/>
      <c r="PXN74" s="600"/>
      <c r="PXO74" s="600"/>
      <c r="PXP74" s="600"/>
      <c r="PXQ74" s="600"/>
      <c r="PXR74" s="600"/>
      <c r="PXS74" s="600"/>
      <c r="PXT74" s="600"/>
      <c r="PXU74" s="600"/>
      <c r="PXV74" s="600"/>
      <c r="PXW74" s="600"/>
      <c r="PXX74" s="600"/>
      <c r="PXY74" s="600"/>
      <c r="PXZ74" s="600"/>
      <c r="PYA74" s="600"/>
      <c r="PYB74" s="599"/>
      <c r="PYC74" s="600"/>
      <c r="PYD74" s="600"/>
      <c r="PYE74" s="600"/>
      <c r="PYF74" s="600"/>
      <c r="PYG74" s="600"/>
      <c r="PYH74" s="600"/>
      <c r="PYI74" s="600"/>
      <c r="PYJ74" s="600"/>
      <c r="PYK74" s="600"/>
      <c r="PYL74" s="600"/>
      <c r="PYM74" s="600"/>
      <c r="PYN74" s="600"/>
      <c r="PYO74" s="600"/>
      <c r="PYP74" s="600"/>
      <c r="PYQ74" s="600"/>
      <c r="PYR74" s="600"/>
      <c r="PYS74" s="600"/>
      <c r="PYT74" s="600"/>
      <c r="PYU74" s="600"/>
      <c r="PYV74" s="600"/>
      <c r="PYW74" s="600"/>
      <c r="PYX74" s="600"/>
      <c r="PYY74" s="600"/>
      <c r="PYZ74" s="600"/>
      <c r="PZA74" s="600"/>
      <c r="PZB74" s="600"/>
      <c r="PZC74" s="600"/>
      <c r="PZD74" s="600"/>
      <c r="PZE74" s="600"/>
      <c r="PZF74" s="600"/>
      <c r="PZG74" s="599"/>
      <c r="PZH74" s="600"/>
      <c r="PZI74" s="600"/>
      <c r="PZJ74" s="600"/>
      <c r="PZK74" s="600"/>
      <c r="PZL74" s="600"/>
      <c r="PZM74" s="600"/>
      <c r="PZN74" s="600"/>
      <c r="PZO74" s="600"/>
      <c r="PZP74" s="600"/>
      <c r="PZQ74" s="600"/>
      <c r="PZR74" s="600"/>
      <c r="PZS74" s="600"/>
      <c r="PZT74" s="600"/>
      <c r="PZU74" s="600"/>
      <c r="PZV74" s="600"/>
      <c r="PZW74" s="600"/>
      <c r="PZX74" s="600"/>
      <c r="PZY74" s="600"/>
      <c r="PZZ74" s="600"/>
      <c r="QAA74" s="600"/>
      <c r="QAB74" s="600"/>
      <c r="QAC74" s="600"/>
      <c r="QAD74" s="600"/>
      <c r="QAE74" s="600"/>
      <c r="QAF74" s="600"/>
      <c r="QAG74" s="600"/>
      <c r="QAH74" s="600"/>
      <c r="QAI74" s="600"/>
      <c r="QAJ74" s="600"/>
      <c r="QAK74" s="600"/>
      <c r="QAL74" s="599"/>
      <c r="QAM74" s="600"/>
      <c r="QAN74" s="600"/>
      <c r="QAO74" s="600"/>
      <c r="QAP74" s="600"/>
      <c r="QAQ74" s="600"/>
      <c r="QAR74" s="600"/>
      <c r="QAS74" s="600"/>
      <c r="QAT74" s="600"/>
      <c r="QAU74" s="600"/>
      <c r="QAV74" s="600"/>
      <c r="QAW74" s="600"/>
      <c r="QAX74" s="600"/>
      <c r="QAY74" s="600"/>
      <c r="QAZ74" s="600"/>
      <c r="QBA74" s="600"/>
      <c r="QBB74" s="600"/>
      <c r="QBC74" s="600"/>
      <c r="QBD74" s="600"/>
      <c r="QBE74" s="600"/>
      <c r="QBF74" s="600"/>
      <c r="QBG74" s="600"/>
      <c r="QBH74" s="600"/>
      <c r="QBI74" s="600"/>
      <c r="QBJ74" s="600"/>
      <c r="QBK74" s="600"/>
      <c r="QBL74" s="600"/>
      <c r="QBM74" s="600"/>
      <c r="QBN74" s="600"/>
      <c r="QBO74" s="600"/>
      <c r="QBP74" s="600"/>
      <c r="QBQ74" s="599"/>
      <c r="QBR74" s="600"/>
      <c r="QBS74" s="600"/>
      <c r="QBT74" s="600"/>
      <c r="QBU74" s="600"/>
      <c r="QBV74" s="600"/>
      <c r="QBW74" s="600"/>
      <c r="QBX74" s="600"/>
      <c r="QBY74" s="600"/>
      <c r="QBZ74" s="600"/>
      <c r="QCA74" s="600"/>
      <c r="QCB74" s="600"/>
      <c r="QCC74" s="600"/>
      <c r="QCD74" s="600"/>
      <c r="QCE74" s="600"/>
      <c r="QCF74" s="600"/>
      <c r="QCG74" s="600"/>
      <c r="QCH74" s="600"/>
      <c r="QCI74" s="600"/>
      <c r="QCJ74" s="600"/>
      <c r="QCK74" s="600"/>
      <c r="QCL74" s="600"/>
      <c r="QCM74" s="600"/>
      <c r="QCN74" s="600"/>
      <c r="QCO74" s="600"/>
      <c r="QCP74" s="600"/>
      <c r="QCQ74" s="600"/>
      <c r="QCR74" s="600"/>
      <c r="QCS74" s="600"/>
      <c r="QCT74" s="600"/>
      <c r="QCU74" s="600"/>
      <c r="QCV74" s="599"/>
      <c r="QCW74" s="600"/>
      <c r="QCX74" s="600"/>
      <c r="QCY74" s="600"/>
      <c r="QCZ74" s="600"/>
      <c r="QDA74" s="600"/>
      <c r="QDB74" s="600"/>
      <c r="QDC74" s="600"/>
      <c r="QDD74" s="600"/>
      <c r="QDE74" s="600"/>
      <c r="QDF74" s="600"/>
      <c r="QDG74" s="600"/>
      <c r="QDH74" s="600"/>
      <c r="QDI74" s="600"/>
      <c r="QDJ74" s="600"/>
      <c r="QDK74" s="600"/>
      <c r="QDL74" s="600"/>
      <c r="QDM74" s="600"/>
      <c r="QDN74" s="600"/>
      <c r="QDO74" s="600"/>
      <c r="QDP74" s="600"/>
      <c r="QDQ74" s="600"/>
      <c r="QDR74" s="600"/>
      <c r="QDS74" s="600"/>
      <c r="QDT74" s="600"/>
      <c r="QDU74" s="600"/>
      <c r="QDV74" s="600"/>
      <c r="QDW74" s="600"/>
      <c r="QDX74" s="600"/>
      <c r="QDY74" s="600"/>
      <c r="QDZ74" s="600"/>
      <c r="QEA74" s="599"/>
      <c r="QEB74" s="600"/>
      <c r="QEC74" s="600"/>
      <c r="QED74" s="600"/>
      <c r="QEE74" s="600"/>
      <c r="QEF74" s="600"/>
      <c r="QEG74" s="600"/>
      <c r="QEH74" s="600"/>
      <c r="QEI74" s="600"/>
      <c r="QEJ74" s="600"/>
      <c r="QEK74" s="600"/>
      <c r="QEL74" s="600"/>
      <c r="QEM74" s="600"/>
      <c r="QEN74" s="600"/>
      <c r="QEO74" s="600"/>
      <c r="QEP74" s="600"/>
      <c r="QEQ74" s="600"/>
      <c r="QER74" s="600"/>
      <c r="QES74" s="600"/>
      <c r="QET74" s="600"/>
      <c r="QEU74" s="600"/>
      <c r="QEV74" s="600"/>
      <c r="QEW74" s="600"/>
      <c r="QEX74" s="600"/>
      <c r="QEY74" s="600"/>
      <c r="QEZ74" s="600"/>
      <c r="QFA74" s="600"/>
      <c r="QFB74" s="600"/>
      <c r="QFC74" s="600"/>
      <c r="QFD74" s="600"/>
      <c r="QFE74" s="600"/>
      <c r="QFF74" s="599"/>
      <c r="QFG74" s="600"/>
      <c r="QFH74" s="600"/>
      <c r="QFI74" s="600"/>
      <c r="QFJ74" s="600"/>
      <c r="QFK74" s="600"/>
      <c r="QFL74" s="600"/>
      <c r="QFM74" s="600"/>
      <c r="QFN74" s="600"/>
      <c r="QFO74" s="600"/>
      <c r="QFP74" s="600"/>
      <c r="QFQ74" s="600"/>
      <c r="QFR74" s="600"/>
      <c r="QFS74" s="600"/>
      <c r="QFT74" s="600"/>
      <c r="QFU74" s="600"/>
      <c r="QFV74" s="600"/>
      <c r="QFW74" s="600"/>
      <c r="QFX74" s="600"/>
      <c r="QFY74" s="600"/>
      <c r="QFZ74" s="600"/>
      <c r="QGA74" s="600"/>
      <c r="QGB74" s="600"/>
      <c r="QGC74" s="600"/>
      <c r="QGD74" s="600"/>
      <c r="QGE74" s="600"/>
      <c r="QGF74" s="600"/>
      <c r="QGG74" s="600"/>
      <c r="QGH74" s="600"/>
      <c r="QGI74" s="600"/>
      <c r="QGJ74" s="600"/>
      <c r="QGK74" s="599"/>
      <c r="QGL74" s="600"/>
      <c r="QGM74" s="600"/>
      <c r="QGN74" s="600"/>
      <c r="QGO74" s="600"/>
      <c r="QGP74" s="600"/>
      <c r="QGQ74" s="600"/>
      <c r="QGR74" s="600"/>
      <c r="QGS74" s="600"/>
      <c r="QGT74" s="600"/>
      <c r="QGU74" s="600"/>
      <c r="QGV74" s="600"/>
      <c r="QGW74" s="600"/>
      <c r="QGX74" s="600"/>
      <c r="QGY74" s="600"/>
      <c r="QGZ74" s="600"/>
      <c r="QHA74" s="600"/>
      <c r="QHB74" s="600"/>
      <c r="QHC74" s="600"/>
      <c r="QHD74" s="600"/>
      <c r="QHE74" s="600"/>
      <c r="QHF74" s="600"/>
      <c r="QHG74" s="600"/>
      <c r="QHH74" s="600"/>
      <c r="QHI74" s="600"/>
      <c r="QHJ74" s="600"/>
      <c r="QHK74" s="600"/>
      <c r="QHL74" s="600"/>
      <c r="QHM74" s="600"/>
      <c r="QHN74" s="600"/>
      <c r="QHO74" s="600"/>
      <c r="QHP74" s="599"/>
      <c r="QHQ74" s="600"/>
      <c r="QHR74" s="600"/>
      <c r="QHS74" s="600"/>
      <c r="QHT74" s="600"/>
      <c r="QHU74" s="600"/>
      <c r="QHV74" s="600"/>
      <c r="QHW74" s="600"/>
      <c r="QHX74" s="600"/>
      <c r="QHY74" s="600"/>
      <c r="QHZ74" s="600"/>
      <c r="QIA74" s="600"/>
      <c r="QIB74" s="600"/>
      <c r="QIC74" s="600"/>
      <c r="QID74" s="600"/>
      <c r="QIE74" s="600"/>
      <c r="QIF74" s="600"/>
      <c r="QIG74" s="600"/>
      <c r="QIH74" s="600"/>
      <c r="QII74" s="600"/>
      <c r="QIJ74" s="600"/>
      <c r="QIK74" s="600"/>
      <c r="QIL74" s="600"/>
      <c r="QIM74" s="600"/>
      <c r="QIN74" s="600"/>
      <c r="QIO74" s="600"/>
      <c r="QIP74" s="600"/>
      <c r="QIQ74" s="600"/>
      <c r="QIR74" s="600"/>
      <c r="QIS74" s="600"/>
      <c r="QIT74" s="600"/>
      <c r="QIU74" s="599"/>
      <c r="QIV74" s="600"/>
      <c r="QIW74" s="600"/>
      <c r="QIX74" s="600"/>
      <c r="QIY74" s="600"/>
      <c r="QIZ74" s="600"/>
      <c r="QJA74" s="600"/>
      <c r="QJB74" s="600"/>
      <c r="QJC74" s="600"/>
      <c r="QJD74" s="600"/>
      <c r="QJE74" s="600"/>
      <c r="QJF74" s="600"/>
      <c r="QJG74" s="600"/>
      <c r="QJH74" s="600"/>
      <c r="QJI74" s="600"/>
      <c r="QJJ74" s="600"/>
      <c r="QJK74" s="600"/>
      <c r="QJL74" s="600"/>
      <c r="QJM74" s="600"/>
      <c r="QJN74" s="600"/>
      <c r="QJO74" s="600"/>
      <c r="QJP74" s="600"/>
      <c r="QJQ74" s="600"/>
      <c r="QJR74" s="600"/>
      <c r="QJS74" s="600"/>
      <c r="QJT74" s="600"/>
      <c r="QJU74" s="600"/>
      <c r="QJV74" s="600"/>
      <c r="QJW74" s="600"/>
      <c r="QJX74" s="600"/>
      <c r="QJY74" s="600"/>
      <c r="QJZ74" s="599"/>
      <c r="QKA74" s="600"/>
      <c r="QKB74" s="600"/>
      <c r="QKC74" s="600"/>
      <c r="QKD74" s="600"/>
      <c r="QKE74" s="600"/>
      <c r="QKF74" s="600"/>
      <c r="QKG74" s="600"/>
      <c r="QKH74" s="600"/>
      <c r="QKI74" s="600"/>
      <c r="QKJ74" s="600"/>
      <c r="QKK74" s="600"/>
      <c r="QKL74" s="600"/>
      <c r="QKM74" s="600"/>
      <c r="QKN74" s="600"/>
      <c r="QKO74" s="600"/>
      <c r="QKP74" s="600"/>
      <c r="QKQ74" s="600"/>
      <c r="QKR74" s="600"/>
      <c r="QKS74" s="600"/>
      <c r="QKT74" s="600"/>
      <c r="QKU74" s="600"/>
      <c r="QKV74" s="600"/>
      <c r="QKW74" s="600"/>
      <c r="QKX74" s="600"/>
      <c r="QKY74" s="600"/>
      <c r="QKZ74" s="600"/>
      <c r="QLA74" s="600"/>
      <c r="QLB74" s="600"/>
      <c r="QLC74" s="600"/>
      <c r="QLD74" s="600"/>
      <c r="QLE74" s="599"/>
      <c r="QLF74" s="600"/>
      <c r="QLG74" s="600"/>
      <c r="QLH74" s="600"/>
      <c r="QLI74" s="600"/>
      <c r="QLJ74" s="600"/>
      <c r="QLK74" s="600"/>
      <c r="QLL74" s="600"/>
      <c r="QLM74" s="600"/>
      <c r="QLN74" s="600"/>
      <c r="QLO74" s="600"/>
      <c r="QLP74" s="600"/>
      <c r="QLQ74" s="600"/>
      <c r="QLR74" s="600"/>
      <c r="QLS74" s="600"/>
      <c r="QLT74" s="600"/>
      <c r="QLU74" s="600"/>
      <c r="QLV74" s="600"/>
      <c r="QLW74" s="600"/>
      <c r="QLX74" s="600"/>
      <c r="QLY74" s="600"/>
      <c r="QLZ74" s="600"/>
      <c r="QMA74" s="600"/>
      <c r="QMB74" s="600"/>
      <c r="QMC74" s="600"/>
      <c r="QMD74" s="600"/>
      <c r="QME74" s="600"/>
      <c r="QMF74" s="600"/>
      <c r="QMG74" s="600"/>
      <c r="QMH74" s="600"/>
      <c r="QMI74" s="600"/>
      <c r="QMJ74" s="599"/>
      <c r="QMK74" s="600"/>
      <c r="QML74" s="600"/>
      <c r="QMM74" s="600"/>
      <c r="QMN74" s="600"/>
      <c r="QMO74" s="600"/>
      <c r="QMP74" s="600"/>
      <c r="QMQ74" s="600"/>
      <c r="QMR74" s="600"/>
      <c r="QMS74" s="600"/>
      <c r="QMT74" s="600"/>
      <c r="QMU74" s="600"/>
      <c r="QMV74" s="600"/>
      <c r="QMW74" s="600"/>
      <c r="QMX74" s="600"/>
      <c r="QMY74" s="600"/>
      <c r="QMZ74" s="600"/>
      <c r="QNA74" s="600"/>
      <c r="QNB74" s="600"/>
      <c r="QNC74" s="600"/>
      <c r="QND74" s="600"/>
      <c r="QNE74" s="600"/>
      <c r="QNF74" s="600"/>
      <c r="QNG74" s="600"/>
      <c r="QNH74" s="600"/>
      <c r="QNI74" s="600"/>
      <c r="QNJ74" s="600"/>
      <c r="QNK74" s="600"/>
      <c r="QNL74" s="600"/>
      <c r="QNM74" s="600"/>
      <c r="QNN74" s="600"/>
      <c r="QNO74" s="599"/>
      <c r="QNP74" s="600"/>
      <c r="QNQ74" s="600"/>
      <c r="QNR74" s="600"/>
      <c r="QNS74" s="600"/>
      <c r="QNT74" s="600"/>
      <c r="QNU74" s="600"/>
      <c r="QNV74" s="600"/>
      <c r="QNW74" s="600"/>
      <c r="QNX74" s="600"/>
      <c r="QNY74" s="600"/>
      <c r="QNZ74" s="600"/>
      <c r="QOA74" s="600"/>
      <c r="QOB74" s="600"/>
      <c r="QOC74" s="600"/>
      <c r="QOD74" s="600"/>
      <c r="QOE74" s="600"/>
      <c r="QOF74" s="600"/>
      <c r="QOG74" s="600"/>
      <c r="QOH74" s="600"/>
      <c r="QOI74" s="600"/>
      <c r="QOJ74" s="600"/>
      <c r="QOK74" s="600"/>
      <c r="QOL74" s="600"/>
      <c r="QOM74" s="600"/>
      <c r="QON74" s="600"/>
      <c r="QOO74" s="600"/>
      <c r="QOP74" s="600"/>
      <c r="QOQ74" s="600"/>
      <c r="QOR74" s="600"/>
      <c r="QOS74" s="600"/>
      <c r="QOT74" s="599"/>
      <c r="QOU74" s="600"/>
      <c r="QOV74" s="600"/>
      <c r="QOW74" s="600"/>
      <c r="QOX74" s="600"/>
      <c r="QOY74" s="600"/>
      <c r="QOZ74" s="600"/>
      <c r="QPA74" s="600"/>
      <c r="QPB74" s="600"/>
      <c r="QPC74" s="600"/>
      <c r="QPD74" s="600"/>
      <c r="QPE74" s="600"/>
      <c r="QPF74" s="600"/>
      <c r="QPG74" s="600"/>
      <c r="QPH74" s="600"/>
      <c r="QPI74" s="600"/>
      <c r="QPJ74" s="600"/>
      <c r="QPK74" s="600"/>
      <c r="QPL74" s="600"/>
      <c r="QPM74" s="600"/>
      <c r="QPN74" s="600"/>
      <c r="QPO74" s="600"/>
      <c r="QPP74" s="600"/>
      <c r="QPQ74" s="600"/>
      <c r="QPR74" s="600"/>
      <c r="QPS74" s="600"/>
      <c r="QPT74" s="600"/>
      <c r="QPU74" s="600"/>
      <c r="QPV74" s="600"/>
      <c r="QPW74" s="600"/>
      <c r="QPX74" s="600"/>
      <c r="QPY74" s="599"/>
      <c r="QPZ74" s="600"/>
      <c r="QQA74" s="600"/>
      <c r="QQB74" s="600"/>
      <c r="QQC74" s="600"/>
      <c r="QQD74" s="600"/>
      <c r="QQE74" s="600"/>
      <c r="QQF74" s="600"/>
      <c r="QQG74" s="600"/>
      <c r="QQH74" s="600"/>
      <c r="QQI74" s="600"/>
      <c r="QQJ74" s="600"/>
      <c r="QQK74" s="600"/>
      <c r="QQL74" s="600"/>
      <c r="QQM74" s="600"/>
      <c r="QQN74" s="600"/>
      <c r="QQO74" s="600"/>
      <c r="QQP74" s="600"/>
      <c r="QQQ74" s="600"/>
      <c r="QQR74" s="600"/>
      <c r="QQS74" s="600"/>
      <c r="QQT74" s="600"/>
      <c r="QQU74" s="600"/>
      <c r="QQV74" s="600"/>
      <c r="QQW74" s="600"/>
      <c r="QQX74" s="600"/>
      <c r="QQY74" s="600"/>
      <c r="QQZ74" s="600"/>
      <c r="QRA74" s="600"/>
      <c r="QRB74" s="600"/>
      <c r="QRC74" s="600"/>
      <c r="QRD74" s="599"/>
      <c r="QRE74" s="600"/>
      <c r="QRF74" s="600"/>
      <c r="QRG74" s="600"/>
      <c r="QRH74" s="600"/>
      <c r="QRI74" s="600"/>
      <c r="QRJ74" s="600"/>
      <c r="QRK74" s="600"/>
      <c r="QRL74" s="600"/>
      <c r="QRM74" s="600"/>
      <c r="QRN74" s="600"/>
      <c r="QRO74" s="600"/>
      <c r="QRP74" s="600"/>
      <c r="QRQ74" s="600"/>
      <c r="QRR74" s="600"/>
      <c r="QRS74" s="600"/>
      <c r="QRT74" s="600"/>
      <c r="QRU74" s="600"/>
      <c r="QRV74" s="600"/>
      <c r="QRW74" s="600"/>
      <c r="QRX74" s="600"/>
      <c r="QRY74" s="600"/>
      <c r="QRZ74" s="600"/>
      <c r="QSA74" s="600"/>
      <c r="QSB74" s="600"/>
      <c r="QSC74" s="600"/>
      <c r="QSD74" s="600"/>
      <c r="QSE74" s="600"/>
      <c r="QSF74" s="600"/>
      <c r="QSG74" s="600"/>
      <c r="QSH74" s="600"/>
      <c r="QSI74" s="599"/>
      <c r="QSJ74" s="600"/>
      <c r="QSK74" s="600"/>
      <c r="QSL74" s="600"/>
      <c r="QSM74" s="600"/>
      <c r="QSN74" s="600"/>
      <c r="QSO74" s="600"/>
      <c r="QSP74" s="600"/>
      <c r="QSQ74" s="600"/>
      <c r="QSR74" s="600"/>
      <c r="QSS74" s="600"/>
      <c r="QST74" s="600"/>
      <c r="QSU74" s="600"/>
      <c r="QSV74" s="600"/>
      <c r="QSW74" s="600"/>
      <c r="QSX74" s="600"/>
      <c r="QSY74" s="600"/>
      <c r="QSZ74" s="600"/>
      <c r="QTA74" s="600"/>
      <c r="QTB74" s="600"/>
      <c r="QTC74" s="600"/>
      <c r="QTD74" s="600"/>
      <c r="QTE74" s="600"/>
      <c r="QTF74" s="600"/>
      <c r="QTG74" s="600"/>
      <c r="QTH74" s="600"/>
      <c r="QTI74" s="600"/>
      <c r="QTJ74" s="600"/>
      <c r="QTK74" s="600"/>
      <c r="QTL74" s="600"/>
      <c r="QTM74" s="600"/>
      <c r="QTN74" s="599"/>
      <c r="QTO74" s="600"/>
      <c r="QTP74" s="600"/>
      <c r="QTQ74" s="600"/>
      <c r="QTR74" s="600"/>
      <c r="QTS74" s="600"/>
      <c r="QTT74" s="600"/>
      <c r="QTU74" s="600"/>
      <c r="QTV74" s="600"/>
      <c r="QTW74" s="600"/>
      <c r="QTX74" s="600"/>
      <c r="QTY74" s="600"/>
      <c r="QTZ74" s="600"/>
      <c r="QUA74" s="600"/>
      <c r="QUB74" s="600"/>
      <c r="QUC74" s="600"/>
      <c r="QUD74" s="600"/>
      <c r="QUE74" s="600"/>
      <c r="QUF74" s="600"/>
      <c r="QUG74" s="600"/>
      <c r="QUH74" s="600"/>
      <c r="QUI74" s="600"/>
      <c r="QUJ74" s="600"/>
      <c r="QUK74" s="600"/>
      <c r="QUL74" s="600"/>
      <c r="QUM74" s="600"/>
      <c r="QUN74" s="600"/>
      <c r="QUO74" s="600"/>
      <c r="QUP74" s="600"/>
      <c r="QUQ74" s="600"/>
      <c r="QUR74" s="600"/>
      <c r="QUS74" s="599"/>
      <c r="QUT74" s="600"/>
      <c r="QUU74" s="600"/>
      <c r="QUV74" s="600"/>
      <c r="QUW74" s="600"/>
      <c r="QUX74" s="600"/>
      <c r="QUY74" s="600"/>
      <c r="QUZ74" s="600"/>
      <c r="QVA74" s="600"/>
      <c r="QVB74" s="600"/>
      <c r="QVC74" s="600"/>
      <c r="QVD74" s="600"/>
      <c r="QVE74" s="600"/>
      <c r="QVF74" s="600"/>
      <c r="QVG74" s="600"/>
      <c r="QVH74" s="600"/>
      <c r="QVI74" s="600"/>
      <c r="QVJ74" s="600"/>
      <c r="QVK74" s="600"/>
      <c r="QVL74" s="600"/>
      <c r="QVM74" s="600"/>
      <c r="QVN74" s="600"/>
      <c r="QVO74" s="600"/>
      <c r="QVP74" s="600"/>
      <c r="QVQ74" s="600"/>
      <c r="QVR74" s="600"/>
      <c r="QVS74" s="600"/>
      <c r="QVT74" s="600"/>
      <c r="QVU74" s="600"/>
      <c r="QVV74" s="600"/>
      <c r="QVW74" s="600"/>
      <c r="QVX74" s="599"/>
      <c r="QVY74" s="600"/>
      <c r="QVZ74" s="600"/>
      <c r="QWA74" s="600"/>
      <c r="QWB74" s="600"/>
      <c r="QWC74" s="600"/>
      <c r="QWD74" s="600"/>
      <c r="QWE74" s="600"/>
      <c r="QWF74" s="600"/>
      <c r="QWG74" s="600"/>
      <c r="QWH74" s="600"/>
      <c r="QWI74" s="600"/>
      <c r="QWJ74" s="600"/>
      <c r="QWK74" s="600"/>
      <c r="QWL74" s="600"/>
      <c r="QWM74" s="600"/>
      <c r="QWN74" s="600"/>
      <c r="QWO74" s="600"/>
      <c r="QWP74" s="600"/>
      <c r="QWQ74" s="600"/>
      <c r="QWR74" s="600"/>
      <c r="QWS74" s="600"/>
      <c r="QWT74" s="600"/>
      <c r="QWU74" s="600"/>
      <c r="QWV74" s="600"/>
      <c r="QWW74" s="600"/>
      <c r="QWX74" s="600"/>
      <c r="QWY74" s="600"/>
      <c r="QWZ74" s="600"/>
      <c r="QXA74" s="600"/>
      <c r="QXB74" s="600"/>
      <c r="QXC74" s="599"/>
      <c r="QXD74" s="600"/>
      <c r="QXE74" s="600"/>
      <c r="QXF74" s="600"/>
      <c r="QXG74" s="600"/>
      <c r="QXH74" s="600"/>
      <c r="QXI74" s="600"/>
      <c r="QXJ74" s="600"/>
      <c r="QXK74" s="600"/>
      <c r="QXL74" s="600"/>
      <c r="QXM74" s="600"/>
      <c r="QXN74" s="600"/>
      <c r="QXO74" s="600"/>
      <c r="QXP74" s="600"/>
      <c r="QXQ74" s="600"/>
      <c r="QXR74" s="600"/>
      <c r="QXS74" s="600"/>
      <c r="QXT74" s="600"/>
      <c r="QXU74" s="600"/>
      <c r="QXV74" s="600"/>
      <c r="QXW74" s="600"/>
      <c r="QXX74" s="600"/>
      <c r="QXY74" s="600"/>
      <c r="QXZ74" s="600"/>
      <c r="QYA74" s="600"/>
      <c r="QYB74" s="600"/>
      <c r="QYC74" s="600"/>
      <c r="QYD74" s="600"/>
      <c r="QYE74" s="600"/>
      <c r="QYF74" s="600"/>
      <c r="QYG74" s="600"/>
      <c r="QYH74" s="599"/>
      <c r="QYI74" s="600"/>
      <c r="QYJ74" s="600"/>
      <c r="QYK74" s="600"/>
      <c r="QYL74" s="600"/>
      <c r="QYM74" s="600"/>
      <c r="QYN74" s="600"/>
      <c r="QYO74" s="600"/>
      <c r="QYP74" s="600"/>
      <c r="QYQ74" s="600"/>
      <c r="QYR74" s="600"/>
      <c r="QYS74" s="600"/>
      <c r="QYT74" s="600"/>
      <c r="QYU74" s="600"/>
      <c r="QYV74" s="600"/>
      <c r="QYW74" s="600"/>
      <c r="QYX74" s="600"/>
      <c r="QYY74" s="600"/>
      <c r="QYZ74" s="600"/>
      <c r="QZA74" s="600"/>
      <c r="QZB74" s="600"/>
      <c r="QZC74" s="600"/>
      <c r="QZD74" s="600"/>
      <c r="QZE74" s="600"/>
      <c r="QZF74" s="600"/>
      <c r="QZG74" s="600"/>
      <c r="QZH74" s="600"/>
      <c r="QZI74" s="600"/>
      <c r="QZJ74" s="600"/>
      <c r="QZK74" s="600"/>
      <c r="QZL74" s="600"/>
      <c r="QZM74" s="599"/>
      <c r="QZN74" s="600"/>
      <c r="QZO74" s="600"/>
      <c r="QZP74" s="600"/>
      <c r="QZQ74" s="600"/>
      <c r="QZR74" s="600"/>
      <c r="QZS74" s="600"/>
      <c r="QZT74" s="600"/>
      <c r="QZU74" s="600"/>
      <c r="QZV74" s="600"/>
      <c r="QZW74" s="600"/>
      <c r="QZX74" s="600"/>
      <c r="QZY74" s="600"/>
      <c r="QZZ74" s="600"/>
      <c r="RAA74" s="600"/>
      <c r="RAB74" s="600"/>
      <c r="RAC74" s="600"/>
      <c r="RAD74" s="600"/>
      <c r="RAE74" s="600"/>
      <c r="RAF74" s="600"/>
      <c r="RAG74" s="600"/>
      <c r="RAH74" s="600"/>
      <c r="RAI74" s="600"/>
      <c r="RAJ74" s="600"/>
      <c r="RAK74" s="600"/>
      <c r="RAL74" s="600"/>
      <c r="RAM74" s="600"/>
      <c r="RAN74" s="600"/>
      <c r="RAO74" s="600"/>
      <c r="RAP74" s="600"/>
      <c r="RAQ74" s="600"/>
      <c r="RAR74" s="599"/>
      <c r="RAS74" s="600"/>
      <c r="RAT74" s="600"/>
      <c r="RAU74" s="600"/>
      <c r="RAV74" s="600"/>
      <c r="RAW74" s="600"/>
      <c r="RAX74" s="600"/>
      <c r="RAY74" s="600"/>
      <c r="RAZ74" s="600"/>
      <c r="RBA74" s="600"/>
      <c r="RBB74" s="600"/>
      <c r="RBC74" s="600"/>
      <c r="RBD74" s="600"/>
      <c r="RBE74" s="600"/>
      <c r="RBF74" s="600"/>
      <c r="RBG74" s="600"/>
      <c r="RBH74" s="600"/>
      <c r="RBI74" s="600"/>
      <c r="RBJ74" s="600"/>
      <c r="RBK74" s="600"/>
      <c r="RBL74" s="600"/>
      <c r="RBM74" s="600"/>
      <c r="RBN74" s="600"/>
      <c r="RBO74" s="600"/>
      <c r="RBP74" s="600"/>
      <c r="RBQ74" s="600"/>
      <c r="RBR74" s="600"/>
      <c r="RBS74" s="600"/>
      <c r="RBT74" s="600"/>
      <c r="RBU74" s="600"/>
      <c r="RBV74" s="600"/>
      <c r="RBW74" s="599"/>
      <c r="RBX74" s="600"/>
      <c r="RBY74" s="600"/>
      <c r="RBZ74" s="600"/>
      <c r="RCA74" s="600"/>
      <c r="RCB74" s="600"/>
      <c r="RCC74" s="600"/>
      <c r="RCD74" s="600"/>
      <c r="RCE74" s="600"/>
      <c r="RCF74" s="600"/>
      <c r="RCG74" s="600"/>
      <c r="RCH74" s="600"/>
      <c r="RCI74" s="600"/>
      <c r="RCJ74" s="600"/>
      <c r="RCK74" s="600"/>
      <c r="RCL74" s="600"/>
      <c r="RCM74" s="600"/>
      <c r="RCN74" s="600"/>
      <c r="RCO74" s="600"/>
      <c r="RCP74" s="600"/>
      <c r="RCQ74" s="600"/>
      <c r="RCR74" s="600"/>
      <c r="RCS74" s="600"/>
      <c r="RCT74" s="600"/>
      <c r="RCU74" s="600"/>
      <c r="RCV74" s="600"/>
      <c r="RCW74" s="600"/>
      <c r="RCX74" s="600"/>
      <c r="RCY74" s="600"/>
      <c r="RCZ74" s="600"/>
      <c r="RDA74" s="600"/>
      <c r="RDB74" s="599"/>
      <c r="RDC74" s="600"/>
      <c r="RDD74" s="600"/>
      <c r="RDE74" s="600"/>
      <c r="RDF74" s="600"/>
      <c r="RDG74" s="600"/>
      <c r="RDH74" s="600"/>
      <c r="RDI74" s="600"/>
      <c r="RDJ74" s="600"/>
      <c r="RDK74" s="600"/>
      <c r="RDL74" s="600"/>
      <c r="RDM74" s="600"/>
      <c r="RDN74" s="600"/>
      <c r="RDO74" s="600"/>
      <c r="RDP74" s="600"/>
      <c r="RDQ74" s="600"/>
      <c r="RDR74" s="600"/>
      <c r="RDS74" s="600"/>
      <c r="RDT74" s="600"/>
      <c r="RDU74" s="600"/>
      <c r="RDV74" s="600"/>
      <c r="RDW74" s="600"/>
      <c r="RDX74" s="600"/>
      <c r="RDY74" s="600"/>
      <c r="RDZ74" s="600"/>
      <c r="REA74" s="600"/>
      <c r="REB74" s="600"/>
      <c r="REC74" s="600"/>
      <c r="RED74" s="600"/>
      <c r="REE74" s="600"/>
      <c r="REF74" s="600"/>
      <c r="REG74" s="599"/>
      <c r="REH74" s="600"/>
      <c r="REI74" s="600"/>
      <c r="REJ74" s="600"/>
      <c r="REK74" s="600"/>
      <c r="REL74" s="600"/>
      <c r="REM74" s="600"/>
      <c r="REN74" s="600"/>
      <c r="REO74" s="600"/>
      <c r="REP74" s="600"/>
      <c r="REQ74" s="600"/>
      <c r="RER74" s="600"/>
      <c r="RES74" s="600"/>
      <c r="RET74" s="600"/>
      <c r="REU74" s="600"/>
      <c r="REV74" s="600"/>
      <c r="REW74" s="600"/>
      <c r="REX74" s="600"/>
      <c r="REY74" s="600"/>
      <c r="REZ74" s="600"/>
      <c r="RFA74" s="600"/>
      <c r="RFB74" s="600"/>
      <c r="RFC74" s="600"/>
      <c r="RFD74" s="600"/>
      <c r="RFE74" s="600"/>
      <c r="RFF74" s="600"/>
      <c r="RFG74" s="600"/>
      <c r="RFH74" s="600"/>
      <c r="RFI74" s="600"/>
      <c r="RFJ74" s="600"/>
      <c r="RFK74" s="600"/>
      <c r="RFL74" s="599"/>
      <c r="RFM74" s="600"/>
      <c r="RFN74" s="600"/>
      <c r="RFO74" s="600"/>
      <c r="RFP74" s="600"/>
      <c r="RFQ74" s="600"/>
      <c r="RFR74" s="600"/>
      <c r="RFS74" s="600"/>
      <c r="RFT74" s="600"/>
      <c r="RFU74" s="600"/>
      <c r="RFV74" s="600"/>
      <c r="RFW74" s="600"/>
      <c r="RFX74" s="600"/>
      <c r="RFY74" s="600"/>
      <c r="RFZ74" s="600"/>
      <c r="RGA74" s="600"/>
      <c r="RGB74" s="600"/>
      <c r="RGC74" s="600"/>
      <c r="RGD74" s="600"/>
      <c r="RGE74" s="600"/>
      <c r="RGF74" s="600"/>
      <c r="RGG74" s="600"/>
      <c r="RGH74" s="600"/>
      <c r="RGI74" s="600"/>
      <c r="RGJ74" s="600"/>
      <c r="RGK74" s="600"/>
      <c r="RGL74" s="600"/>
      <c r="RGM74" s="600"/>
      <c r="RGN74" s="600"/>
      <c r="RGO74" s="600"/>
      <c r="RGP74" s="600"/>
      <c r="RGQ74" s="599"/>
      <c r="RGR74" s="600"/>
      <c r="RGS74" s="600"/>
      <c r="RGT74" s="600"/>
      <c r="RGU74" s="600"/>
      <c r="RGV74" s="600"/>
      <c r="RGW74" s="600"/>
      <c r="RGX74" s="600"/>
      <c r="RGY74" s="600"/>
      <c r="RGZ74" s="600"/>
      <c r="RHA74" s="600"/>
      <c r="RHB74" s="600"/>
      <c r="RHC74" s="600"/>
      <c r="RHD74" s="600"/>
      <c r="RHE74" s="600"/>
      <c r="RHF74" s="600"/>
      <c r="RHG74" s="600"/>
      <c r="RHH74" s="600"/>
      <c r="RHI74" s="600"/>
      <c r="RHJ74" s="600"/>
      <c r="RHK74" s="600"/>
      <c r="RHL74" s="600"/>
      <c r="RHM74" s="600"/>
      <c r="RHN74" s="600"/>
      <c r="RHO74" s="600"/>
      <c r="RHP74" s="600"/>
      <c r="RHQ74" s="600"/>
      <c r="RHR74" s="600"/>
      <c r="RHS74" s="600"/>
      <c r="RHT74" s="600"/>
      <c r="RHU74" s="600"/>
      <c r="RHV74" s="599"/>
      <c r="RHW74" s="600"/>
      <c r="RHX74" s="600"/>
      <c r="RHY74" s="600"/>
      <c r="RHZ74" s="600"/>
      <c r="RIA74" s="600"/>
      <c r="RIB74" s="600"/>
      <c r="RIC74" s="600"/>
      <c r="RID74" s="600"/>
      <c r="RIE74" s="600"/>
      <c r="RIF74" s="600"/>
      <c r="RIG74" s="600"/>
      <c r="RIH74" s="600"/>
      <c r="RII74" s="600"/>
      <c r="RIJ74" s="600"/>
      <c r="RIK74" s="600"/>
      <c r="RIL74" s="600"/>
      <c r="RIM74" s="600"/>
      <c r="RIN74" s="600"/>
      <c r="RIO74" s="600"/>
      <c r="RIP74" s="600"/>
      <c r="RIQ74" s="600"/>
      <c r="RIR74" s="600"/>
      <c r="RIS74" s="600"/>
      <c r="RIT74" s="600"/>
      <c r="RIU74" s="600"/>
      <c r="RIV74" s="600"/>
      <c r="RIW74" s="600"/>
      <c r="RIX74" s="600"/>
      <c r="RIY74" s="600"/>
      <c r="RIZ74" s="600"/>
      <c r="RJA74" s="599"/>
      <c r="RJB74" s="600"/>
      <c r="RJC74" s="600"/>
      <c r="RJD74" s="600"/>
      <c r="RJE74" s="600"/>
      <c r="RJF74" s="600"/>
      <c r="RJG74" s="600"/>
      <c r="RJH74" s="600"/>
      <c r="RJI74" s="600"/>
      <c r="RJJ74" s="600"/>
      <c r="RJK74" s="600"/>
      <c r="RJL74" s="600"/>
      <c r="RJM74" s="600"/>
      <c r="RJN74" s="600"/>
      <c r="RJO74" s="600"/>
      <c r="RJP74" s="600"/>
      <c r="RJQ74" s="600"/>
      <c r="RJR74" s="600"/>
      <c r="RJS74" s="600"/>
      <c r="RJT74" s="600"/>
      <c r="RJU74" s="600"/>
      <c r="RJV74" s="600"/>
      <c r="RJW74" s="600"/>
      <c r="RJX74" s="600"/>
      <c r="RJY74" s="600"/>
      <c r="RJZ74" s="600"/>
      <c r="RKA74" s="600"/>
      <c r="RKB74" s="600"/>
      <c r="RKC74" s="600"/>
      <c r="RKD74" s="600"/>
      <c r="RKE74" s="600"/>
      <c r="RKF74" s="599"/>
      <c r="RKG74" s="600"/>
      <c r="RKH74" s="600"/>
      <c r="RKI74" s="600"/>
      <c r="RKJ74" s="600"/>
      <c r="RKK74" s="600"/>
      <c r="RKL74" s="600"/>
      <c r="RKM74" s="600"/>
      <c r="RKN74" s="600"/>
      <c r="RKO74" s="600"/>
      <c r="RKP74" s="600"/>
      <c r="RKQ74" s="600"/>
      <c r="RKR74" s="600"/>
      <c r="RKS74" s="600"/>
      <c r="RKT74" s="600"/>
      <c r="RKU74" s="600"/>
      <c r="RKV74" s="600"/>
      <c r="RKW74" s="600"/>
      <c r="RKX74" s="600"/>
      <c r="RKY74" s="600"/>
      <c r="RKZ74" s="600"/>
      <c r="RLA74" s="600"/>
      <c r="RLB74" s="600"/>
      <c r="RLC74" s="600"/>
      <c r="RLD74" s="600"/>
      <c r="RLE74" s="600"/>
      <c r="RLF74" s="600"/>
      <c r="RLG74" s="600"/>
      <c r="RLH74" s="600"/>
      <c r="RLI74" s="600"/>
      <c r="RLJ74" s="600"/>
      <c r="RLK74" s="599"/>
      <c r="RLL74" s="600"/>
      <c r="RLM74" s="600"/>
      <c r="RLN74" s="600"/>
      <c r="RLO74" s="600"/>
      <c r="RLP74" s="600"/>
      <c r="RLQ74" s="600"/>
      <c r="RLR74" s="600"/>
      <c r="RLS74" s="600"/>
      <c r="RLT74" s="600"/>
      <c r="RLU74" s="600"/>
      <c r="RLV74" s="600"/>
      <c r="RLW74" s="600"/>
      <c r="RLX74" s="600"/>
      <c r="RLY74" s="600"/>
      <c r="RLZ74" s="600"/>
      <c r="RMA74" s="600"/>
      <c r="RMB74" s="600"/>
      <c r="RMC74" s="600"/>
      <c r="RMD74" s="600"/>
      <c r="RME74" s="600"/>
      <c r="RMF74" s="600"/>
      <c r="RMG74" s="600"/>
      <c r="RMH74" s="600"/>
      <c r="RMI74" s="600"/>
      <c r="RMJ74" s="600"/>
      <c r="RMK74" s="600"/>
      <c r="RML74" s="600"/>
      <c r="RMM74" s="600"/>
      <c r="RMN74" s="600"/>
      <c r="RMO74" s="600"/>
      <c r="RMP74" s="599"/>
      <c r="RMQ74" s="600"/>
      <c r="RMR74" s="600"/>
      <c r="RMS74" s="600"/>
      <c r="RMT74" s="600"/>
      <c r="RMU74" s="600"/>
      <c r="RMV74" s="600"/>
      <c r="RMW74" s="600"/>
      <c r="RMX74" s="600"/>
      <c r="RMY74" s="600"/>
      <c r="RMZ74" s="600"/>
      <c r="RNA74" s="600"/>
      <c r="RNB74" s="600"/>
      <c r="RNC74" s="600"/>
      <c r="RND74" s="600"/>
      <c r="RNE74" s="600"/>
      <c r="RNF74" s="600"/>
      <c r="RNG74" s="600"/>
      <c r="RNH74" s="600"/>
      <c r="RNI74" s="600"/>
      <c r="RNJ74" s="600"/>
      <c r="RNK74" s="600"/>
      <c r="RNL74" s="600"/>
      <c r="RNM74" s="600"/>
      <c r="RNN74" s="600"/>
      <c r="RNO74" s="600"/>
      <c r="RNP74" s="600"/>
      <c r="RNQ74" s="600"/>
      <c r="RNR74" s="600"/>
      <c r="RNS74" s="600"/>
      <c r="RNT74" s="600"/>
      <c r="RNU74" s="599"/>
      <c r="RNV74" s="600"/>
      <c r="RNW74" s="600"/>
      <c r="RNX74" s="600"/>
      <c r="RNY74" s="600"/>
      <c r="RNZ74" s="600"/>
      <c r="ROA74" s="600"/>
      <c r="ROB74" s="600"/>
      <c r="ROC74" s="600"/>
      <c r="ROD74" s="600"/>
      <c r="ROE74" s="600"/>
      <c r="ROF74" s="600"/>
      <c r="ROG74" s="600"/>
      <c r="ROH74" s="600"/>
      <c r="ROI74" s="600"/>
      <c r="ROJ74" s="600"/>
      <c r="ROK74" s="600"/>
      <c r="ROL74" s="600"/>
      <c r="ROM74" s="600"/>
      <c r="RON74" s="600"/>
      <c r="ROO74" s="600"/>
      <c r="ROP74" s="600"/>
      <c r="ROQ74" s="600"/>
      <c r="ROR74" s="600"/>
      <c r="ROS74" s="600"/>
      <c r="ROT74" s="600"/>
      <c r="ROU74" s="600"/>
      <c r="ROV74" s="600"/>
      <c r="ROW74" s="600"/>
      <c r="ROX74" s="600"/>
      <c r="ROY74" s="600"/>
      <c r="ROZ74" s="599"/>
      <c r="RPA74" s="600"/>
      <c r="RPB74" s="600"/>
      <c r="RPC74" s="600"/>
      <c r="RPD74" s="600"/>
      <c r="RPE74" s="600"/>
      <c r="RPF74" s="600"/>
      <c r="RPG74" s="600"/>
      <c r="RPH74" s="600"/>
      <c r="RPI74" s="600"/>
      <c r="RPJ74" s="600"/>
      <c r="RPK74" s="600"/>
      <c r="RPL74" s="600"/>
      <c r="RPM74" s="600"/>
      <c r="RPN74" s="600"/>
      <c r="RPO74" s="600"/>
      <c r="RPP74" s="600"/>
      <c r="RPQ74" s="600"/>
      <c r="RPR74" s="600"/>
      <c r="RPS74" s="600"/>
      <c r="RPT74" s="600"/>
      <c r="RPU74" s="600"/>
      <c r="RPV74" s="600"/>
      <c r="RPW74" s="600"/>
      <c r="RPX74" s="600"/>
      <c r="RPY74" s="600"/>
      <c r="RPZ74" s="600"/>
      <c r="RQA74" s="600"/>
      <c r="RQB74" s="600"/>
      <c r="RQC74" s="600"/>
      <c r="RQD74" s="600"/>
      <c r="RQE74" s="599"/>
      <c r="RQF74" s="600"/>
      <c r="RQG74" s="600"/>
      <c r="RQH74" s="600"/>
      <c r="RQI74" s="600"/>
      <c r="RQJ74" s="600"/>
      <c r="RQK74" s="600"/>
      <c r="RQL74" s="600"/>
      <c r="RQM74" s="600"/>
      <c r="RQN74" s="600"/>
      <c r="RQO74" s="600"/>
      <c r="RQP74" s="600"/>
      <c r="RQQ74" s="600"/>
      <c r="RQR74" s="600"/>
      <c r="RQS74" s="600"/>
      <c r="RQT74" s="600"/>
      <c r="RQU74" s="600"/>
      <c r="RQV74" s="600"/>
      <c r="RQW74" s="600"/>
      <c r="RQX74" s="600"/>
      <c r="RQY74" s="600"/>
      <c r="RQZ74" s="600"/>
      <c r="RRA74" s="600"/>
      <c r="RRB74" s="600"/>
      <c r="RRC74" s="600"/>
      <c r="RRD74" s="600"/>
      <c r="RRE74" s="600"/>
      <c r="RRF74" s="600"/>
      <c r="RRG74" s="600"/>
      <c r="RRH74" s="600"/>
      <c r="RRI74" s="600"/>
      <c r="RRJ74" s="599"/>
      <c r="RRK74" s="600"/>
      <c r="RRL74" s="600"/>
      <c r="RRM74" s="600"/>
      <c r="RRN74" s="600"/>
      <c r="RRO74" s="600"/>
      <c r="RRP74" s="600"/>
      <c r="RRQ74" s="600"/>
      <c r="RRR74" s="600"/>
      <c r="RRS74" s="600"/>
      <c r="RRT74" s="600"/>
      <c r="RRU74" s="600"/>
      <c r="RRV74" s="600"/>
      <c r="RRW74" s="600"/>
      <c r="RRX74" s="600"/>
      <c r="RRY74" s="600"/>
      <c r="RRZ74" s="600"/>
      <c r="RSA74" s="600"/>
      <c r="RSB74" s="600"/>
      <c r="RSC74" s="600"/>
      <c r="RSD74" s="600"/>
      <c r="RSE74" s="600"/>
      <c r="RSF74" s="600"/>
      <c r="RSG74" s="600"/>
      <c r="RSH74" s="600"/>
      <c r="RSI74" s="600"/>
      <c r="RSJ74" s="600"/>
      <c r="RSK74" s="600"/>
      <c r="RSL74" s="600"/>
      <c r="RSM74" s="600"/>
      <c r="RSN74" s="600"/>
      <c r="RSO74" s="599"/>
      <c r="RSP74" s="600"/>
      <c r="RSQ74" s="600"/>
      <c r="RSR74" s="600"/>
      <c r="RSS74" s="600"/>
      <c r="RST74" s="600"/>
      <c r="RSU74" s="600"/>
      <c r="RSV74" s="600"/>
      <c r="RSW74" s="600"/>
      <c r="RSX74" s="600"/>
      <c r="RSY74" s="600"/>
      <c r="RSZ74" s="600"/>
      <c r="RTA74" s="600"/>
      <c r="RTB74" s="600"/>
      <c r="RTC74" s="600"/>
      <c r="RTD74" s="600"/>
      <c r="RTE74" s="600"/>
      <c r="RTF74" s="600"/>
      <c r="RTG74" s="600"/>
      <c r="RTH74" s="600"/>
      <c r="RTI74" s="600"/>
      <c r="RTJ74" s="600"/>
      <c r="RTK74" s="600"/>
      <c r="RTL74" s="600"/>
      <c r="RTM74" s="600"/>
      <c r="RTN74" s="600"/>
      <c r="RTO74" s="600"/>
      <c r="RTP74" s="600"/>
      <c r="RTQ74" s="600"/>
      <c r="RTR74" s="600"/>
      <c r="RTS74" s="600"/>
      <c r="RTT74" s="599"/>
      <c r="RTU74" s="600"/>
      <c r="RTV74" s="600"/>
      <c r="RTW74" s="600"/>
      <c r="RTX74" s="600"/>
      <c r="RTY74" s="600"/>
      <c r="RTZ74" s="600"/>
      <c r="RUA74" s="600"/>
      <c r="RUB74" s="600"/>
      <c r="RUC74" s="600"/>
      <c r="RUD74" s="600"/>
      <c r="RUE74" s="600"/>
      <c r="RUF74" s="600"/>
      <c r="RUG74" s="600"/>
      <c r="RUH74" s="600"/>
      <c r="RUI74" s="600"/>
      <c r="RUJ74" s="600"/>
      <c r="RUK74" s="600"/>
      <c r="RUL74" s="600"/>
      <c r="RUM74" s="600"/>
      <c r="RUN74" s="600"/>
      <c r="RUO74" s="600"/>
      <c r="RUP74" s="600"/>
      <c r="RUQ74" s="600"/>
      <c r="RUR74" s="600"/>
      <c r="RUS74" s="600"/>
      <c r="RUT74" s="600"/>
      <c r="RUU74" s="600"/>
      <c r="RUV74" s="600"/>
      <c r="RUW74" s="600"/>
      <c r="RUX74" s="600"/>
      <c r="RUY74" s="599"/>
      <c r="RUZ74" s="600"/>
      <c r="RVA74" s="600"/>
      <c r="RVB74" s="600"/>
      <c r="RVC74" s="600"/>
      <c r="RVD74" s="600"/>
      <c r="RVE74" s="600"/>
      <c r="RVF74" s="600"/>
      <c r="RVG74" s="600"/>
      <c r="RVH74" s="600"/>
      <c r="RVI74" s="600"/>
      <c r="RVJ74" s="600"/>
      <c r="RVK74" s="600"/>
      <c r="RVL74" s="600"/>
      <c r="RVM74" s="600"/>
      <c r="RVN74" s="600"/>
      <c r="RVO74" s="600"/>
      <c r="RVP74" s="600"/>
      <c r="RVQ74" s="600"/>
      <c r="RVR74" s="600"/>
      <c r="RVS74" s="600"/>
      <c r="RVT74" s="600"/>
      <c r="RVU74" s="600"/>
      <c r="RVV74" s="600"/>
      <c r="RVW74" s="600"/>
      <c r="RVX74" s="600"/>
      <c r="RVY74" s="600"/>
      <c r="RVZ74" s="600"/>
      <c r="RWA74" s="600"/>
      <c r="RWB74" s="600"/>
      <c r="RWC74" s="600"/>
      <c r="RWD74" s="599"/>
      <c r="RWE74" s="600"/>
      <c r="RWF74" s="600"/>
      <c r="RWG74" s="600"/>
      <c r="RWH74" s="600"/>
      <c r="RWI74" s="600"/>
      <c r="RWJ74" s="600"/>
      <c r="RWK74" s="600"/>
      <c r="RWL74" s="600"/>
      <c r="RWM74" s="600"/>
      <c r="RWN74" s="600"/>
      <c r="RWO74" s="600"/>
      <c r="RWP74" s="600"/>
      <c r="RWQ74" s="600"/>
      <c r="RWR74" s="600"/>
      <c r="RWS74" s="600"/>
      <c r="RWT74" s="600"/>
      <c r="RWU74" s="600"/>
      <c r="RWV74" s="600"/>
      <c r="RWW74" s="600"/>
      <c r="RWX74" s="600"/>
      <c r="RWY74" s="600"/>
      <c r="RWZ74" s="600"/>
      <c r="RXA74" s="600"/>
      <c r="RXB74" s="600"/>
      <c r="RXC74" s="600"/>
      <c r="RXD74" s="600"/>
      <c r="RXE74" s="600"/>
      <c r="RXF74" s="600"/>
      <c r="RXG74" s="600"/>
      <c r="RXH74" s="600"/>
      <c r="RXI74" s="599"/>
      <c r="RXJ74" s="600"/>
      <c r="RXK74" s="600"/>
      <c r="RXL74" s="600"/>
      <c r="RXM74" s="600"/>
      <c r="RXN74" s="600"/>
      <c r="RXO74" s="600"/>
      <c r="RXP74" s="600"/>
      <c r="RXQ74" s="600"/>
      <c r="RXR74" s="600"/>
      <c r="RXS74" s="600"/>
      <c r="RXT74" s="600"/>
      <c r="RXU74" s="600"/>
      <c r="RXV74" s="600"/>
      <c r="RXW74" s="600"/>
      <c r="RXX74" s="600"/>
      <c r="RXY74" s="600"/>
      <c r="RXZ74" s="600"/>
      <c r="RYA74" s="600"/>
      <c r="RYB74" s="600"/>
      <c r="RYC74" s="600"/>
      <c r="RYD74" s="600"/>
      <c r="RYE74" s="600"/>
      <c r="RYF74" s="600"/>
      <c r="RYG74" s="600"/>
      <c r="RYH74" s="600"/>
      <c r="RYI74" s="600"/>
      <c r="RYJ74" s="600"/>
      <c r="RYK74" s="600"/>
      <c r="RYL74" s="600"/>
      <c r="RYM74" s="600"/>
      <c r="RYN74" s="599"/>
      <c r="RYO74" s="600"/>
      <c r="RYP74" s="600"/>
      <c r="RYQ74" s="600"/>
      <c r="RYR74" s="600"/>
      <c r="RYS74" s="600"/>
      <c r="RYT74" s="600"/>
      <c r="RYU74" s="600"/>
      <c r="RYV74" s="600"/>
      <c r="RYW74" s="600"/>
      <c r="RYX74" s="600"/>
      <c r="RYY74" s="600"/>
      <c r="RYZ74" s="600"/>
      <c r="RZA74" s="600"/>
      <c r="RZB74" s="600"/>
      <c r="RZC74" s="600"/>
      <c r="RZD74" s="600"/>
      <c r="RZE74" s="600"/>
      <c r="RZF74" s="600"/>
      <c r="RZG74" s="600"/>
      <c r="RZH74" s="600"/>
      <c r="RZI74" s="600"/>
      <c r="RZJ74" s="600"/>
      <c r="RZK74" s="600"/>
      <c r="RZL74" s="600"/>
      <c r="RZM74" s="600"/>
      <c r="RZN74" s="600"/>
      <c r="RZO74" s="600"/>
      <c r="RZP74" s="600"/>
      <c r="RZQ74" s="600"/>
      <c r="RZR74" s="600"/>
      <c r="RZS74" s="599"/>
      <c r="RZT74" s="600"/>
      <c r="RZU74" s="600"/>
      <c r="RZV74" s="600"/>
      <c r="RZW74" s="600"/>
      <c r="RZX74" s="600"/>
      <c r="RZY74" s="600"/>
      <c r="RZZ74" s="600"/>
      <c r="SAA74" s="600"/>
      <c r="SAB74" s="600"/>
      <c r="SAC74" s="600"/>
      <c r="SAD74" s="600"/>
      <c r="SAE74" s="600"/>
      <c r="SAF74" s="600"/>
      <c r="SAG74" s="600"/>
      <c r="SAH74" s="600"/>
      <c r="SAI74" s="600"/>
      <c r="SAJ74" s="600"/>
      <c r="SAK74" s="600"/>
      <c r="SAL74" s="600"/>
      <c r="SAM74" s="600"/>
      <c r="SAN74" s="600"/>
      <c r="SAO74" s="600"/>
      <c r="SAP74" s="600"/>
      <c r="SAQ74" s="600"/>
      <c r="SAR74" s="600"/>
      <c r="SAS74" s="600"/>
      <c r="SAT74" s="600"/>
      <c r="SAU74" s="600"/>
      <c r="SAV74" s="600"/>
      <c r="SAW74" s="600"/>
      <c r="SAX74" s="599"/>
      <c r="SAY74" s="600"/>
      <c r="SAZ74" s="600"/>
      <c r="SBA74" s="600"/>
      <c r="SBB74" s="600"/>
      <c r="SBC74" s="600"/>
      <c r="SBD74" s="600"/>
      <c r="SBE74" s="600"/>
      <c r="SBF74" s="600"/>
      <c r="SBG74" s="600"/>
      <c r="SBH74" s="600"/>
      <c r="SBI74" s="600"/>
      <c r="SBJ74" s="600"/>
      <c r="SBK74" s="600"/>
      <c r="SBL74" s="600"/>
      <c r="SBM74" s="600"/>
      <c r="SBN74" s="600"/>
      <c r="SBO74" s="600"/>
      <c r="SBP74" s="600"/>
      <c r="SBQ74" s="600"/>
      <c r="SBR74" s="600"/>
      <c r="SBS74" s="600"/>
      <c r="SBT74" s="600"/>
      <c r="SBU74" s="600"/>
      <c r="SBV74" s="600"/>
      <c r="SBW74" s="600"/>
      <c r="SBX74" s="600"/>
      <c r="SBY74" s="600"/>
      <c r="SBZ74" s="600"/>
      <c r="SCA74" s="600"/>
      <c r="SCB74" s="600"/>
      <c r="SCC74" s="599"/>
      <c r="SCD74" s="600"/>
      <c r="SCE74" s="600"/>
      <c r="SCF74" s="600"/>
      <c r="SCG74" s="600"/>
      <c r="SCH74" s="600"/>
      <c r="SCI74" s="600"/>
      <c r="SCJ74" s="600"/>
      <c r="SCK74" s="600"/>
      <c r="SCL74" s="600"/>
      <c r="SCM74" s="600"/>
      <c r="SCN74" s="600"/>
      <c r="SCO74" s="600"/>
      <c r="SCP74" s="600"/>
      <c r="SCQ74" s="600"/>
      <c r="SCR74" s="600"/>
      <c r="SCS74" s="600"/>
      <c r="SCT74" s="600"/>
      <c r="SCU74" s="600"/>
      <c r="SCV74" s="600"/>
      <c r="SCW74" s="600"/>
      <c r="SCX74" s="600"/>
      <c r="SCY74" s="600"/>
      <c r="SCZ74" s="600"/>
      <c r="SDA74" s="600"/>
      <c r="SDB74" s="600"/>
      <c r="SDC74" s="600"/>
      <c r="SDD74" s="600"/>
      <c r="SDE74" s="600"/>
      <c r="SDF74" s="600"/>
      <c r="SDG74" s="600"/>
      <c r="SDH74" s="599"/>
      <c r="SDI74" s="600"/>
      <c r="SDJ74" s="600"/>
      <c r="SDK74" s="600"/>
      <c r="SDL74" s="600"/>
      <c r="SDM74" s="600"/>
      <c r="SDN74" s="600"/>
      <c r="SDO74" s="600"/>
      <c r="SDP74" s="600"/>
      <c r="SDQ74" s="600"/>
      <c r="SDR74" s="600"/>
      <c r="SDS74" s="600"/>
      <c r="SDT74" s="600"/>
      <c r="SDU74" s="600"/>
      <c r="SDV74" s="600"/>
      <c r="SDW74" s="600"/>
      <c r="SDX74" s="600"/>
      <c r="SDY74" s="600"/>
      <c r="SDZ74" s="600"/>
      <c r="SEA74" s="600"/>
      <c r="SEB74" s="600"/>
      <c r="SEC74" s="600"/>
      <c r="SED74" s="600"/>
      <c r="SEE74" s="600"/>
      <c r="SEF74" s="600"/>
      <c r="SEG74" s="600"/>
      <c r="SEH74" s="600"/>
      <c r="SEI74" s="600"/>
      <c r="SEJ74" s="600"/>
      <c r="SEK74" s="600"/>
      <c r="SEL74" s="600"/>
      <c r="SEM74" s="599"/>
      <c r="SEN74" s="600"/>
      <c r="SEO74" s="600"/>
      <c r="SEP74" s="600"/>
      <c r="SEQ74" s="600"/>
      <c r="SER74" s="600"/>
      <c r="SES74" s="600"/>
      <c r="SET74" s="600"/>
      <c r="SEU74" s="600"/>
      <c r="SEV74" s="600"/>
      <c r="SEW74" s="600"/>
      <c r="SEX74" s="600"/>
      <c r="SEY74" s="600"/>
      <c r="SEZ74" s="600"/>
      <c r="SFA74" s="600"/>
      <c r="SFB74" s="600"/>
      <c r="SFC74" s="600"/>
      <c r="SFD74" s="600"/>
      <c r="SFE74" s="600"/>
      <c r="SFF74" s="600"/>
      <c r="SFG74" s="600"/>
      <c r="SFH74" s="600"/>
      <c r="SFI74" s="600"/>
      <c r="SFJ74" s="600"/>
      <c r="SFK74" s="600"/>
      <c r="SFL74" s="600"/>
      <c r="SFM74" s="600"/>
      <c r="SFN74" s="600"/>
      <c r="SFO74" s="600"/>
      <c r="SFP74" s="600"/>
      <c r="SFQ74" s="600"/>
      <c r="SFR74" s="599"/>
      <c r="SFS74" s="600"/>
      <c r="SFT74" s="600"/>
      <c r="SFU74" s="600"/>
      <c r="SFV74" s="600"/>
      <c r="SFW74" s="600"/>
      <c r="SFX74" s="600"/>
      <c r="SFY74" s="600"/>
      <c r="SFZ74" s="600"/>
      <c r="SGA74" s="600"/>
      <c r="SGB74" s="600"/>
      <c r="SGC74" s="600"/>
      <c r="SGD74" s="600"/>
      <c r="SGE74" s="600"/>
      <c r="SGF74" s="600"/>
      <c r="SGG74" s="600"/>
      <c r="SGH74" s="600"/>
      <c r="SGI74" s="600"/>
      <c r="SGJ74" s="600"/>
      <c r="SGK74" s="600"/>
      <c r="SGL74" s="600"/>
      <c r="SGM74" s="600"/>
      <c r="SGN74" s="600"/>
      <c r="SGO74" s="600"/>
      <c r="SGP74" s="600"/>
      <c r="SGQ74" s="600"/>
      <c r="SGR74" s="600"/>
      <c r="SGS74" s="600"/>
      <c r="SGT74" s="600"/>
      <c r="SGU74" s="600"/>
      <c r="SGV74" s="600"/>
      <c r="SGW74" s="599"/>
      <c r="SGX74" s="600"/>
      <c r="SGY74" s="600"/>
      <c r="SGZ74" s="600"/>
      <c r="SHA74" s="600"/>
      <c r="SHB74" s="600"/>
      <c r="SHC74" s="600"/>
      <c r="SHD74" s="600"/>
      <c r="SHE74" s="600"/>
      <c r="SHF74" s="600"/>
      <c r="SHG74" s="600"/>
      <c r="SHH74" s="600"/>
      <c r="SHI74" s="600"/>
      <c r="SHJ74" s="600"/>
      <c r="SHK74" s="600"/>
      <c r="SHL74" s="600"/>
      <c r="SHM74" s="600"/>
      <c r="SHN74" s="600"/>
      <c r="SHO74" s="600"/>
      <c r="SHP74" s="600"/>
      <c r="SHQ74" s="600"/>
      <c r="SHR74" s="600"/>
      <c r="SHS74" s="600"/>
      <c r="SHT74" s="600"/>
      <c r="SHU74" s="600"/>
      <c r="SHV74" s="600"/>
      <c r="SHW74" s="600"/>
      <c r="SHX74" s="600"/>
      <c r="SHY74" s="600"/>
      <c r="SHZ74" s="600"/>
      <c r="SIA74" s="600"/>
      <c r="SIB74" s="599"/>
      <c r="SIC74" s="600"/>
      <c r="SID74" s="600"/>
      <c r="SIE74" s="600"/>
      <c r="SIF74" s="600"/>
      <c r="SIG74" s="600"/>
      <c r="SIH74" s="600"/>
      <c r="SII74" s="600"/>
      <c r="SIJ74" s="600"/>
      <c r="SIK74" s="600"/>
      <c r="SIL74" s="600"/>
      <c r="SIM74" s="600"/>
      <c r="SIN74" s="600"/>
      <c r="SIO74" s="600"/>
      <c r="SIP74" s="600"/>
      <c r="SIQ74" s="600"/>
      <c r="SIR74" s="600"/>
      <c r="SIS74" s="600"/>
      <c r="SIT74" s="600"/>
      <c r="SIU74" s="600"/>
      <c r="SIV74" s="600"/>
      <c r="SIW74" s="600"/>
      <c r="SIX74" s="600"/>
      <c r="SIY74" s="600"/>
      <c r="SIZ74" s="600"/>
      <c r="SJA74" s="600"/>
      <c r="SJB74" s="600"/>
      <c r="SJC74" s="600"/>
      <c r="SJD74" s="600"/>
      <c r="SJE74" s="600"/>
      <c r="SJF74" s="600"/>
      <c r="SJG74" s="599"/>
      <c r="SJH74" s="600"/>
      <c r="SJI74" s="600"/>
      <c r="SJJ74" s="600"/>
      <c r="SJK74" s="600"/>
      <c r="SJL74" s="600"/>
      <c r="SJM74" s="600"/>
      <c r="SJN74" s="600"/>
      <c r="SJO74" s="600"/>
      <c r="SJP74" s="600"/>
      <c r="SJQ74" s="600"/>
      <c r="SJR74" s="600"/>
      <c r="SJS74" s="600"/>
      <c r="SJT74" s="600"/>
      <c r="SJU74" s="600"/>
      <c r="SJV74" s="600"/>
      <c r="SJW74" s="600"/>
      <c r="SJX74" s="600"/>
      <c r="SJY74" s="600"/>
      <c r="SJZ74" s="600"/>
      <c r="SKA74" s="600"/>
      <c r="SKB74" s="600"/>
      <c r="SKC74" s="600"/>
      <c r="SKD74" s="600"/>
      <c r="SKE74" s="600"/>
      <c r="SKF74" s="600"/>
      <c r="SKG74" s="600"/>
      <c r="SKH74" s="600"/>
      <c r="SKI74" s="600"/>
      <c r="SKJ74" s="600"/>
      <c r="SKK74" s="600"/>
      <c r="SKL74" s="599"/>
      <c r="SKM74" s="600"/>
      <c r="SKN74" s="600"/>
      <c r="SKO74" s="600"/>
      <c r="SKP74" s="600"/>
      <c r="SKQ74" s="600"/>
      <c r="SKR74" s="600"/>
      <c r="SKS74" s="600"/>
      <c r="SKT74" s="600"/>
      <c r="SKU74" s="600"/>
      <c r="SKV74" s="600"/>
      <c r="SKW74" s="600"/>
      <c r="SKX74" s="600"/>
      <c r="SKY74" s="600"/>
      <c r="SKZ74" s="600"/>
      <c r="SLA74" s="600"/>
      <c r="SLB74" s="600"/>
      <c r="SLC74" s="600"/>
      <c r="SLD74" s="600"/>
      <c r="SLE74" s="600"/>
      <c r="SLF74" s="600"/>
      <c r="SLG74" s="600"/>
      <c r="SLH74" s="600"/>
      <c r="SLI74" s="600"/>
      <c r="SLJ74" s="600"/>
      <c r="SLK74" s="600"/>
      <c r="SLL74" s="600"/>
      <c r="SLM74" s="600"/>
      <c r="SLN74" s="600"/>
      <c r="SLO74" s="600"/>
      <c r="SLP74" s="600"/>
      <c r="SLQ74" s="599"/>
      <c r="SLR74" s="600"/>
      <c r="SLS74" s="600"/>
      <c r="SLT74" s="600"/>
      <c r="SLU74" s="600"/>
      <c r="SLV74" s="600"/>
      <c r="SLW74" s="600"/>
      <c r="SLX74" s="600"/>
      <c r="SLY74" s="600"/>
      <c r="SLZ74" s="600"/>
      <c r="SMA74" s="600"/>
      <c r="SMB74" s="600"/>
      <c r="SMC74" s="600"/>
      <c r="SMD74" s="600"/>
      <c r="SME74" s="600"/>
      <c r="SMF74" s="600"/>
      <c r="SMG74" s="600"/>
      <c r="SMH74" s="600"/>
      <c r="SMI74" s="600"/>
      <c r="SMJ74" s="600"/>
      <c r="SMK74" s="600"/>
      <c r="SML74" s="600"/>
      <c r="SMM74" s="600"/>
      <c r="SMN74" s="600"/>
      <c r="SMO74" s="600"/>
      <c r="SMP74" s="600"/>
      <c r="SMQ74" s="600"/>
      <c r="SMR74" s="600"/>
      <c r="SMS74" s="600"/>
      <c r="SMT74" s="600"/>
      <c r="SMU74" s="600"/>
      <c r="SMV74" s="599"/>
      <c r="SMW74" s="600"/>
      <c r="SMX74" s="600"/>
      <c r="SMY74" s="600"/>
      <c r="SMZ74" s="600"/>
      <c r="SNA74" s="600"/>
      <c r="SNB74" s="600"/>
      <c r="SNC74" s="600"/>
      <c r="SND74" s="600"/>
      <c r="SNE74" s="600"/>
      <c r="SNF74" s="600"/>
      <c r="SNG74" s="600"/>
      <c r="SNH74" s="600"/>
      <c r="SNI74" s="600"/>
      <c r="SNJ74" s="600"/>
      <c r="SNK74" s="600"/>
      <c r="SNL74" s="600"/>
      <c r="SNM74" s="600"/>
      <c r="SNN74" s="600"/>
      <c r="SNO74" s="600"/>
      <c r="SNP74" s="600"/>
      <c r="SNQ74" s="600"/>
      <c r="SNR74" s="600"/>
      <c r="SNS74" s="600"/>
      <c r="SNT74" s="600"/>
      <c r="SNU74" s="600"/>
      <c r="SNV74" s="600"/>
      <c r="SNW74" s="600"/>
      <c r="SNX74" s="600"/>
      <c r="SNY74" s="600"/>
      <c r="SNZ74" s="600"/>
      <c r="SOA74" s="599"/>
      <c r="SOB74" s="600"/>
      <c r="SOC74" s="600"/>
      <c r="SOD74" s="600"/>
      <c r="SOE74" s="600"/>
      <c r="SOF74" s="600"/>
      <c r="SOG74" s="600"/>
      <c r="SOH74" s="600"/>
      <c r="SOI74" s="600"/>
      <c r="SOJ74" s="600"/>
      <c r="SOK74" s="600"/>
      <c r="SOL74" s="600"/>
      <c r="SOM74" s="600"/>
      <c r="SON74" s="600"/>
      <c r="SOO74" s="600"/>
      <c r="SOP74" s="600"/>
      <c r="SOQ74" s="600"/>
      <c r="SOR74" s="600"/>
      <c r="SOS74" s="600"/>
      <c r="SOT74" s="600"/>
      <c r="SOU74" s="600"/>
      <c r="SOV74" s="600"/>
      <c r="SOW74" s="600"/>
      <c r="SOX74" s="600"/>
      <c r="SOY74" s="600"/>
      <c r="SOZ74" s="600"/>
      <c r="SPA74" s="600"/>
      <c r="SPB74" s="600"/>
      <c r="SPC74" s="600"/>
      <c r="SPD74" s="600"/>
      <c r="SPE74" s="600"/>
      <c r="SPF74" s="599"/>
      <c r="SPG74" s="600"/>
      <c r="SPH74" s="600"/>
      <c r="SPI74" s="600"/>
      <c r="SPJ74" s="600"/>
      <c r="SPK74" s="600"/>
      <c r="SPL74" s="600"/>
      <c r="SPM74" s="600"/>
      <c r="SPN74" s="600"/>
      <c r="SPO74" s="600"/>
      <c r="SPP74" s="600"/>
      <c r="SPQ74" s="600"/>
      <c r="SPR74" s="600"/>
      <c r="SPS74" s="600"/>
      <c r="SPT74" s="600"/>
      <c r="SPU74" s="600"/>
      <c r="SPV74" s="600"/>
      <c r="SPW74" s="600"/>
      <c r="SPX74" s="600"/>
      <c r="SPY74" s="600"/>
      <c r="SPZ74" s="600"/>
      <c r="SQA74" s="600"/>
      <c r="SQB74" s="600"/>
      <c r="SQC74" s="600"/>
      <c r="SQD74" s="600"/>
      <c r="SQE74" s="600"/>
      <c r="SQF74" s="600"/>
      <c r="SQG74" s="600"/>
      <c r="SQH74" s="600"/>
      <c r="SQI74" s="600"/>
      <c r="SQJ74" s="600"/>
      <c r="SQK74" s="599"/>
      <c r="SQL74" s="600"/>
      <c r="SQM74" s="600"/>
      <c r="SQN74" s="600"/>
      <c r="SQO74" s="600"/>
      <c r="SQP74" s="600"/>
      <c r="SQQ74" s="600"/>
      <c r="SQR74" s="600"/>
      <c r="SQS74" s="600"/>
      <c r="SQT74" s="600"/>
      <c r="SQU74" s="600"/>
      <c r="SQV74" s="600"/>
      <c r="SQW74" s="600"/>
      <c r="SQX74" s="600"/>
      <c r="SQY74" s="600"/>
      <c r="SQZ74" s="600"/>
      <c r="SRA74" s="600"/>
      <c r="SRB74" s="600"/>
      <c r="SRC74" s="600"/>
      <c r="SRD74" s="600"/>
      <c r="SRE74" s="600"/>
      <c r="SRF74" s="600"/>
      <c r="SRG74" s="600"/>
      <c r="SRH74" s="600"/>
      <c r="SRI74" s="600"/>
      <c r="SRJ74" s="600"/>
      <c r="SRK74" s="600"/>
      <c r="SRL74" s="600"/>
      <c r="SRM74" s="600"/>
      <c r="SRN74" s="600"/>
      <c r="SRO74" s="600"/>
      <c r="SRP74" s="599"/>
      <c r="SRQ74" s="600"/>
      <c r="SRR74" s="600"/>
      <c r="SRS74" s="600"/>
      <c r="SRT74" s="600"/>
      <c r="SRU74" s="600"/>
      <c r="SRV74" s="600"/>
      <c r="SRW74" s="600"/>
      <c r="SRX74" s="600"/>
      <c r="SRY74" s="600"/>
      <c r="SRZ74" s="600"/>
      <c r="SSA74" s="600"/>
      <c r="SSB74" s="600"/>
      <c r="SSC74" s="600"/>
      <c r="SSD74" s="600"/>
      <c r="SSE74" s="600"/>
      <c r="SSF74" s="600"/>
      <c r="SSG74" s="600"/>
      <c r="SSH74" s="600"/>
      <c r="SSI74" s="600"/>
      <c r="SSJ74" s="600"/>
      <c r="SSK74" s="600"/>
      <c r="SSL74" s="600"/>
      <c r="SSM74" s="600"/>
      <c r="SSN74" s="600"/>
      <c r="SSO74" s="600"/>
      <c r="SSP74" s="600"/>
      <c r="SSQ74" s="600"/>
      <c r="SSR74" s="600"/>
      <c r="SSS74" s="600"/>
      <c r="SST74" s="600"/>
      <c r="SSU74" s="599"/>
      <c r="SSV74" s="600"/>
      <c r="SSW74" s="600"/>
      <c r="SSX74" s="600"/>
      <c r="SSY74" s="600"/>
      <c r="SSZ74" s="600"/>
      <c r="STA74" s="600"/>
      <c r="STB74" s="600"/>
      <c r="STC74" s="600"/>
      <c r="STD74" s="600"/>
      <c r="STE74" s="600"/>
      <c r="STF74" s="600"/>
      <c r="STG74" s="600"/>
      <c r="STH74" s="600"/>
      <c r="STI74" s="600"/>
      <c r="STJ74" s="600"/>
      <c r="STK74" s="600"/>
      <c r="STL74" s="600"/>
      <c r="STM74" s="600"/>
      <c r="STN74" s="600"/>
      <c r="STO74" s="600"/>
      <c r="STP74" s="600"/>
      <c r="STQ74" s="600"/>
      <c r="STR74" s="600"/>
      <c r="STS74" s="600"/>
      <c r="STT74" s="600"/>
      <c r="STU74" s="600"/>
      <c r="STV74" s="600"/>
      <c r="STW74" s="600"/>
      <c r="STX74" s="600"/>
      <c r="STY74" s="600"/>
      <c r="STZ74" s="599"/>
      <c r="SUA74" s="600"/>
      <c r="SUB74" s="600"/>
      <c r="SUC74" s="600"/>
      <c r="SUD74" s="600"/>
      <c r="SUE74" s="600"/>
      <c r="SUF74" s="600"/>
      <c r="SUG74" s="600"/>
      <c r="SUH74" s="600"/>
      <c r="SUI74" s="600"/>
      <c r="SUJ74" s="600"/>
      <c r="SUK74" s="600"/>
      <c r="SUL74" s="600"/>
      <c r="SUM74" s="600"/>
      <c r="SUN74" s="600"/>
      <c r="SUO74" s="600"/>
      <c r="SUP74" s="600"/>
      <c r="SUQ74" s="600"/>
      <c r="SUR74" s="600"/>
      <c r="SUS74" s="600"/>
      <c r="SUT74" s="600"/>
      <c r="SUU74" s="600"/>
      <c r="SUV74" s="600"/>
      <c r="SUW74" s="600"/>
      <c r="SUX74" s="600"/>
      <c r="SUY74" s="600"/>
      <c r="SUZ74" s="600"/>
      <c r="SVA74" s="600"/>
      <c r="SVB74" s="600"/>
      <c r="SVC74" s="600"/>
      <c r="SVD74" s="600"/>
      <c r="SVE74" s="599"/>
      <c r="SVF74" s="600"/>
      <c r="SVG74" s="600"/>
      <c r="SVH74" s="600"/>
      <c r="SVI74" s="600"/>
      <c r="SVJ74" s="600"/>
      <c r="SVK74" s="600"/>
      <c r="SVL74" s="600"/>
      <c r="SVM74" s="600"/>
      <c r="SVN74" s="600"/>
      <c r="SVO74" s="600"/>
      <c r="SVP74" s="600"/>
      <c r="SVQ74" s="600"/>
      <c r="SVR74" s="600"/>
      <c r="SVS74" s="600"/>
      <c r="SVT74" s="600"/>
      <c r="SVU74" s="600"/>
      <c r="SVV74" s="600"/>
      <c r="SVW74" s="600"/>
      <c r="SVX74" s="600"/>
      <c r="SVY74" s="600"/>
      <c r="SVZ74" s="600"/>
      <c r="SWA74" s="600"/>
      <c r="SWB74" s="600"/>
      <c r="SWC74" s="600"/>
      <c r="SWD74" s="600"/>
      <c r="SWE74" s="600"/>
      <c r="SWF74" s="600"/>
      <c r="SWG74" s="600"/>
      <c r="SWH74" s="600"/>
      <c r="SWI74" s="600"/>
      <c r="SWJ74" s="599"/>
      <c r="SWK74" s="600"/>
      <c r="SWL74" s="600"/>
      <c r="SWM74" s="600"/>
      <c r="SWN74" s="600"/>
      <c r="SWO74" s="600"/>
      <c r="SWP74" s="600"/>
      <c r="SWQ74" s="600"/>
      <c r="SWR74" s="600"/>
      <c r="SWS74" s="600"/>
      <c r="SWT74" s="600"/>
      <c r="SWU74" s="600"/>
      <c r="SWV74" s="600"/>
      <c r="SWW74" s="600"/>
      <c r="SWX74" s="600"/>
      <c r="SWY74" s="600"/>
      <c r="SWZ74" s="600"/>
      <c r="SXA74" s="600"/>
      <c r="SXB74" s="600"/>
      <c r="SXC74" s="600"/>
      <c r="SXD74" s="600"/>
      <c r="SXE74" s="600"/>
      <c r="SXF74" s="600"/>
      <c r="SXG74" s="600"/>
      <c r="SXH74" s="600"/>
      <c r="SXI74" s="600"/>
      <c r="SXJ74" s="600"/>
      <c r="SXK74" s="600"/>
      <c r="SXL74" s="600"/>
      <c r="SXM74" s="600"/>
      <c r="SXN74" s="600"/>
      <c r="SXO74" s="599"/>
      <c r="SXP74" s="600"/>
      <c r="SXQ74" s="600"/>
      <c r="SXR74" s="600"/>
      <c r="SXS74" s="600"/>
      <c r="SXT74" s="600"/>
      <c r="SXU74" s="600"/>
      <c r="SXV74" s="600"/>
      <c r="SXW74" s="600"/>
      <c r="SXX74" s="600"/>
      <c r="SXY74" s="600"/>
      <c r="SXZ74" s="600"/>
      <c r="SYA74" s="600"/>
      <c r="SYB74" s="600"/>
      <c r="SYC74" s="600"/>
      <c r="SYD74" s="600"/>
      <c r="SYE74" s="600"/>
      <c r="SYF74" s="600"/>
      <c r="SYG74" s="600"/>
      <c r="SYH74" s="600"/>
      <c r="SYI74" s="600"/>
      <c r="SYJ74" s="600"/>
      <c r="SYK74" s="600"/>
      <c r="SYL74" s="600"/>
      <c r="SYM74" s="600"/>
      <c r="SYN74" s="600"/>
      <c r="SYO74" s="600"/>
      <c r="SYP74" s="600"/>
      <c r="SYQ74" s="600"/>
      <c r="SYR74" s="600"/>
      <c r="SYS74" s="600"/>
      <c r="SYT74" s="599"/>
      <c r="SYU74" s="600"/>
      <c r="SYV74" s="600"/>
      <c r="SYW74" s="600"/>
      <c r="SYX74" s="600"/>
      <c r="SYY74" s="600"/>
      <c r="SYZ74" s="600"/>
      <c r="SZA74" s="600"/>
      <c r="SZB74" s="600"/>
      <c r="SZC74" s="600"/>
      <c r="SZD74" s="600"/>
      <c r="SZE74" s="600"/>
      <c r="SZF74" s="600"/>
      <c r="SZG74" s="600"/>
      <c r="SZH74" s="600"/>
      <c r="SZI74" s="600"/>
      <c r="SZJ74" s="600"/>
      <c r="SZK74" s="600"/>
      <c r="SZL74" s="600"/>
      <c r="SZM74" s="600"/>
      <c r="SZN74" s="600"/>
      <c r="SZO74" s="600"/>
      <c r="SZP74" s="600"/>
      <c r="SZQ74" s="600"/>
      <c r="SZR74" s="600"/>
      <c r="SZS74" s="600"/>
      <c r="SZT74" s="600"/>
      <c r="SZU74" s="600"/>
      <c r="SZV74" s="600"/>
      <c r="SZW74" s="600"/>
      <c r="SZX74" s="600"/>
      <c r="SZY74" s="599"/>
      <c r="SZZ74" s="600"/>
      <c r="TAA74" s="600"/>
      <c r="TAB74" s="600"/>
      <c r="TAC74" s="600"/>
      <c r="TAD74" s="600"/>
      <c r="TAE74" s="600"/>
      <c r="TAF74" s="600"/>
      <c r="TAG74" s="600"/>
      <c r="TAH74" s="600"/>
      <c r="TAI74" s="600"/>
      <c r="TAJ74" s="600"/>
      <c r="TAK74" s="600"/>
      <c r="TAL74" s="600"/>
      <c r="TAM74" s="600"/>
      <c r="TAN74" s="600"/>
      <c r="TAO74" s="600"/>
      <c r="TAP74" s="600"/>
      <c r="TAQ74" s="600"/>
      <c r="TAR74" s="600"/>
      <c r="TAS74" s="600"/>
      <c r="TAT74" s="600"/>
      <c r="TAU74" s="600"/>
      <c r="TAV74" s="600"/>
      <c r="TAW74" s="600"/>
      <c r="TAX74" s="600"/>
      <c r="TAY74" s="600"/>
      <c r="TAZ74" s="600"/>
      <c r="TBA74" s="600"/>
      <c r="TBB74" s="600"/>
      <c r="TBC74" s="600"/>
      <c r="TBD74" s="599"/>
      <c r="TBE74" s="600"/>
      <c r="TBF74" s="600"/>
      <c r="TBG74" s="600"/>
      <c r="TBH74" s="600"/>
      <c r="TBI74" s="600"/>
      <c r="TBJ74" s="600"/>
      <c r="TBK74" s="600"/>
      <c r="TBL74" s="600"/>
      <c r="TBM74" s="600"/>
      <c r="TBN74" s="600"/>
      <c r="TBO74" s="600"/>
      <c r="TBP74" s="600"/>
      <c r="TBQ74" s="600"/>
      <c r="TBR74" s="600"/>
      <c r="TBS74" s="600"/>
      <c r="TBT74" s="600"/>
      <c r="TBU74" s="600"/>
      <c r="TBV74" s="600"/>
      <c r="TBW74" s="600"/>
      <c r="TBX74" s="600"/>
      <c r="TBY74" s="600"/>
      <c r="TBZ74" s="600"/>
      <c r="TCA74" s="600"/>
      <c r="TCB74" s="600"/>
      <c r="TCC74" s="600"/>
      <c r="TCD74" s="600"/>
      <c r="TCE74" s="600"/>
      <c r="TCF74" s="600"/>
      <c r="TCG74" s="600"/>
      <c r="TCH74" s="600"/>
      <c r="TCI74" s="599"/>
      <c r="TCJ74" s="600"/>
      <c r="TCK74" s="600"/>
      <c r="TCL74" s="600"/>
      <c r="TCM74" s="600"/>
      <c r="TCN74" s="600"/>
      <c r="TCO74" s="600"/>
      <c r="TCP74" s="600"/>
      <c r="TCQ74" s="600"/>
      <c r="TCR74" s="600"/>
      <c r="TCS74" s="600"/>
      <c r="TCT74" s="600"/>
      <c r="TCU74" s="600"/>
      <c r="TCV74" s="600"/>
      <c r="TCW74" s="600"/>
      <c r="TCX74" s="600"/>
      <c r="TCY74" s="600"/>
      <c r="TCZ74" s="600"/>
      <c r="TDA74" s="600"/>
      <c r="TDB74" s="600"/>
      <c r="TDC74" s="600"/>
      <c r="TDD74" s="600"/>
      <c r="TDE74" s="600"/>
      <c r="TDF74" s="600"/>
      <c r="TDG74" s="600"/>
      <c r="TDH74" s="600"/>
      <c r="TDI74" s="600"/>
      <c r="TDJ74" s="600"/>
      <c r="TDK74" s="600"/>
      <c r="TDL74" s="600"/>
      <c r="TDM74" s="600"/>
      <c r="TDN74" s="599"/>
      <c r="TDO74" s="600"/>
      <c r="TDP74" s="600"/>
      <c r="TDQ74" s="600"/>
      <c r="TDR74" s="600"/>
      <c r="TDS74" s="600"/>
      <c r="TDT74" s="600"/>
      <c r="TDU74" s="600"/>
      <c r="TDV74" s="600"/>
      <c r="TDW74" s="600"/>
      <c r="TDX74" s="600"/>
      <c r="TDY74" s="600"/>
      <c r="TDZ74" s="600"/>
      <c r="TEA74" s="600"/>
      <c r="TEB74" s="600"/>
      <c r="TEC74" s="600"/>
      <c r="TED74" s="600"/>
      <c r="TEE74" s="600"/>
      <c r="TEF74" s="600"/>
      <c r="TEG74" s="600"/>
      <c r="TEH74" s="600"/>
      <c r="TEI74" s="600"/>
      <c r="TEJ74" s="600"/>
      <c r="TEK74" s="600"/>
      <c r="TEL74" s="600"/>
      <c r="TEM74" s="600"/>
      <c r="TEN74" s="600"/>
      <c r="TEO74" s="600"/>
      <c r="TEP74" s="600"/>
      <c r="TEQ74" s="600"/>
      <c r="TER74" s="600"/>
      <c r="TES74" s="599"/>
      <c r="TET74" s="600"/>
      <c r="TEU74" s="600"/>
      <c r="TEV74" s="600"/>
      <c r="TEW74" s="600"/>
      <c r="TEX74" s="600"/>
      <c r="TEY74" s="600"/>
      <c r="TEZ74" s="600"/>
      <c r="TFA74" s="600"/>
      <c r="TFB74" s="600"/>
      <c r="TFC74" s="600"/>
      <c r="TFD74" s="600"/>
      <c r="TFE74" s="600"/>
      <c r="TFF74" s="600"/>
      <c r="TFG74" s="600"/>
      <c r="TFH74" s="600"/>
      <c r="TFI74" s="600"/>
      <c r="TFJ74" s="600"/>
      <c r="TFK74" s="600"/>
      <c r="TFL74" s="600"/>
      <c r="TFM74" s="600"/>
      <c r="TFN74" s="600"/>
      <c r="TFO74" s="600"/>
      <c r="TFP74" s="600"/>
      <c r="TFQ74" s="600"/>
      <c r="TFR74" s="600"/>
      <c r="TFS74" s="600"/>
      <c r="TFT74" s="600"/>
      <c r="TFU74" s="600"/>
      <c r="TFV74" s="600"/>
      <c r="TFW74" s="600"/>
      <c r="TFX74" s="599"/>
      <c r="TFY74" s="600"/>
      <c r="TFZ74" s="600"/>
      <c r="TGA74" s="600"/>
      <c r="TGB74" s="600"/>
      <c r="TGC74" s="600"/>
      <c r="TGD74" s="600"/>
      <c r="TGE74" s="600"/>
      <c r="TGF74" s="600"/>
      <c r="TGG74" s="600"/>
      <c r="TGH74" s="600"/>
      <c r="TGI74" s="600"/>
      <c r="TGJ74" s="600"/>
      <c r="TGK74" s="600"/>
      <c r="TGL74" s="600"/>
      <c r="TGM74" s="600"/>
      <c r="TGN74" s="600"/>
      <c r="TGO74" s="600"/>
      <c r="TGP74" s="600"/>
      <c r="TGQ74" s="600"/>
      <c r="TGR74" s="600"/>
      <c r="TGS74" s="600"/>
      <c r="TGT74" s="600"/>
      <c r="TGU74" s="600"/>
      <c r="TGV74" s="600"/>
      <c r="TGW74" s="600"/>
      <c r="TGX74" s="600"/>
      <c r="TGY74" s="600"/>
      <c r="TGZ74" s="600"/>
      <c r="THA74" s="600"/>
      <c r="THB74" s="600"/>
      <c r="THC74" s="599"/>
      <c r="THD74" s="600"/>
      <c r="THE74" s="600"/>
      <c r="THF74" s="600"/>
      <c r="THG74" s="600"/>
      <c r="THH74" s="600"/>
      <c r="THI74" s="600"/>
      <c r="THJ74" s="600"/>
      <c r="THK74" s="600"/>
      <c r="THL74" s="600"/>
      <c r="THM74" s="600"/>
      <c r="THN74" s="600"/>
      <c r="THO74" s="600"/>
      <c r="THP74" s="600"/>
      <c r="THQ74" s="600"/>
      <c r="THR74" s="600"/>
      <c r="THS74" s="600"/>
      <c r="THT74" s="600"/>
      <c r="THU74" s="600"/>
      <c r="THV74" s="600"/>
      <c r="THW74" s="600"/>
      <c r="THX74" s="600"/>
      <c r="THY74" s="600"/>
      <c r="THZ74" s="600"/>
      <c r="TIA74" s="600"/>
      <c r="TIB74" s="600"/>
      <c r="TIC74" s="600"/>
      <c r="TID74" s="600"/>
      <c r="TIE74" s="600"/>
      <c r="TIF74" s="600"/>
      <c r="TIG74" s="600"/>
      <c r="TIH74" s="599"/>
      <c r="TII74" s="600"/>
      <c r="TIJ74" s="600"/>
      <c r="TIK74" s="600"/>
      <c r="TIL74" s="600"/>
      <c r="TIM74" s="600"/>
      <c r="TIN74" s="600"/>
      <c r="TIO74" s="600"/>
      <c r="TIP74" s="600"/>
      <c r="TIQ74" s="600"/>
      <c r="TIR74" s="600"/>
      <c r="TIS74" s="600"/>
      <c r="TIT74" s="600"/>
      <c r="TIU74" s="600"/>
      <c r="TIV74" s="600"/>
      <c r="TIW74" s="600"/>
      <c r="TIX74" s="600"/>
      <c r="TIY74" s="600"/>
      <c r="TIZ74" s="600"/>
      <c r="TJA74" s="600"/>
      <c r="TJB74" s="600"/>
      <c r="TJC74" s="600"/>
      <c r="TJD74" s="600"/>
      <c r="TJE74" s="600"/>
      <c r="TJF74" s="600"/>
      <c r="TJG74" s="600"/>
      <c r="TJH74" s="600"/>
      <c r="TJI74" s="600"/>
      <c r="TJJ74" s="600"/>
      <c r="TJK74" s="600"/>
      <c r="TJL74" s="600"/>
      <c r="TJM74" s="599"/>
      <c r="TJN74" s="600"/>
      <c r="TJO74" s="600"/>
      <c r="TJP74" s="600"/>
      <c r="TJQ74" s="600"/>
      <c r="TJR74" s="600"/>
      <c r="TJS74" s="600"/>
      <c r="TJT74" s="600"/>
      <c r="TJU74" s="600"/>
      <c r="TJV74" s="600"/>
      <c r="TJW74" s="600"/>
      <c r="TJX74" s="600"/>
      <c r="TJY74" s="600"/>
      <c r="TJZ74" s="600"/>
      <c r="TKA74" s="600"/>
      <c r="TKB74" s="600"/>
      <c r="TKC74" s="600"/>
      <c r="TKD74" s="600"/>
      <c r="TKE74" s="600"/>
      <c r="TKF74" s="600"/>
      <c r="TKG74" s="600"/>
      <c r="TKH74" s="600"/>
      <c r="TKI74" s="600"/>
      <c r="TKJ74" s="600"/>
      <c r="TKK74" s="600"/>
      <c r="TKL74" s="600"/>
      <c r="TKM74" s="600"/>
      <c r="TKN74" s="600"/>
      <c r="TKO74" s="600"/>
      <c r="TKP74" s="600"/>
      <c r="TKQ74" s="600"/>
      <c r="TKR74" s="599"/>
      <c r="TKS74" s="600"/>
      <c r="TKT74" s="600"/>
      <c r="TKU74" s="600"/>
      <c r="TKV74" s="600"/>
      <c r="TKW74" s="600"/>
      <c r="TKX74" s="600"/>
      <c r="TKY74" s="600"/>
      <c r="TKZ74" s="600"/>
      <c r="TLA74" s="600"/>
      <c r="TLB74" s="600"/>
      <c r="TLC74" s="600"/>
      <c r="TLD74" s="600"/>
      <c r="TLE74" s="600"/>
      <c r="TLF74" s="600"/>
      <c r="TLG74" s="600"/>
      <c r="TLH74" s="600"/>
      <c r="TLI74" s="600"/>
      <c r="TLJ74" s="600"/>
      <c r="TLK74" s="600"/>
      <c r="TLL74" s="600"/>
      <c r="TLM74" s="600"/>
      <c r="TLN74" s="600"/>
      <c r="TLO74" s="600"/>
      <c r="TLP74" s="600"/>
      <c r="TLQ74" s="600"/>
      <c r="TLR74" s="600"/>
      <c r="TLS74" s="600"/>
      <c r="TLT74" s="600"/>
      <c r="TLU74" s="600"/>
      <c r="TLV74" s="600"/>
      <c r="TLW74" s="599"/>
      <c r="TLX74" s="600"/>
      <c r="TLY74" s="600"/>
      <c r="TLZ74" s="600"/>
      <c r="TMA74" s="600"/>
      <c r="TMB74" s="600"/>
      <c r="TMC74" s="600"/>
      <c r="TMD74" s="600"/>
      <c r="TME74" s="600"/>
      <c r="TMF74" s="600"/>
      <c r="TMG74" s="600"/>
      <c r="TMH74" s="600"/>
      <c r="TMI74" s="600"/>
      <c r="TMJ74" s="600"/>
      <c r="TMK74" s="600"/>
      <c r="TML74" s="600"/>
      <c r="TMM74" s="600"/>
      <c r="TMN74" s="600"/>
      <c r="TMO74" s="600"/>
      <c r="TMP74" s="600"/>
      <c r="TMQ74" s="600"/>
      <c r="TMR74" s="600"/>
      <c r="TMS74" s="600"/>
      <c r="TMT74" s="600"/>
      <c r="TMU74" s="600"/>
      <c r="TMV74" s="600"/>
      <c r="TMW74" s="600"/>
      <c r="TMX74" s="600"/>
      <c r="TMY74" s="600"/>
      <c r="TMZ74" s="600"/>
      <c r="TNA74" s="600"/>
      <c r="TNB74" s="599"/>
      <c r="TNC74" s="600"/>
      <c r="TND74" s="600"/>
      <c r="TNE74" s="600"/>
      <c r="TNF74" s="600"/>
      <c r="TNG74" s="600"/>
      <c r="TNH74" s="600"/>
      <c r="TNI74" s="600"/>
      <c r="TNJ74" s="600"/>
      <c r="TNK74" s="600"/>
      <c r="TNL74" s="600"/>
      <c r="TNM74" s="600"/>
      <c r="TNN74" s="600"/>
      <c r="TNO74" s="600"/>
      <c r="TNP74" s="600"/>
      <c r="TNQ74" s="600"/>
      <c r="TNR74" s="600"/>
      <c r="TNS74" s="600"/>
      <c r="TNT74" s="600"/>
      <c r="TNU74" s="600"/>
      <c r="TNV74" s="600"/>
      <c r="TNW74" s="600"/>
      <c r="TNX74" s="600"/>
      <c r="TNY74" s="600"/>
      <c r="TNZ74" s="600"/>
      <c r="TOA74" s="600"/>
      <c r="TOB74" s="600"/>
      <c r="TOC74" s="600"/>
      <c r="TOD74" s="600"/>
      <c r="TOE74" s="600"/>
      <c r="TOF74" s="600"/>
      <c r="TOG74" s="599"/>
      <c r="TOH74" s="600"/>
      <c r="TOI74" s="600"/>
      <c r="TOJ74" s="600"/>
      <c r="TOK74" s="600"/>
      <c r="TOL74" s="600"/>
      <c r="TOM74" s="600"/>
      <c r="TON74" s="600"/>
      <c r="TOO74" s="600"/>
      <c r="TOP74" s="600"/>
      <c r="TOQ74" s="600"/>
      <c r="TOR74" s="600"/>
      <c r="TOS74" s="600"/>
      <c r="TOT74" s="600"/>
      <c r="TOU74" s="600"/>
      <c r="TOV74" s="600"/>
      <c r="TOW74" s="600"/>
      <c r="TOX74" s="600"/>
      <c r="TOY74" s="600"/>
      <c r="TOZ74" s="600"/>
      <c r="TPA74" s="600"/>
      <c r="TPB74" s="600"/>
      <c r="TPC74" s="600"/>
      <c r="TPD74" s="600"/>
      <c r="TPE74" s="600"/>
      <c r="TPF74" s="600"/>
      <c r="TPG74" s="600"/>
      <c r="TPH74" s="600"/>
      <c r="TPI74" s="600"/>
      <c r="TPJ74" s="600"/>
      <c r="TPK74" s="600"/>
      <c r="TPL74" s="599"/>
      <c r="TPM74" s="600"/>
      <c r="TPN74" s="600"/>
      <c r="TPO74" s="600"/>
      <c r="TPP74" s="600"/>
      <c r="TPQ74" s="600"/>
      <c r="TPR74" s="600"/>
      <c r="TPS74" s="600"/>
      <c r="TPT74" s="600"/>
      <c r="TPU74" s="600"/>
      <c r="TPV74" s="600"/>
      <c r="TPW74" s="600"/>
      <c r="TPX74" s="600"/>
      <c r="TPY74" s="600"/>
      <c r="TPZ74" s="600"/>
      <c r="TQA74" s="600"/>
      <c r="TQB74" s="600"/>
      <c r="TQC74" s="600"/>
      <c r="TQD74" s="600"/>
      <c r="TQE74" s="600"/>
      <c r="TQF74" s="600"/>
      <c r="TQG74" s="600"/>
      <c r="TQH74" s="600"/>
      <c r="TQI74" s="600"/>
      <c r="TQJ74" s="600"/>
      <c r="TQK74" s="600"/>
      <c r="TQL74" s="600"/>
      <c r="TQM74" s="600"/>
      <c r="TQN74" s="600"/>
      <c r="TQO74" s="600"/>
      <c r="TQP74" s="600"/>
      <c r="TQQ74" s="599"/>
      <c r="TQR74" s="600"/>
      <c r="TQS74" s="600"/>
      <c r="TQT74" s="600"/>
      <c r="TQU74" s="600"/>
      <c r="TQV74" s="600"/>
      <c r="TQW74" s="600"/>
      <c r="TQX74" s="600"/>
      <c r="TQY74" s="600"/>
      <c r="TQZ74" s="600"/>
      <c r="TRA74" s="600"/>
      <c r="TRB74" s="600"/>
      <c r="TRC74" s="600"/>
      <c r="TRD74" s="600"/>
      <c r="TRE74" s="600"/>
      <c r="TRF74" s="600"/>
      <c r="TRG74" s="600"/>
      <c r="TRH74" s="600"/>
      <c r="TRI74" s="600"/>
      <c r="TRJ74" s="600"/>
      <c r="TRK74" s="600"/>
      <c r="TRL74" s="600"/>
      <c r="TRM74" s="600"/>
      <c r="TRN74" s="600"/>
      <c r="TRO74" s="600"/>
      <c r="TRP74" s="600"/>
      <c r="TRQ74" s="600"/>
      <c r="TRR74" s="600"/>
      <c r="TRS74" s="600"/>
      <c r="TRT74" s="600"/>
      <c r="TRU74" s="600"/>
      <c r="TRV74" s="599"/>
      <c r="TRW74" s="600"/>
      <c r="TRX74" s="600"/>
      <c r="TRY74" s="600"/>
      <c r="TRZ74" s="600"/>
      <c r="TSA74" s="600"/>
      <c r="TSB74" s="600"/>
      <c r="TSC74" s="600"/>
      <c r="TSD74" s="600"/>
      <c r="TSE74" s="600"/>
      <c r="TSF74" s="600"/>
      <c r="TSG74" s="600"/>
      <c r="TSH74" s="600"/>
      <c r="TSI74" s="600"/>
      <c r="TSJ74" s="600"/>
      <c r="TSK74" s="600"/>
      <c r="TSL74" s="600"/>
      <c r="TSM74" s="600"/>
      <c r="TSN74" s="600"/>
      <c r="TSO74" s="600"/>
      <c r="TSP74" s="600"/>
      <c r="TSQ74" s="600"/>
      <c r="TSR74" s="600"/>
      <c r="TSS74" s="600"/>
      <c r="TST74" s="600"/>
      <c r="TSU74" s="600"/>
      <c r="TSV74" s="600"/>
      <c r="TSW74" s="600"/>
      <c r="TSX74" s="600"/>
      <c r="TSY74" s="600"/>
      <c r="TSZ74" s="600"/>
      <c r="TTA74" s="599"/>
      <c r="TTB74" s="600"/>
      <c r="TTC74" s="600"/>
      <c r="TTD74" s="600"/>
      <c r="TTE74" s="600"/>
      <c r="TTF74" s="600"/>
      <c r="TTG74" s="600"/>
      <c r="TTH74" s="600"/>
      <c r="TTI74" s="600"/>
      <c r="TTJ74" s="600"/>
      <c r="TTK74" s="600"/>
      <c r="TTL74" s="600"/>
      <c r="TTM74" s="600"/>
      <c r="TTN74" s="600"/>
      <c r="TTO74" s="600"/>
      <c r="TTP74" s="600"/>
      <c r="TTQ74" s="600"/>
      <c r="TTR74" s="600"/>
      <c r="TTS74" s="600"/>
      <c r="TTT74" s="600"/>
      <c r="TTU74" s="600"/>
      <c r="TTV74" s="600"/>
      <c r="TTW74" s="600"/>
      <c r="TTX74" s="600"/>
      <c r="TTY74" s="600"/>
      <c r="TTZ74" s="600"/>
      <c r="TUA74" s="600"/>
      <c r="TUB74" s="600"/>
      <c r="TUC74" s="600"/>
      <c r="TUD74" s="600"/>
      <c r="TUE74" s="600"/>
      <c r="TUF74" s="599"/>
      <c r="TUG74" s="600"/>
      <c r="TUH74" s="600"/>
      <c r="TUI74" s="600"/>
      <c r="TUJ74" s="600"/>
      <c r="TUK74" s="600"/>
      <c r="TUL74" s="600"/>
      <c r="TUM74" s="600"/>
      <c r="TUN74" s="600"/>
      <c r="TUO74" s="600"/>
      <c r="TUP74" s="600"/>
      <c r="TUQ74" s="600"/>
      <c r="TUR74" s="600"/>
      <c r="TUS74" s="600"/>
      <c r="TUT74" s="600"/>
      <c r="TUU74" s="600"/>
      <c r="TUV74" s="600"/>
      <c r="TUW74" s="600"/>
      <c r="TUX74" s="600"/>
      <c r="TUY74" s="600"/>
      <c r="TUZ74" s="600"/>
      <c r="TVA74" s="600"/>
      <c r="TVB74" s="600"/>
      <c r="TVC74" s="600"/>
      <c r="TVD74" s="600"/>
      <c r="TVE74" s="600"/>
      <c r="TVF74" s="600"/>
      <c r="TVG74" s="600"/>
      <c r="TVH74" s="600"/>
      <c r="TVI74" s="600"/>
      <c r="TVJ74" s="600"/>
      <c r="TVK74" s="599"/>
      <c r="TVL74" s="600"/>
      <c r="TVM74" s="600"/>
      <c r="TVN74" s="600"/>
      <c r="TVO74" s="600"/>
      <c r="TVP74" s="600"/>
      <c r="TVQ74" s="600"/>
      <c r="TVR74" s="600"/>
      <c r="TVS74" s="600"/>
      <c r="TVT74" s="600"/>
      <c r="TVU74" s="600"/>
      <c r="TVV74" s="600"/>
      <c r="TVW74" s="600"/>
      <c r="TVX74" s="600"/>
      <c r="TVY74" s="600"/>
      <c r="TVZ74" s="600"/>
      <c r="TWA74" s="600"/>
      <c r="TWB74" s="600"/>
      <c r="TWC74" s="600"/>
      <c r="TWD74" s="600"/>
      <c r="TWE74" s="600"/>
      <c r="TWF74" s="600"/>
      <c r="TWG74" s="600"/>
      <c r="TWH74" s="600"/>
      <c r="TWI74" s="600"/>
      <c r="TWJ74" s="600"/>
      <c r="TWK74" s="600"/>
      <c r="TWL74" s="600"/>
      <c r="TWM74" s="600"/>
      <c r="TWN74" s="600"/>
      <c r="TWO74" s="600"/>
      <c r="TWP74" s="599"/>
      <c r="TWQ74" s="600"/>
      <c r="TWR74" s="600"/>
      <c r="TWS74" s="600"/>
      <c r="TWT74" s="600"/>
      <c r="TWU74" s="600"/>
      <c r="TWV74" s="600"/>
      <c r="TWW74" s="600"/>
      <c r="TWX74" s="600"/>
      <c r="TWY74" s="600"/>
      <c r="TWZ74" s="600"/>
      <c r="TXA74" s="600"/>
      <c r="TXB74" s="600"/>
      <c r="TXC74" s="600"/>
      <c r="TXD74" s="600"/>
      <c r="TXE74" s="600"/>
      <c r="TXF74" s="600"/>
      <c r="TXG74" s="600"/>
      <c r="TXH74" s="600"/>
      <c r="TXI74" s="600"/>
      <c r="TXJ74" s="600"/>
      <c r="TXK74" s="600"/>
      <c r="TXL74" s="600"/>
      <c r="TXM74" s="600"/>
      <c r="TXN74" s="600"/>
      <c r="TXO74" s="600"/>
      <c r="TXP74" s="600"/>
      <c r="TXQ74" s="600"/>
      <c r="TXR74" s="600"/>
      <c r="TXS74" s="600"/>
      <c r="TXT74" s="600"/>
      <c r="TXU74" s="599"/>
      <c r="TXV74" s="600"/>
      <c r="TXW74" s="600"/>
      <c r="TXX74" s="600"/>
      <c r="TXY74" s="600"/>
      <c r="TXZ74" s="600"/>
      <c r="TYA74" s="600"/>
      <c r="TYB74" s="600"/>
      <c r="TYC74" s="600"/>
      <c r="TYD74" s="600"/>
      <c r="TYE74" s="600"/>
      <c r="TYF74" s="600"/>
      <c r="TYG74" s="600"/>
      <c r="TYH74" s="600"/>
      <c r="TYI74" s="600"/>
      <c r="TYJ74" s="600"/>
      <c r="TYK74" s="600"/>
      <c r="TYL74" s="600"/>
      <c r="TYM74" s="600"/>
      <c r="TYN74" s="600"/>
      <c r="TYO74" s="600"/>
      <c r="TYP74" s="600"/>
      <c r="TYQ74" s="600"/>
      <c r="TYR74" s="600"/>
      <c r="TYS74" s="600"/>
      <c r="TYT74" s="600"/>
      <c r="TYU74" s="600"/>
      <c r="TYV74" s="600"/>
      <c r="TYW74" s="600"/>
      <c r="TYX74" s="600"/>
      <c r="TYY74" s="600"/>
      <c r="TYZ74" s="599"/>
      <c r="TZA74" s="600"/>
      <c r="TZB74" s="600"/>
      <c r="TZC74" s="600"/>
      <c r="TZD74" s="600"/>
      <c r="TZE74" s="600"/>
      <c r="TZF74" s="600"/>
      <c r="TZG74" s="600"/>
      <c r="TZH74" s="600"/>
      <c r="TZI74" s="600"/>
      <c r="TZJ74" s="600"/>
      <c r="TZK74" s="600"/>
      <c r="TZL74" s="600"/>
      <c r="TZM74" s="600"/>
      <c r="TZN74" s="600"/>
      <c r="TZO74" s="600"/>
      <c r="TZP74" s="600"/>
      <c r="TZQ74" s="600"/>
      <c r="TZR74" s="600"/>
      <c r="TZS74" s="600"/>
      <c r="TZT74" s="600"/>
      <c r="TZU74" s="600"/>
      <c r="TZV74" s="600"/>
      <c r="TZW74" s="600"/>
      <c r="TZX74" s="600"/>
      <c r="TZY74" s="600"/>
      <c r="TZZ74" s="600"/>
      <c r="UAA74" s="600"/>
      <c r="UAB74" s="600"/>
      <c r="UAC74" s="600"/>
      <c r="UAD74" s="600"/>
      <c r="UAE74" s="599"/>
      <c r="UAF74" s="600"/>
      <c r="UAG74" s="600"/>
      <c r="UAH74" s="600"/>
      <c r="UAI74" s="600"/>
      <c r="UAJ74" s="600"/>
      <c r="UAK74" s="600"/>
      <c r="UAL74" s="600"/>
      <c r="UAM74" s="600"/>
      <c r="UAN74" s="600"/>
      <c r="UAO74" s="600"/>
      <c r="UAP74" s="600"/>
      <c r="UAQ74" s="600"/>
      <c r="UAR74" s="600"/>
      <c r="UAS74" s="600"/>
      <c r="UAT74" s="600"/>
      <c r="UAU74" s="600"/>
      <c r="UAV74" s="600"/>
      <c r="UAW74" s="600"/>
      <c r="UAX74" s="600"/>
      <c r="UAY74" s="600"/>
      <c r="UAZ74" s="600"/>
      <c r="UBA74" s="600"/>
      <c r="UBB74" s="600"/>
      <c r="UBC74" s="600"/>
      <c r="UBD74" s="600"/>
      <c r="UBE74" s="600"/>
      <c r="UBF74" s="600"/>
      <c r="UBG74" s="600"/>
      <c r="UBH74" s="600"/>
      <c r="UBI74" s="600"/>
      <c r="UBJ74" s="599"/>
      <c r="UBK74" s="600"/>
      <c r="UBL74" s="600"/>
      <c r="UBM74" s="600"/>
      <c r="UBN74" s="600"/>
      <c r="UBO74" s="600"/>
      <c r="UBP74" s="600"/>
      <c r="UBQ74" s="600"/>
      <c r="UBR74" s="600"/>
      <c r="UBS74" s="600"/>
      <c r="UBT74" s="600"/>
      <c r="UBU74" s="600"/>
      <c r="UBV74" s="600"/>
      <c r="UBW74" s="600"/>
      <c r="UBX74" s="600"/>
      <c r="UBY74" s="600"/>
      <c r="UBZ74" s="600"/>
      <c r="UCA74" s="600"/>
      <c r="UCB74" s="600"/>
      <c r="UCC74" s="600"/>
      <c r="UCD74" s="600"/>
      <c r="UCE74" s="600"/>
      <c r="UCF74" s="600"/>
      <c r="UCG74" s="600"/>
      <c r="UCH74" s="600"/>
      <c r="UCI74" s="600"/>
      <c r="UCJ74" s="600"/>
      <c r="UCK74" s="600"/>
      <c r="UCL74" s="600"/>
      <c r="UCM74" s="600"/>
      <c r="UCN74" s="600"/>
      <c r="UCO74" s="599"/>
      <c r="UCP74" s="600"/>
      <c r="UCQ74" s="600"/>
      <c r="UCR74" s="600"/>
      <c r="UCS74" s="600"/>
      <c r="UCT74" s="600"/>
      <c r="UCU74" s="600"/>
      <c r="UCV74" s="600"/>
      <c r="UCW74" s="600"/>
      <c r="UCX74" s="600"/>
      <c r="UCY74" s="600"/>
      <c r="UCZ74" s="600"/>
      <c r="UDA74" s="600"/>
      <c r="UDB74" s="600"/>
      <c r="UDC74" s="600"/>
      <c r="UDD74" s="600"/>
      <c r="UDE74" s="600"/>
      <c r="UDF74" s="600"/>
      <c r="UDG74" s="600"/>
      <c r="UDH74" s="600"/>
      <c r="UDI74" s="600"/>
      <c r="UDJ74" s="600"/>
      <c r="UDK74" s="600"/>
      <c r="UDL74" s="600"/>
      <c r="UDM74" s="600"/>
      <c r="UDN74" s="600"/>
      <c r="UDO74" s="600"/>
      <c r="UDP74" s="600"/>
      <c r="UDQ74" s="600"/>
      <c r="UDR74" s="600"/>
      <c r="UDS74" s="600"/>
      <c r="UDT74" s="599"/>
      <c r="UDU74" s="600"/>
      <c r="UDV74" s="600"/>
      <c r="UDW74" s="600"/>
      <c r="UDX74" s="600"/>
      <c r="UDY74" s="600"/>
      <c r="UDZ74" s="600"/>
      <c r="UEA74" s="600"/>
      <c r="UEB74" s="600"/>
      <c r="UEC74" s="600"/>
      <c r="UED74" s="600"/>
      <c r="UEE74" s="600"/>
      <c r="UEF74" s="600"/>
      <c r="UEG74" s="600"/>
      <c r="UEH74" s="600"/>
      <c r="UEI74" s="600"/>
      <c r="UEJ74" s="600"/>
      <c r="UEK74" s="600"/>
      <c r="UEL74" s="600"/>
      <c r="UEM74" s="600"/>
      <c r="UEN74" s="600"/>
      <c r="UEO74" s="600"/>
      <c r="UEP74" s="600"/>
      <c r="UEQ74" s="600"/>
      <c r="UER74" s="600"/>
      <c r="UES74" s="600"/>
      <c r="UET74" s="600"/>
      <c r="UEU74" s="600"/>
      <c r="UEV74" s="600"/>
      <c r="UEW74" s="600"/>
      <c r="UEX74" s="600"/>
      <c r="UEY74" s="599"/>
      <c r="UEZ74" s="600"/>
      <c r="UFA74" s="600"/>
      <c r="UFB74" s="600"/>
      <c r="UFC74" s="600"/>
      <c r="UFD74" s="600"/>
      <c r="UFE74" s="600"/>
      <c r="UFF74" s="600"/>
      <c r="UFG74" s="600"/>
      <c r="UFH74" s="600"/>
      <c r="UFI74" s="600"/>
      <c r="UFJ74" s="600"/>
      <c r="UFK74" s="600"/>
      <c r="UFL74" s="600"/>
      <c r="UFM74" s="600"/>
      <c r="UFN74" s="600"/>
      <c r="UFO74" s="600"/>
      <c r="UFP74" s="600"/>
      <c r="UFQ74" s="600"/>
      <c r="UFR74" s="600"/>
      <c r="UFS74" s="600"/>
      <c r="UFT74" s="600"/>
      <c r="UFU74" s="600"/>
      <c r="UFV74" s="600"/>
      <c r="UFW74" s="600"/>
      <c r="UFX74" s="600"/>
      <c r="UFY74" s="600"/>
      <c r="UFZ74" s="600"/>
      <c r="UGA74" s="600"/>
      <c r="UGB74" s="600"/>
      <c r="UGC74" s="600"/>
      <c r="UGD74" s="599"/>
      <c r="UGE74" s="600"/>
      <c r="UGF74" s="600"/>
      <c r="UGG74" s="600"/>
      <c r="UGH74" s="600"/>
      <c r="UGI74" s="600"/>
      <c r="UGJ74" s="600"/>
      <c r="UGK74" s="600"/>
      <c r="UGL74" s="600"/>
      <c r="UGM74" s="600"/>
      <c r="UGN74" s="600"/>
      <c r="UGO74" s="600"/>
      <c r="UGP74" s="600"/>
      <c r="UGQ74" s="600"/>
      <c r="UGR74" s="600"/>
      <c r="UGS74" s="600"/>
      <c r="UGT74" s="600"/>
      <c r="UGU74" s="600"/>
      <c r="UGV74" s="600"/>
      <c r="UGW74" s="600"/>
      <c r="UGX74" s="600"/>
      <c r="UGY74" s="600"/>
      <c r="UGZ74" s="600"/>
      <c r="UHA74" s="600"/>
      <c r="UHB74" s="600"/>
      <c r="UHC74" s="600"/>
      <c r="UHD74" s="600"/>
      <c r="UHE74" s="600"/>
      <c r="UHF74" s="600"/>
      <c r="UHG74" s="600"/>
      <c r="UHH74" s="600"/>
      <c r="UHI74" s="599"/>
      <c r="UHJ74" s="600"/>
      <c r="UHK74" s="600"/>
      <c r="UHL74" s="600"/>
      <c r="UHM74" s="600"/>
      <c r="UHN74" s="600"/>
      <c r="UHO74" s="600"/>
      <c r="UHP74" s="600"/>
      <c r="UHQ74" s="600"/>
      <c r="UHR74" s="600"/>
      <c r="UHS74" s="600"/>
      <c r="UHT74" s="600"/>
      <c r="UHU74" s="600"/>
      <c r="UHV74" s="600"/>
      <c r="UHW74" s="600"/>
      <c r="UHX74" s="600"/>
      <c r="UHY74" s="600"/>
      <c r="UHZ74" s="600"/>
      <c r="UIA74" s="600"/>
      <c r="UIB74" s="600"/>
      <c r="UIC74" s="600"/>
      <c r="UID74" s="600"/>
      <c r="UIE74" s="600"/>
      <c r="UIF74" s="600"/>
      <c r="UIG74" s="600"/>
      <c r="UIH74" s="600"/>
      <c r="UII74" s="600"/>
      <c r="UIJ74" s="600"/>
      <c r="UIK74" s="600"/>
      <c r="UIL74" s="600"/>
      <c r="UIM74" s="600"/>
      <c r="UIN74" s="599"/>
      <c r="UIO74" s="600"/>
      <c r="UIP74" s="600"/>
      <c r="UIQ74" s="600"/>
      <c r="UIR74" s="600"/>
      <c r="UIS74" s="600"/>
      <c r="UIT74" s="600"/>
      <c r="UIU74" s="600"/>
      <c r="UIV74" s="600"/>
      <c r="UIW74" s="600"/>
      <c r="UIX74" s="600"/>
      <c r="UIY74" s="600"/>
      <c r="UIZ74" s="600"/>
      <c r="UJA74" s="600"/>
      <c r="UJB74" s="600"/>
      <c r="UJC74" s="600"/>
      <c r="UJD74" s="600"/>
      <c r="UJE74" s="600"/>
      <c r="UJF74" s="600"/>
      <c r="UJG74" s="600"/>
      <c r="UJH74" s="600"/>
      <c r="UJI74" s="600"/>
      <c r="UJJ74" s="600"/>
      <c r="UJK74" s="600"/>
      <c r="UJL74" s="600"/>
      <c r="UJM74" s="600"/>
      <c r="UJN74" s="600"/>
      <c r="UJO74" s="600"/>
      <c r="UJP74" s="600"/>
      <c r="UJQ74" s="600"/>
      <c r="UJR74" s="600"/>
      <c r="UJS74" s="599"/>
      <c r="UJT74" s="600"/>
      <c r="UJU74" s="600"/>
      <c r="UJV74" s="600"/>
      <c r="UJW74" s="600"/>
      <c r="UJX74" s="600"/>
      <c r="UJY74" s="600"/>
      <c r="UJZ74" s="600"/>
      <c r="UKA74" s="600"/>
      <c r="UKB74" s="600"/>
      <c r="UKC74" s="600"/>
      <c r="UKD74" s="600"/>
      <c r="UKE74" s="600"/>
      <c r="UKF74" s="600"/>
      <c r="UKG74" s="600"/>
      <c r="UKH74" s="600"/>
      <c r="UKI74" s="600"/>
      <c r="UKJ74" s="600"/>
      <c r="UKK74" s="600"/>
      <c r="UKL74" s="600"/>
      <c r="UKM74" s="600"/>
      <c r="UKN74" s="600"/>
      <c r="UKO74" s="600"/>
      <c r="UKP74" s="600"/>
      <c r="UKQ74" s="600"/>
      <c r="UKR74" s="600"/>
      <c r="UKS74" s="600"/>
      <c r="UKT74" s="600"/>
      <c r="UKU74" s="600"/>
      <c r="UKV74" s="600"/>
      <c r="UKW74" s="600"/>
      <c r="UKX74" s="599"/>
      <c r="UKY74" s="600"/>
      <c r="UKZ74" s="600"/>
      <c r="ULA74" s="600"/>
      <c r="ULB74" s="600"/>
      <c r="ULC74" s="600"/>
      <c r="ULD74" s="600"/>
      <c r="ULE74" s="600"/>
      <c r="ULF74" s="600"/>
      <c r="ULG74" s="600"/>
      <c r="ULH74" s="600"/>
      <c r="ULI74" s="600"/>
      <c r="ULJ74" s="600"/>
      <c r="ULK74" s="600"/>
      <c r="ULL74" s="600"/>
      <c r="ULM74" s="600"/>
      <c r="ULN74" s="600"/>
      <c r="ULO74" s="600"/>
      <c r="ULP74" s="600"/>
      <c r="ULQ74" s="600"/>
      <c r="ULR74" s="600"/>
      <c r="ULS74" s="600"/>
      <c r="ULT74" s="600"/>
      <c r="ULU74" s="600"/>
      <c r="ULV74" s="600"/>
      <c r="ULW74" s="600"/>
      <c r="ULX74" s="600"/>
      <c r="ULY74" s="600"/>
      <c r="ULZ74" s="600"/>
      <c r="UMA74" s="600"/>
      <c r="UMB74" s="600"/>
      <c r="UMC74" s="599"/>
      <c r="UMD74" s="600"/>
      <c r="UME74" s="600"/>
      <c r="UMF74" s="600"/>
      <c r="UMG74" s="600"/>
      <c r="UMH74" s="600"/>
      <c r="UMI74" s="600"/>
      <c r="UMJ74" s="600"/>
      <c r="UMK74" s="600"/>
      <c r="UML74" s="600"/>
      <c r="UMM74" s="600"/>
      <c r="UMN74" s="600"/>
      <c r="UMO74" s="600"/>
      <c r="UMP74" s="600"/>
      <c r="UMQ74" s="600"/>
      <c r="UMR74" s="600"/>
      <c r="UMS74" s="600"/>
      <c r="UMT74" s="600"/>
      <c r="UMU74" s="600"/>
      <c r="UMV74" s="600"/>
      <c r="UMW74" s="600"/>
      <c r="UMX74" s="600"/>
      <c r="UMY74" s="600"/>
      <c r="UMZ74" s="600"/>
      <c r="UNA74" s="600"/>
      <c r="UNB74" s="600"/>
      <c r="UNC74" s="600"/>
      <c r="UND74" s="600"/>
      <c r="UNE74" s="600"/>
      <c r="UNF74" s="600"/>
      <c r="UNG74" s="600"/>
      <c r="UNH74" s="599"/>
      <c r="UNI74" s="600"/>
      <c r="UNJ74" s="600"/>
      <c r="UNK74" s="600"/>
      <c r="UNL74" s="600"/>
      <c r="UNM74" s="600"/>
      <c r="UNN74" s="600"/>
      <c r="UNO74" s="600"/>
      <c r="UNP74" s="600"/>
      <c r="UNQ74" s="600"/>
      <c r="UNR74" s="600"/>
      <c r="UNS74" s="600"/>
      <c r="UNT74" s="600"/>
      <c r="UNU74" s="600"/>
      <c r="UNV74" s="600"/>
      <c r="UNW74" s="600"/>
      <c r="UNX74" s="600"/>
      <c r="UNY74" s="600"/>
      <c r="UNZ74" s="600"/>
      <c r="UOA74" s="600"/>
      <c r="UOB74" s="600"/>
      <c r="UOC74" s="600"/>
      <c r="UOD74" s="600"/>
      <c r="UOE74" s="600"/>
      <c r="UOF74" s="600"/>
      <c r="UOG74" s="600"/>
      <c r="UOH74" s="600"/>
      <c r="UOI74" s="600"/>
      <c r="UOJ74" s="600"/>
      <c r="UOK74" s="600"/>
      <c r="UOL74" s="600"/>
      <c r="UOM74" s="599"/>
      <c r="UON74" s="600"/>
      <c r="UOO74" s="600"/>
      <c r="UOP74" s="600"/>
      <c r="UOQ74" s="600"/>
      <c r="UOR74" s="600"/>
      <c r="UOS74" s="600"/>
      <c r="UOT74" s="600"/>
      <c r="UOU74" s="600"/>
      <c r="UOV74" s="600"/>
      <c r="UOW74" s="600"/>
      <c r="UOX74" s="600"/>
      <c r="UOY74" s="600"/>
      <c r="UOZ74" s="600"/>
      <c r="UPA74" s="600"/>
      <c r="UPB74" s="600"/>
      <c r="UPC74" s="600"/>
      <c r="UPD74" s="600"/>
      <c r="UPE74" s="600"/>
      <c r="UPF74" s="600"/>
      <c r="UPG74" s="600"/>
      <c r="UPH74" s="600"/>
      <c r="UPI74" s="600"/>
      <c r="UPJ74" s="600"/>
      <c r="UPK74" s="600"/>
      <c r="UPL74" s="600"/>
      <c r="UPM74" s="600"/>
      <c r="UPN74" s="600"/>
      <c r="UPO74" s="600"/>
      <c r="UPP74" s="600"/>
      <c r="UPQ74" s="600"/>
      <c r="UPR74" s="599"/>
      <c r="UPS74" s="600"/>
      <c r="UPT74" s="600"/>
      <c r="UPU74" s="600"/>
      <c r="UPV74" s="600"/>
      <c r="UPW74" s="600"/>
      <c r="UPX74" s="600"/>
      <c r="UPY74" s="600"/>
      <c r="UPZ74" s="600"/>
      <c r="UQA74" s="600"/>
      <c r="UQB74" s="600"/>
      <c r="UQC74" s="600"/>
      <c r="UQD74" s="600"/>
      <c r="UQE74" s="600"/>
      <c r="UQF74" s="600"/>
      <c r="UQG74" s="600"/>
      <c r="UQH74" s="600"/>
      <c r="UQI74" s="600"/>
      <c r="UQJ74" s="600"/>
      <c r="UQK74" s="600"/>
      <c r="UQL74" s="600"/>
      <c r="UQM74" s="600"/>
      <c r="UQN74" s="600"/>
      <c r="UQO74" s="600"/>
      <c r="UQP74" s="600"/>
      <c r="UQQ74" s="600"/>
      <c r="UQR74" s="600"/>
      <c r="UQS74" s="600"/>
      <c r="UQT74" s="600"/>
      <c r="UQU74" s="600"/>
      <c r="UQV74" s="600"/>
      <c r="UQW74" s="599"/>
      <c r="UQX74" s="600"/>
      <c r="UQY74" s="600"/>
      <c r="UQZ74" s="600"/>
      <c r="URA74" s="600"/>
      <c r="URB74" s="600"/>
      <c r="URC74" s="600"/>
      <c r="URD74" s="600"/>
      <c r="URE74" s="600"/>
      <c r="URF74" s="600"/>
      <c r="URG74" s="600"/>
      <c r="URH74" s="600"/>
      <c r="URI74" s="600"/>
      <c r="URJ74" s="600"/>
      <c r="URK74" s="600"/>
      <c r="URL74" s="600"/>
      <c r="URM74" s="600"/>
      <c r="URN74" s="600"/>
      <c r="URO74" s="600"/>
      <c r="URP74" s="600"/>
      <c r="URQ74" s="600"/>
      <c r="URR74" s="600"/>
      <c r="URS74" s="600"/>
      <c r="URT74" s="600"/>
      <c r="URU74" s="600"/>
      <c r="URV74" s="600"/>
      <c r="URW74" s="600"/>
      <c r="URX74" s="600"/>
      <c r="URY74" s="600"/>
      <c r="URZ74" s="600"/>
      <c r="USA74" s="600"/>
      <c r="USB74" s="599"/>
      <c r="USC74" s="600"/>
      <c r="USD74" s="600"/>
      <c r="USE74" s="600"/>
      <c r="USF74" s="600"/>
      <c r="USG74" s="600"/>
      <c r="USH74" s="600"/>
      <c r="USI74" s="600"/>
      <c r="USJ74" s="600"/>
      <c r="USK74" s="600"/>
      <c r="USL74" s="600"/>
      <c r="USM74" s="600"/>
      <c r="USN74" s="600"/>
      <c r="USO74" s="600"/>
      <c r="USP74" s="600"/>
      <c r="USQ74" s="600"/>
      <c r="USR74" s="600"/>
      <c r="USS74" s="600"/>
      <c r="UST74" s="600"/>
      <c r="USU74" s="600"/>
      <c r="USV74" s="600"/>
      <c r="USW74" s="600"/>
      <c r="USX74" s="600"/>
      <c r="USY74" s="600"/>
      <c r="USZ74" s="600"/>
      <c r="UTA74" s="600"/>
      <c r="UTB74" s="600"/>
      <c r="UTC74" s="600"/>
      <c r="UTD74" s="600"/>
      <c r="UTE74" s="600"/>
      <c r="UTF74" s="600"/>
      <c r="UTG74" s="599"/>
      <c r="UTH74" s="600"/>
      <c r="UTI74" s="600"/>
      <c r="UTJ74" s="600"/>
      <c r="UTK74" s="600"/>
      <c r="UTL74" s="600"/>
      <c r="UTM74" s="600"/>
      <c r="UTN74" s="600"/>
      <c r="UTO74" s="600"/>
      <c r="UTP74" s="600"/>
      <c r="UTQ74" s="600"/>
      <c r="UTR74" s="600"/>
      <c r="UTS74" s="600"/>
      <c r="UTT74" s="600"/>
      <c r="UTU74" s="600"/>
      <c r="UTV74" s="600"/>
      <c r="UTW74" s="600"/>
      <c r="UTX74" s="600"/>
      <c r="UTY74" s="600"/>
      <c r="UTZ74" s="600"/>
      <c r="UUA74" s="600"/>
      <c r="UUB74" s="600"/>
      <c r="UUC74" s="600"/>
      <c r="UUD74" s="600"/>
      <c r="UUE74" s="600"/>
      <c r="UUF74" s="600"/>
      <c r="UUG74" s="600"/>
      <c r="UUH74" s="600"/>
      <c r="UUI74" s="600"/>
      <c r="UUJ74" s="600"/>
      <c r="UUK74" s="600"/>
      <c r="UUL74" s="599"/>
      <c r="UUM74" s="600"/>
      <c r="UUN74" s="600"/>
      <c r="UUO74" s="600"/>
      <c r="UUP74" s="600"/>
      <c r="UUQ74" s="600"/>
      <c r="UUR74" s="600"/>
      <c r="UUS74" s="600"/>
      <c r="UUT74" s="600"/>
      <c r="UUU74" s="600"/>
      <c r="UUV74" s="600"/>
      <c r="UUW74" s="600"/>
      <c r="UUX74" s="600"/>
      <c r="UUY74" s="600"/>
      <c r="UUZ74" s="600"/>
      <c r="UVA74" s="600"/>
      <c r="UVB74" s="600"/>
      <c r="UVC74" s="600"/>
      <c r="UVD74" s="600"/>
      <c r="UVE74" s="600"/>
      <c r="UVF74" s="600"/>
      <c r="UVG74" s="600"/>
      <c r="UVH74" s="600"/>
      <c r="UVI74" s="600"/>
      <c r="UVJ74" s="600"/>
      <c r="UVK74" s="600"/>
      <c r="UVL74" s="600"/>
      <c r="UVM74" s="600"/>
      <c r="UVN74" s="600"/>
      <c r="UVO74" s="600"/>
      <c r="UVP74" s="600"/>
      <c r="UVQ74" s="599"/>
      <c r="UVR74" s="600"/>
      <c r="UVS74" s="600"/>
      <c r="UVT74" s="600"/>
      <c r="UVU74" s="600"/>
      <c r="UVV74" s="600"/>
      <c r="UVW74" s="600"/>
      <c r="UVX74" s="600"/>
      <c r="UVY74" s="600"/>
      <c r="UVZ74" s="600"/>
      <c r="UWA74" s="600"/>
      <c r="UWB74" s="600"/>
      <c r="UWC74" s="600"/>
      <c r="UWD74" s="600"/>
      <c r="UWE74" s="600"/>
      <c r="UWF74" s="600"/>
      <c r="UWG74" s="600"/>
      <c r="UWH74" s="600"/>
      <c r="UWI74" s="600"/>
      <c r="UWJ74" s="600"/>
      <c r="UWK74" s="600"/>
      <c r="UWL74" s="600"/>
      <c r="UWM74" s="600"/>
      <c r="UWN74" s="600"/>
      <c r="UWO74" s="600"/>
      <c r="UWP74" s="600"/>
      <c r="UWQ74" s="600"/>
      <c r="UWR74" s="600"/>
      <c r="UWS74" s="600"/>
      <c r="UWT74" s="600"/>
      <c r="UWU74" s="600"/>
      <c r="UWV74" s="599"/>
      <c r="UWW74" s="600"/>
      <c r="UWX74" s="600"/>
      <c r="UWY74" s="600"/>
      <c r="UWZ74" s="600"/>
      <c r="UXA74" s="600"/>
      <c r="UXB74" s="600"/>
      <c r="UXC74" s="600"/>
      <c r="UXD74" s="600"/>
      <c r="UXE74" s="600"/>
      <c r="UXF74" s="600"/>
      <c r="UXG74" s="600"/>
      <c r="UXH74" s="600"/>
      <c r="UXI74" s="600"/>
      <c r="UXJ74" s="600"/>
      <c r="UXK74" s="600"/>
      <c r="UXL74" s="600"/>
      <c r="UXM74" s="600"/>
      <c r="UXN74" s="600"/>
      <c r="UXO74" s="600"/>
      <c r="UXP74" s="600"/>
      <c r="UXQ74" s="600"/>
      <c r="UXR74" s="600"/>
      <c r="UXS74" s="600"/>
      <c r="UXT74" s="600"/>
      <c r="UXU74" s="600"/>
      <c r="UXV74" s="600"/>
      <c r="UXW74" s="600"/>
      <c r="UXX74" s="600"/>
      <c r="UXY74" s="600"/>
      <c r="UXZ74" s="600"/>
      <c r="UYA74" s="599"/>
      <c r="UYB74" s="600"/>
      <c r="UYC74" s="600"/>
      <c r="UYD74" s="600"/>
      <c r="UYE74" s="600"/>
      <c r="UYF74" s="600"/>
      <c r="UYG74" s="600"/>
      <c r="UYH74" s="600"/>
      <c r="UYI74" s="600"/>
      <c r="UYJ74" s="600"/>
      <c r="UYK74" s="600"/>
      <c r="UYL74" s="600"/>
      <c r="UYM74" s="600"/>
      <c r="UYN74" s="600"/>
      <c r="UYO74" s="600"/>
      <c r="UYP74" s="600"/>
      <c r="UYQ74" s="600"/>
      <c r="UYR74" s="600"/>
      <c r="UYS74" s="600"/>
      <c r="UYT74" s="600"/>
      <c r="UYU74" s="600"/>
      <c r="UYV74" s="600"/>
      <c r="UYW74" s="600"/>
      <c r="UYX74" s="600"/>
      <c r="UYY74" s="600"/>
      <c r="UYZ74" s="600"/>
      <c r="UZA74" s="600"/>
      <c r="UZB74" s="600"/>
      <c r="UZC74" s="600"/>
      <c r="UZD74" s="600"/>
      <c r="UZE74" s="600"/>
      <c r="UZF74" s="599"/>
      <c r="UZG74" s="600"/>
      <c r="UZH74" s="600"/>
      <c r="UZI74" s="600"/>
      <c r="UZJ74" s="600"/>
      <c r="UZK74" s="600"/>
      <c r="UZL74" s="600"/>
      <c r="UZM74" s="600"/>
      <c r="UZN74" s="600"/>
      <c r="UZO74" s="600"/>
      <c r="UZP74" s="600"/>
      <c r="UZQ74" s="600"/>
      <c r="UZR74" s="600"/>
      <c r="UZS74" s="600"/>
      <c r="UZT74" s="600"/>
      <c r="UZU74" s="600"/>
      <c r="UZV74" s="600"/>
      <c r="UZW74" s="600"/>
      <c r="UZX74" s="600"/>
      <c r="UZY74" s="600"/>
      <c r="UZZ74" s="600"/>
      <c r="VAA74" s="600"/>
      <c r="VAB74" s="600"/>
      <c r="VAC74" s="600"/>
      <c r="VAD74" s="600"/>
      <c r="VAE74" s="600"/>
      <c r="VAF74" s="600"/>
      <c r="VAG74" s="600"/>
      <c r="VAH74" s="600"/>
      <c r="VAI74" s="600"/>
      <c r="VAJ74" s="600"/>
      <c r="VAK74" s="599"/>
      <c r="VAL74" s="600"/>
      <c r="VAM74" s="600"/>
      <c r="VAN74" s="600"/>
      <c r="VAO74" s="600"/>
      <c r="VAP74" s="600"/>
      <c r="VAQ74" s="600"/>
      <c r="VAR74" s="600"/>
      <c r="VAS74" s="600"/>
      <c r="VAT74" s="600"/>
      <c r="VAU74" s="600"/>
      <c r="VAV74" s="600"/>
      <c r="VAW74" s="600"/>
      <c r="VAX74" s="600"/>
      <c r="VAY74" s="600"/>
      <c r="VAZ74" s="600"/>
      <c r="VBA74" s="600"/>
      <c r="VBB74" s="600"/>
      <c r="VBC74" s="600"/>
      <c r="VBD74" s="600"/>
      <c r="VBE74" s="600"/>
      <c r="VBF74" s="600"/>
      <c r="VBG74" s="600"/>
      <c r="VBH74" s="600"/>
      <c r="VBI74" s="600"/>
      <c r="VBJ74" s="600"/>
      <c r="VBK74" s="600"/>
      <c r="VBL74" s="600"/>
      <c r="VBM74" s="600"/>
      <c r="VBN74" s="600"/>
      <c r="VBO74" s="600"/>
      <c r="VBP74" s="599"/>
      <c r="VBQ74" s="600"/>
      <c r="VBR74" s="600"/>
      <c r="VBS74" s="600"/>
      <c r="VBT74" s="600"/>
      <c r="VBU74" s="600"/>
      <c r="VBV74" s="600"/>
      <c r="VBW74" s="600"/>
      <c r="VBX74" s="600"/>
      <c r="VBY74" s="600"/>
      <c r="VBZ74" s="600"/>
      <c r="VCA74" s="600"/>
      <c r="VCB74" s="600"/>
      <c r="VCC74" s="600"/>
      <c r="VCD74" s="600"/>
      <c r="VCE74" s="600"/>
      <c r="VCF74" s="600"/>
      <c r="VCG74" s="600"/>
      <c r="VCH74" s="600"/>
      <c r="VCI74" s="600"/>
      <c r="VCJ74" s="600"/>
      <c r="VCK74" s="600"/>
      <c r="VCL74" s="600"/>
      <c r="VCM74" s="600"/>
      <c r="VCN74" s="600"/>
      <c r="VCO74" s="600"/>
      <c r="VCP74" s="600"/>
      <c r="VCQ74" s="600"/>
      <c r="VCR74" s="600"/>
      <c r="VCS74" s="600"/>
      <c r="VCT74" s="600"/>
      <c r="VCU74" s="599"/>
      <c r="VCV74" s="600"/>
      <c r="VCW74" s="600"/>
      <c r="VCX74" s="600"/>
      <c r="VCY74" s="600"/>
      <c r="VCZ74" s="600"/>
      <c r="VDA74" s="600"/>
      <c r="VDB74" s="600"/>
      <c r="VDC74" s="600"/>
      <c r="VDD74" s="600"/>
      <c r="VDE74" s="600"/>
      <c r="VDF74" s="600"/>
      <c r="VDG74" s="600"/>
      <c r="VDH74" s="600"/>
      <c r="VDI74" s="600"/>
      <c r="VDJ74" s="600"/>
      <c r="VDK74" s="600"/>
      <c r="VDL74" s="600"/>
      <c r="VDM74" s="600"/>
      <c r="VDN74" s="600"/>
      <c r="VDO74" s="600"/>
      <c r="VDP74" s="600"/>
      <c r="VDQ74" s="600"/>
      <c r="VDR74" s="600"/>
      <c r="VDS74" s="600"/>
      <c r="VDT74" s="600"/>
      <c r="VDU74" s="600"/>
      <c r="VDV74" s="600"/>
      <c r="VDW74" s="600"/>
      <c r="VDX74" s="600"/>
      <c r="VDY74" s="600"/>
      <c r="VDZ74" s="599"/>
      <c r="VEA74" s="600"/>
      <c r="VEB74" s="600"/>
      <c r="VEC74" s="600"/>
      <c r="VED74" s="600"/>
      <c r="VEE74" s="600"/>
      <c r="VEF74" s="600"/>
      <c r="VEG74" s="600"/>
      <c r="VEH74" s="600"/>
      <c r="VEI74" s="600"/>
      <c r="VEJ74" s="600"/>
      <c r="VEK74" s="600"/>
      <c r="VEL74" s="600"/>
      <c r="VEM74" s="600"/>
      <c r="VEN74" s="600"/>
      <c r="VEO74" s="600"/>
      <c r="VEP74" s="600"/>
      <c r="VEQ74" s="600"/>
      <c r="VER74" s="600"/>
      <c r="VES74" s="600"/>
      <c r="VET74" s="600"/>
      <c r="VEU74" s="600"/>
      <c r="VEV74" s="600"/>
      <c r="VEW74" s="600"/>
      <c r="VEX74" s="600"/>
      <c r="VEY74" s="600"/>
      <c r="VEZ74" s="600"/>
      <c r="VFA74" s="600"/>
      <c r="VFB74" s="600"/>
      <c r="VFC74" s="600"/>
      <c r="VFD74" s="600"/>
      <c r="VFE74" s="599"/>
      <c r="VFF74" s="600"/>
      <c r="VFG74" s="600"/>
      <c r="VFH74" s="600"/>
      <c r="VFI74" s="600"/>
      <c r="VFJ74" s="600"/>
      <c r="VFK74" s="600"/>
      <c r="VFL74" s="600"/>
      <c r="VFM74" s="600"/>
      <c r="VFN74" s="600"/>
      <c r="VFO74" s="600"/>
      <c r="VFP74" s="600"/>
      <c r="VFQ74" s="600"/>
      <c r="VFR74" s="600"/>
      <c r="VFS74" s="600"/>
      <c r="VFT74" s="600"/>
      <c r="VFU74" s="600"/>
      <c r="VFV74" s="600"/>
      <c r="VFW74" s="600"/>
      <c r="VFX74" s="600"/>
      <c r="VFY74" s="600"/>
      <c r="VFZ74" s="600"/>
      <c r="VGA74" s="600"/>
      <c r="VGB74" s="600"/>
      <c r="VGC74" s="600"/>
      <c r="VGD74" s="600"/>
      <c r="VGE74" s="600"/>
      <c r="VGF74" s="600"/>
      <c r="VGG74" s="600"/>
      <c r="VGH74" s="600"/>
      <c r="VGI74" s="600"/>
      <c r="VGJ74" s="599"/>
      <c r="VGK74" s="600"/>
      <c r="VGL74" s="600"/>
      <c r="VGM74" s="600"/>
      <c r="VGN74" s="600"/>
      <c r="VGO74" s="600"/>
      <c r="VGP74" s="600"/>
      <c r="VGQ74" s="600"/>
      <c r="VGR74" s="600"/>
      <c r="VGS74" s="600"/>
      <c r="VGT74" s="600"/>
      <c r="VGU74" s="600"/>
      <c r="VGV74" s="600"/>
      <c r="VGW74" s="600"/>
      <c r="VGX74" s="600"/>
      <c r="VGY74" s="600"/>
      <c r="VGZ74" s="600"/>
      <c r="VHA74" s="600"/>
      <c r="VHB74" s="600"/>
      <c r="VHC74" s="600"/>
      <c r="VHD74" s="600"/>
      <c r="VHE74" s="600"/>
      <c r="VHF74" s="600"/>
      <c r="VHG74" s="600"/>
      <c r="VHH74" s="600"/>
      <c r="VHI74" s="600"/>
      <c r="VHJ74" s="600"/>
      <c r="VHK74" s="600"/>
      <c r="VHL74" s="600"/>
      <c r="VHM74" s="600"/>
      <c r="VHN74" s="600"/>
      <c r="VHO74" s="599"/>
      <c r="VHP74" s="600"/>
      <c r="VHQ74" s="600"/>
      <c r="VHR74" s="600"/>
      <c r="VHS74" s="600"/>
      <c r="VHT74" s="600"/>
      <c r="VHU74" s="600"/>
      <c r="VHV74" s="600"/>
      <c r="VHW74" s="600"/>
      <c r="VHX74" s="600"/>
      <c r="VHY74" s="600"/>
      <c r="VHZ74" s="600"/>
      <c r="VIA74" s="600"/>
      <c r="VIB74" s="600"/>
      <c r="VIC74" s="600"/>
      <c r="VID74" s="600"/>
      <c r="VIE74" s="600"/>
      <c r="VIF74" s="600"/>
      <c r="VIG74" s="600"/>
      <c r="VIH74" s="600"/>
      <c r="VII74" s="600"/>
      <c r="VIJ74" s="600"/>
      <c r="VIK74" s="600"/>
      <c r="VIL74" s="600"/>
      <c r="VIM74" s="600"/>
      <c r="VIN74" s="600"/>
      <c r="VIO74" s="600"/>
      <c r="VIP74" s="600"/>
      <c r="VIQ74" s="600"/>
      <c r="VIR74" s="600"/>
      <c r="VIS74" s="600"/>
      <c r="VIT74" s="599"/>
      <c r="VIU74" s="600"/>
      <c r="VIV74" s="600"/>
      <c r="VIW74" s="600"/>
      <c r="VIX74" s="600"/>
      <c r="VIY74" s="600"/>
      <c r="VIZ74" s="600"/>
      <c r="VJA74" s="600"/>
      <c r="VJB74" s="600"/>
      <c r="VJC74" s="600"/>
      <c r="VJD74" s="600"/>
      <c r="VJE74" s="600"/>
      <c r="VJF74" s="600"/>
      <c r="VJG74" s="600"/>
      <c r="VJH74" s="600"/>
      <c r="VJI74" s="600"/>
      <c r="VJJ74" s="600"/>
      <c r="VJK74" s="600"/>
      <c r="VJL74" s="600"/>
      <c r="VJM74" s="600"/>
      <c r="VJN74" s="600"/>
      <c r="VJO74" s="600"/>
      <c r="VJP74" s="600"/>
      <c r="VJQ74" s="600"/>
      <c r="VJR74" s="600"/>
      <c r="VJS74" s="600"/>
      <c r="VJT74" s="600"/>
      <c r="VJU74" s="600"/>
      <c r="VJV74" s="600"/>
      <c r="VJW74" s="600"/>
      <c r="VJX74" s="600"/>
      <c r="VJY74" s="599"/>
      <c r="VJZ74" s="600"/>
      <c r="VKA74" s="600"/>
      <c r="VKB74" s="600"/>
      <c r="VKC74" s="600"/>
      <c r="VKD74" s="600"/>
      <c r="VKE74" s="600"/>
      <c r="VKF74" s="600"/>
      <c r="VKG74" s="600"/>
      <c r="VKH74" s="600"/>
      <c r="VKI74" s="600"/>
      <c r="VKJ74" s="600"/>
      <c r="VKK74" s="600"/>
      <c r="VKL74" s="600"/>
      <c r="VKM74" s="600"/>
      <c r="VKN74" s="600"/>
      <c r="VKO74" s="600"/>
      <c r="VKP74" s="600"/>
      <c r="VKQ74" s="600"/>
      <c r="VKR74" s="600"/>
      <c r="VKS74" s="600"/>
      <c r="VKT74" s="600"/>
      <c r="VKU74" s="600"/>
      <c r="VKV74" s="600"/>
      <c r="VKW74" s="600"/>
      <c r="VKX74" s="600"/>
      <c r="VKY74" s="600"/>
      <c r="VKZ74" s="600"/>
      <c r="VLA74" s="600"/>
      <c r="VLB74" s="600"/>
      <c r="VLC74" s="600"/>
      <c r="VLD74" s="599"/>
      <c r="VLE74" s="600"/>
      <c r="VLF74" s="600"/>
      <c r="VLG74" s="600"/>
      <c r="VLH74" s="600"/>
      <c r="VLI74" s="600"/>
      <c r="VLJ74" s="600"/>
      <c r="VLK74" s="600"/>
      <c r="VLL74" s="600"/>
      <c r="VLM74" s="600"/>
      <c r="VLN74" s="600"/>
      <c r="VLO74" s="600"/>
      <c r="VLP74" s="600"/>
      <c r="VLQ74" s="600"/>
      <c r="VLR74" s="600"/>
      <c r="VLS74" s="600"/>
      <c r="VLT74" s="600"/>
      <c r="VLU74" s="600"/>
      <c r="VLV74" s="600"/>
      <c r="VLW74" s="600"/>
      <c r="VLX74" s="600"/>
      <c r="VLY74" s="600"/>
      <c r="VLZ74" s="600"/>
      <c r="VMA74" s="600"/>
      <c r="VMB74" s="600"/>
      <c r="VMC74" s="600"/>
      <c r="VMD74" s="600"/>
      <c r="VME74" s="600"/>
      <c r="VMF74" s="600"/>
      <c r="VMG74" s="600"/>
      <c r="VMH74" s="600"/>
      <c r="VMI74" s="599"/>
      <c r="VMJ74" s="600"/>
      <c r="VMK74" s="600"/>
      <c r="VML74" s="600"/>
      <c r="VMM74" s="600"/>
      <c r="VMN74" s="600"/>
      <c r="VMO74" s="600"/>
      <c r="VMP74" s="600"/>
      <c r="VMQ74" s="600"/>
      <c r="VMR74" s="600"/>
      <c r="VMS74" s="600"/>
      <c r="VMT74" s="600"/>
      <c r="VMU74" s="600"/>
      <c r="VMV74" s="600"/>
      <c r="VMW74" s="600"/>
      <c r="VMX74" s="600"/>
      <c r="VMY74" s="600"/>
      <c r="VMZ74" s="600"/>
      <c r="VNA74" s="600"/>
      <c r="VNB74" s="600"/>
      <c r="VNC74" s="600"/>
      <c r="VND74" s="600"/>
      <c r="VNE74" s="600"/>
      <c r="VNF74" s="600"/>
      <c r="VNG74" s="600"/>
      <c r="VNH74" s="600"/>
      <c r="VNI74" s="600"/>
      <c r="VNJ74" s="600"/>
      <c r="VNK74" s="600"/>
      <c r="VNL74" s="600"/>
      <c r="VNM74" s="600"/>
      <c r="VNN74" s="599"/>
      <c r="VNO74" s="600"/>
      <c r="VNP74" s="600"/>
      <c r="VNQ74" s="600"/>
      <c r="VNR74" s="600"/>
      <c r="VNS74" s="600"/>
      <c r="VNT74" s="600"/>
      <c r="VNU74" s="600"/>
      <c r="VNV74" s="600"/>
      <c r="VNW74" s="600"/>
      <c r="VNX74" s="600"/>
      <c r="VNY74" s="600"/>
      <c r="VNZ74" s="600"/>
      <c r="VOA74" s="600"/>
      <c r="VOB74" s="600"/>
      <c r="VOC74" s="600"/>
      <c r="VOD74" s="600"/>
      <c r="VOE74" s="600"/>
      <c r="VOF74" s="600"/>
      <c r="VOG74" s="600"/>
      <c r="VOH74" s="600"/>
      <c r="VOI74" s="600"/>
      <c r="VOJ74" s="600"/>
      <c r="VOK74" s="600"/>
      <c r="VOL74" s="600"/>
      <c r="VOM74" s="600"/>
      <c r="VON74" s="600"/>
      <c r="VOO74" s="600"/>
      <c r="VOP74" s="600"/>
      <c r="VOQ74" s="600"/>
      <c r="VOR74" s="600"/>
      <c r="VOS74" s="599"/>
      <c r="VOT74" s="600"/>
      <c r="VOU74" s="600"/>
      <c r="VOV74" s="600"/>
      <c r="VOW74" s="600"/>
      <c r="VOX74" s="600"/>
      <c r="VOY74" s="600"/>
      <c r="VOZ74" s="600"/>
      <c r="VPA74" s="600"/>
      <c r="VPB74" s="600"/>
      <c r="VPC74" s="600"/>
      <c r="VPD74" s="600"/>
      <c r="VPE74" s="600"/>
      <c r="VPF74" s="600"/>
      <c r="VPG74" s="600"/>
      <c r="VPH74" s="600"/>
      <c r="VPI74" s="600"/>
      <c r="VPJ74" s="600"/>
      <c r="VPK74" s="600"/>
      <c r="VPL74" s="600"/>
      <c r="VPM74" s="600"/>
      <c r="VPN74" s="600"/>
      <c r="VPO74" s="600"/>
      <c r="VPP74" s="600"/>
      <c r="VPQ74" s="600"/>
      <c r="VPR74" s="600"/>
      <c r="VPS74" s="600"/>
      <c r="VPT74" s="600"/>
      <c r="VPU74" s="600"/>
      <c r="VPV74" s="600"/>
      <c r="VPW74" s="600"/>
      <c r="VPX74" s="599"/>
      <c r="VPY74" s="600"/>
      <c r="VPZ74" s="600"/>
      <c r="VQA74" s="600"/>
      <c r="VQB74" s="600"/>
      <c r="VQC74" s="600"/>
      <c r="VQD74" s="600"/>
      <c r="VQE74" s="600"/>
      <c r="VQF74" s="600"/>
      <c r="VQG74" s="600"/>
      <c r="VQH74" s="600"/>
      <c r="VQI74" s="600"/>
      <c r="VQJ74" s="600"/>
      <c r="VQK74" s="600"/>
      <c r="VQL74" s="600"/>
      <c r="VQM74" s="600"/>
      <c r="VQN74" s="600"/>
      <c r="VQO74" s="600"/>
      <c r="VQP74" s="600"/>
      <c r="VQQ74" s="600"/>
      <c r="VQR74" s="600"/>
      <c r="VQS74" s="600"/>
      <c r="VQT74" s="600"/>
      <c r="VQU74" s="600"/>
      <c r="VQV74" s="600"/>
      <c r="VQW74" s="600"/>
      <c r="VQX74" s="600"/>
      <c r="VQY74" s="600"/>
      <c r="VQZ74" s="600"/>
      <c r="VRA74" s="600"/>
      <c r="VRB74" s="600"/>
      <c r="VRC74" s="599"/>
      <c r="VRD74" s="600"/>
      <c r="VRE74" s="600"/>
      <c r="VRF74" s="600"/>
      <c r="VRG74" s="600"/>
      <c r="VRH74" s="600"/>
      <c r="VRI74" s="600"/>
      <c r="VRJ74" s="600"/>
      <c r="VRK74" s="600"/>
      <c r="VRL74" s="600"/>
      <c r="VRM74" s="600"/>
      <c r="VRN74" s="600"/>
      <c r="VRO74" s="600"/>
      <c r="VRP74" s="600"/>
      <c r="VRQ74" s="600"/>
      <c r="VRR74" s="600"/>
      <c r="VRS74" s="600"/>
      <c r="VRT74" s="600"/>
      <c r="VRU74" s="600"/>
      <c r="VRV74" s="600"/>
      <c r="VRW74" s="600"/>
      <c r="VRX74" s="600"/>
      <c r="VRY74" s="600"/>
      <c r="VRZ74" s="600"/>
      <c r="VSA74" s="600"/>
      <c r="VSB74" s="600"/>
      <c r="VSC74" s="600"/>
      <c r="VSD74" s="600"/>
      <c r="VSE74" s="600"/>
      <c r="VSF74" s="600"/>
      <c r="VSG74" s="600"/>
      <c r="VSH74" s="599"/>
      <c r="VSI74" s="600"/>
      <c r="VSJ74" s="600"/>
      <c r="VSK74" s="600"/>
      <c r="VSL74" s="600"/>
      <c r="VSM74" s="600"/>
      <c r="VSN74" s="600"/>
      <c r="VSO74" s="600"/>
      <c r="VSP74" s="600"/>
      <c r="VSQ74" s="600"/>
      <c r="VSR74" s="600"/>
      <c r="VSS74" s="600"/>
      <c r="VST74" s="600"/>
      <c r="VSU74" s="600"/>
      <c r="VSV74" s="600"/>
      <c r="VSW74" s="600"/>
      <c r="VSX74" s="600"/>
      <c r="VSY74" s="600"/>
      <c r="VSZ74" s="600"/>
      <c r="VTA74" s="600"/>
      <c r="VTB74" s="600"/>
      <c r="VTC74" s="600"/>
      <c r="VTD74" s="600"/>
      <c r="VTE74" s="600"/>
      <c r="VTF74" s="600"/>
      <c r="VTG74" s="600"/>
      <c r="VTH74" s="600"/>
      <c r="VTI74" s="600"/>
      <c r="VTJ74" s="600"/>
      <c r="VTK74" s="600"/>
      <c r="VTL74" s="600"/>
      <c r="VTM74" s="599"/>
      <c r="VTN74" s="600"/>
      <c r="VTO74" s="600"/>
      <c r="VTP74" s="600"/>
      <c r="VTQ74" s="600"/>
      <c r="VTR74" s="600"/>
      <c r="VTS74" s="600"/>
      <c r="VTT74" s="600"/>
      <c r="VTU74" s="600"/>
      <c r="VTV74" s="600"/>
      <c r="VTW74" s="600"/>
      <c r="VTX74" s="600"/>
      <c r="VTY74" s="600"/>
      <c r="VTZ74" s="600"/>
      <c r="VUA74" s="600"/>
      <c r="VUB74" s="600"/>
      <c r="VUC74" s="600"/>
      <c r="VUD74" s="600"/>
      <c r="VUE74" s="600"/>
      <c r="VUF74" s="600"/>
      <c r="VUG74" s="600"/>
      <c r="VUH74" s="600"/>
      <c r="VUI74" s="600"/>
      <c r="VUJ74" s="600"/>
      <c r="VUK74" s="600"/>
      <c r="VUL74" s="600"/>
      <c r="VUM74" s="600"/>
      <c r="VUN74" s="600"/>
      <c r="VUO74" s="600"/>
      <c r="VUP74" s="600"/>
      <c r="VUQ74" s="600"/>
      <c r="VUR74" s="599"/>
      <c r="VUS74" s="600"/>
      <c r="VUT74" s="600"/>
      <c r="VUU74" s="600"/>
      <c r="VUV74" s="600"/>
      <c r="VUW74" s="600"/>
      <c r="VUX74" s="600"/>
      <c r="VUY74" s="600"/>
      <c r="VUZ74" s="600"/>
      <c r="VVA74" s="600"/>
      <c r="VVB74" s="600"/>
      <c r="VVC74" s="600"/>
      <c r="VVD74" s="600"/>
      <c r="VVE74" s="600"/>
      <c r="VVF74" s="600"/>
      <c r="VVG74" s="600"/>
      <c r="VVH74" s="600"/>
      <c r="VVI74" s="600"/>
      <c r="VVJ74" s="600"/>
      <c r="VVK74" s="600"/>
      <c r="VVL74" s="600"/>
      <c r="VVM74" s="600"/>
      <c r="VVN74" s="600"/>
      <c r="VVO74" s="600"/>
      <c r="VVP74" s="600"/>
      <c r="VVQ74" s="600"/>
      <c r="VVR74" s="600"/>
      <c r="VVS74" s="600"/>
      <c r="VVT74" s="600"/>
      <c r="VVU74" s="600"/>
      <c r="VVV74" s="600"/>
      <c r="VVW74" s="599"/>
      <c r="VVX74" s="600"/>
      <c r="VVY74" s="600"/>
      <c r="VVZ74" s="600"/>
      <c r="VWA74" s="600"/>
      <c r="VWB74" s="600"/>
      <c r="VWC74" s="600"/>
      <c r="VWD74" s="600"/>
      <c r="VWE74" s="600"/>
      <c r="VWF74" s="600"/>
      <c r="VWG74" s="600"/>
      <c r="VWH74" s="600"/>
      <c r="VWI74" s="600"/>
      <c r="VWJ74" s="600"/>
      <c r="VWK74" s="600"/>
      <c r="VWL74" s="600"/>
      <c r="VWM74" s="600"/>
      <c r="VWN74" s="600"/>
      <c r="VWO74" s="600"/>
      <c r="VWP74" s="600"/>
      <c r="VWQ74" s="600"/>
      <c r="VWR74" s="600"/>
      <c r="VWS74" s="600"/>
      <c r="VWT74" s="600"/>
      <c r="VWU74" s="600"/>
      <c r="VWV74" s="600"/>
      <c r="VWW74" s="600"/>
      <c r="VWX74" s="600"/>
      <c r="VWY74" s="600"/>
      <c r="VWZ74" s="600"/>
      <c r="VXA74" s="600"/>
      <c r="VXB74" s="599"/>
      <c r="VXC74" s="600"/>
      <c r="VXD74" s="600"/>
      <c r="VXE74" s="600"/>
      <c r="VXF74" s="600"/>
      <c r="VXG74" s="600"/>
      <c r="VXH74" s="600"/>
      <c r="VXI74" s="600"/>
      <c r="VXJ74" s="600"/>
      <c r="VXK74" s="600"/>
      <c r="VXL74" s="600"/>
      <c r="VXM74" s="600"/>
      <c r="VXN74" s="600"/>
      <c r="VXO74" s="600"/>
      <c r="VXP74" s="600"/>
      <c r="VXQ74" s="600"/>
      <c r="VXR74" s="600"/>
      <c r="VXS74" s="600"/>
      <c r="VXT74" s="600"/>
      <c r="VXU74" s="600"/>
      <c r="VXV74" s="600"/>
      <c r="VXW74" s="600"/>
      <c r="VXX74" s="600"/>
      <c r="VXY74" s="600"/>
      <c r="VXZ74" s="600"/>
      <c r="VYA74" s="600"/>
      <c r="VYB74" s="600"/>
      <c r="VYC74" s="600"/>
      <c r="VYD74" s="600"/>
      <c r="VYE74" s="600"/>
      <c r="VYF74" s="600"/>
      <c r="VYG74" s="599"/>
      <c r="VYH74" s="600"/>
      <c r="VYI74" s="600"/>
      <c r="VYJ74" s="600"/>
      <c r="VYK74" s="600"/>
      <c r="VYL74" s="600"/>
      <c r="VYM74" s="600"/>
      <c r="VYN74" s="600"/>
      <c r="VYO74" s="600"/>
      <c r="VYP74" s="600"/>
      <c r="VYQ74" s="600"/>
      <c r="VYR74" s="600"/>
      <c r="VYS74" s="600"/>
      <c r="VYT74" s="600"/>
      <c r="VYU74" s="600"/>
      <c r="VYV74" s="600"/>
      <c r="VYW74" s="600"/>
      <c r="VYX74" s="600"/>
      <c r="VYY74" s="600"/>
      <c r="VYZ74" s="600"/>
      <c r="VZA74" s="600"/>
      <c r="VZB74" s="600"/>
      <c r="VZC74" s="600"/>
      <c r="VZD74" s="600"/>
      <c r="VZE74" s="600"/>
      <c r="VZF74" s="600"/>
      <c r="VZG74" s="600"/>
      <c r="VZH74" s="600"/>
      <c r="VZI74" s="600"/>
      <c r="VZJ74" s="600"/>
      <c r="VZK74" s="600"/>
      <c r="VZL74" s="599"/>
      <c r="VZM74" s="600"/>
      <c r="VZN74" s="600"/>
      <c r="VZO74" s="600"/>
      <c r="VZP74" s="600"/>
      <c r="VZQ74" s="600"/>
      <c r="VZR74" s="600"/>
      <c r="VZS74" s="600"/>
      <c r="VZT74" s="600"/>
      <c r="VZU74" s="600"/>
      <c r="VZV74" s="600"/>
      <c r="VZW74" s="600"/>
      <c r="VZX74" s="600"/>
      <c r="VZY74" s="600"/>
      <c r="VZZ74" s="600"/>
      <c r="WAA74" s="600"/>
      <c r="WAB74" s="600"/>
      <c r="WAC74" s="600"/>
      <c r="WAD74" s="600"/>
      <c r="WAE74" s="600"/>
      <c r="WAF74" s="600"/>
      <c r="WAG74" s="600"/>
      <c r="WAH74" s="600"/>
      <c r="WAI74" s="600"/>
      <c r="WAJ74" s="600"/>
      <c r="WAK74" s="600"/>
      <c r="WAL74" s="600"/>
      <c r="WAM74" s="600"/>
      <c r="WAN74" s="600"/>
      <c r="WAO74" s="600"/>
      <c r="WAP74" s="600"/>
      <c r="WAQ74" s="599"/>
      <c r="WAR74" s="600"/>
      <c r="WAS74" s="600"/>
      <c r="WAT74" s="600"/>
      <c r="WAU74" s="600"/>
      <c r="WAV74" s="600"/>
      <c r="WAW74" s="600"/>
      <c r="WAX74" s="600"/>
      <c r="WAY74" s="600"/>
      <c r="WAZ74" s="600"/>
      <c r="WBA74" s="600"/>
      <c r="WBB74" s="600"/>
      <c r="WBC74" s="600"/>
      <c r="WBD74" s="600"/>
      <c r="WBE74" s="600"/>
      <c r="WBF74" s="600"/>
      <c r="WBG74" s="600"/>
      <c r="WBH74" s="600"/>
      <c r="WBI74" s="600"/>
      <c r="WBJ74" s="600"/>
      <c r="WBK74" s="600"/>
      <c r="WBL74" s="600"/>
      <c r="WBM74" s="600"/>
      <c r="WBN74" s="600"/>
      <c r="WBO74" s="600"/>
      <c r="WBP74" s="600"/>
      <c r="WBQ74" s="600"/>
      <c r="WBR74" s="600"/>
      <c r="WBS74" s="600"/>
      <c r="WBT74" s="600"/>
      <c r="WBU74" s="600"/>
      <c r="WBV74" s="599"/>
      <c r="WBW74" s="600"/>
      <c r="WBX74" s="600"/>
      <c r="WBY74" s="600"/>
      <c r="WBZ74" s="600"/>
      <c r="WCA74" s="600"/>
      <c r="WCB74" s="600"/>
      <c r="WCC74" s="600"/>
      <c r="WCD74" s="600"/>
      <c r="WCE74" s="600"/>
      <c r="WCF74" s="600"/>
      <c r="WCG74" s="600"/>
      <c r="WCH74" s="600"/>
      <c r="WCI74" s="600"/>
      <c r="WCJ74" s="600"/>
      <c r="WCK74" s="600"/>
      <c r="WCL74" s="600"/>
      <c r="WCM74" s="600"/>
      <c r="WCN74" s="600"/>
      <c r="WCO74" s="600"/>
      <c r="WCP74" s="600"/>
      <c r="WCQ74" s="600"/>
      <c r="WCR74" s="600"/>
      <c r="WCS74" s="600"/>
      <c r="WCT74" s="600"/>
      <c r="WCU74" s="600"/>
      <c r="WCV74" s="600"/>
      <c r="WCW74" s="600"/>
      <c r="WCX74" s="600"/>
      <c r="WCY74" s="600"/>
      <c r="WCZ74" s="600"/>
      <c r="WDA74" s="599"/>
      <c r="WDB74" s="600"/>
      <c r="WDC74" s="600"/>
      <c r="WDD74" s="600"/>
      <c r="WDE74" s="600"/>
      <c r="WDF74" s="600"/>
      <c r="WDG74" s="600"/>
      <c r="WDH74" s="600"/>
      <c r="WDI74" s="600"/>
      <c r="WDJ74" s="600"/>
      <c r="WDK74" s="600"/>
      <c r="WDL74" s="600"/>
      <c r="WDM74" s="600"/>
      <c r="WDN74" s="600"/>
      <c r="WDO74" s="600"/>
      <c r="WDP74" s="600"/>
      <c r="WDQ74" s="600"/>
      <c r="WDR74" s="600"/>
      <c r="WDS74" s="600"/>
      <c r="WDT74" s="600"/>
      <c r="WDU74" s="600"/>
      <c r="WDV74" s="600"/>
      <c r="WDW74" s="600"/>
      <c r="WDX74" s="600"/>
      <c r="WDY74" s="600"/>
      <c r="WDZ74" s="600"/>
      <c r="WEA74" s="600"/>
      <c r="WEB74" s="600"/>
      <c r="WEC74" s="600"/>
      <c r="WED74" s="600"/>
      <c r="WEE74" s="600"/>
      <c r="WEF74" s="599"/>
      <c r="WEG74" s="600"/>
      <c r="WEH74" s="600"/>
      <c r="WEI74" s="600"/>
      <c r="WEJ74" s="600"/>
      <c r="WEK74" s="600"/>
      <c r="WEL74" s="600"/>
      <c r="WEM74" s="600"/>
      <c r="WEN74" s="600"/>
      <c r="WEO74" s="600"/>
      <c r="WEP74" s="600"/>
      <c r="WEQ74" s="600"/>
      <c r="WER74" s="600"/>
      <c r="WES74" s="600"/>
      <c r="WET74" s="600"/>
      <c r="WEU74" s="600"/>
      <c r="WEV74" s="600"/>
      <c r="WEW74" s="600"/>
      <c r="WEX74" s="600"/>
      <c r="WEY74" s="600"/>
      <c r="WEZ74" s="600"/>
      <c r="WFA74" s="600"/>
      <c r="WFB74" s="600"/>
      <c r="WFC74" s="600"/>
      <c r="WFD74" s="600"/>
      <c r="WFE74" s="600"/>
      <c r="WFF74" s="600"/>
      <c r="WFG74" s="600"/>
      <c r="WFH74" s="600"/>
      <c r="WFI74" s="600"/>
      <c r="WFJ74" s="600"/>
      <c r="WFK74" s="599"/>
      <c r="WFL74" s="600"/>
      <c r="WFM74" s="600"/>
      <c r="WFN74" s="600"/>
      <c r="WFO74" s="600"/>
      <c r="WFP74" s="600"/>
      <c r="WFQ74" s="600"/>
      <c r="WFR74" s="600"/>
      <c r="WFS74" s="600"/>
      <c r="WFT74" s="600"/>
      <c r="WFU74" s="600"/>
      <c r="WFV74" s="600"/>
      <c r="WFW74" s="600"/>
      <c r="WFX74" s="600"/>
      <c r="WFY74" s="600"/>
      <c r="WFZ74" s="600"/>
      <c r="WGA74" s="600"/>
      <c r="WGB74" s="600"/>
      <c r="WGC74" s="600"/>
      <c r="WGD74" s="600"/>
      <c r="WGE74" s="600"/>
      <c r="WGF74" s="600"/>
      <c r="WGG74" s="600"/>
      <c r="WGH74" s="600"/>
      <c r="WGI74" s="600"/>
      <c r="WGJ74" s="600"/>
      <c r="WGK74" s="600"/>
      <c r="WGL74" s="600"/>
      <c r="WGM74" s="600"/>
      <c r="WGN74" s="600"/>
      <c r="WGO74" s="600"/>
      <c r="WGP74" s="599"/>
      <c r="WGQ74" s="600"/>
      <c r="WGR74" s="600"/>
      <c r="WGS74" s="600"/>
      <c r="WGT74" s="600"/>
      <c r="WGU74" s="600"/>
      <c r="WGV74" s="600"/>
      <c r="WGW74" s="600"/>
      <c r="WGX74" s="600"/>
      <c r="WGY74" s="600"/>
      <c r="WGZ74" s="600"/>
      <c r="WHA74" s="600"/>
      <c r="WHB74" s="600"/>
      <c r="WHC74" s="600"/>
      <c r="WHD74" s="600"/>
      <c r="WHE74" s="600"/>
      <c r="WHF74" s="600"/>
      <c r="WHG74" s="600"/>
      <c r="WHH74" s="600"/>
      <c r="WHI74" s="600"/>
      <c r="WHJ74" s="600"/>
      <c r="WHK74" s="600"/>
      <c r="WHL74" s="600"/>
      <c r="WHM74" s="600"/>
      <c r="WHN74" s="600"/>
      <c r="WHO74" s="600"/>
      <c r="WHP74" s="600"/>
      <c r="WHQ74" s="600"/>
      <c r="WHR74" s="600"/>
      <c r="WHS74" s="600"/>
      <c r="WHT74" s="600"/>
      <c r="WHU74" s="599"/>
      <c r="WHV74" s="600"/>
      <c r="WHW74" s="600"/>
      <c r="WHX74" s="600"/>
      <c r="WHY74" s="600"/>
      <c r="WHZ74" s="600"/>
      <c r="WIA74" s="600"/>
      <c r="WIB74" s="600"/>
      <c r="WIC74" s="600"/>
      <c r="WID74" s="600"/>
      <c r="WIE74" s="600"/>
      <c r="WIF74" s="600"/>
      <c r="WIG74" s="600"/>
      <c r="WIH74" s="600"/>
      <c r="WII74" s="600"/>
      <c r="WIJ74" s="600"/>
      <c r="WIK74" s="600"/>
      <c r="WIL74" s="600"/>
      <c r="WIM74" s="600"/>
      <c r="WIN74" s="600"/>
      <c r="WIO74" s="600"/>
      <c r="WIP74" s="600"/>
      <c r="WIQ74" s="600"/>
      <c r="WIR74" s="600"/>
      <c r="WIS74" s="600"/>
      <c r="WIT74" s="600"/>
      <c r="WIU74" s="600"/>
      <c r="WIV74" s="600"/>
      <c r="WIW74" s="600"/>
      <c r="WIX74" s="600"/>
      <c r="WIY74" s="600"/>
      <c r="WIZ74" s="599"/>
      <c r="WJA74" s="600"/>
      <c r="WJB74" s="600"/>
      <c r="WJC74" s="600"/>
      <c r="WJD74" s="600"/>
      <c r="WJE74" s="600"/>
      <c r="WJF74" s="600"/>
      <c r="WJG74" s="600"/>
      <c r="WJH74" s="600"/>
      <c r="WJI74" s="600"/>
      <c r="WJJ74" s="600"/>
      <c r="WJK74" s="600"/>
      <c r="WJL74" s="600"/>
      <c r="WJM74" s="600"/>
      <c r="WJN74" s="600"/>
      <c r="WJO74" s="600"/>
      <c r="WJP74" s="600"/>
      <c r="WJQ74" s="600"/>
      <c r="WJR74" s="600"/>
      <c r="WJS74" s="600"/>
      <c r="WJT74" s="600"/>
      <c r="WJU74" s="600"/>
      <c r="WJV74" s="600"/>
      <c r="WJW74" s="600"/>
      <c r="WJX74" s="600"/>
      <c r="WJY74" s="600"/>
      <c r="WJZ74" s="600"/>
      <c r="WKA74" s="600"/>
      <c r="WKB74" s="600"/>
      <c r="WKC74" s="600"/>
      <c r="WKD74" s="600"/>
      <c r="WKE74" s="599"/>
      <c r="WKF74" s="600"/>
      <c r="WKG74" s="600"/>
      <c r="WKH74" s="600"/>
      <c r="WKI74" s="600"/>
      <c r="WKJ74" s="600"/>
      <c r="WKK74" s="600"/>
      <c r="WKL74" s="600"/>
      <c r="WKM74" s="600"/>
      <c r="WKN74" s="600"/>
      <c r="WKO74" s="600"/>
      <c r="WKP74" s="600"/>
      <c r="WKQ74" s="600"/>
      <c r="WKR74" s="600"/>
      <c r="WKS74" s="600"/>
      <c r="WKT74" s="600"/>
      <c r="WKU74" s="600"/>
      <c r="WKV74" s="600"/>
      <c r="WKW74" s="600"/>
      <c r="WKX74" s="600"/>
      <c r="WKY74" s="600"/>
      <c r="WKZ74" s="600"/>
      <c r="WLA74" s="600"/>
      <c r="WLB74" s="600"/>
      <c r="WLC74" s="600"/>
      <c r="WLD74" s="600"/>
      <c r="WLE74" s="600"/>
      <c r="WLF74" s="600"/>
      <c r="WLG74" s="600"/>
      <c r="WLH74" s="600"/>
      <c r="WLI74" s="600"/>
      <c r="WLJ74" s="599"/>
      <c r="WLK74" s="600"/>
      <c r="WLL74" s="600"/>
      <c r="WLM74" s="600"/>
      <c r="WLN74" s="600"/>
      <c r="WLO74" s="600"/>
      <c r="WLP74" s="600"/>
      <c r="WLQ74" s="600"/>
      <c r="WLR74" s="600"/>
      <c r="WLS74" s="600"/>
      <c r="WLT74" s="600"/>
      <c r="WLU74" s="600"/>
      <c r="WLV74" s="600"/>
      <c r="WLW74" s="600"/>
      <c r="WLX74" s="600"/>
      <c r="WLY74" s="600"/>
      <c r="WLZ74" s="600"/>
      <c r="WMA74" s="600"/>
      <c r="WMB74" s="600"/>
      <c r="WMC74" s="600"/>
      <c r="WMD74" s="600"/>
      <c r="WME74" s="600"/>
      <c r="WMF74" s="600"/>
      <c r="WMG74" s="600"/>
      <c r="WMH74" s="600"/>
      <c r="WMI74" s="600"/>
      <c r="WMJ74" s="600"/>
      <c r="WMK74" s="600"/>
      <c r="WML74" s="600"/>
      <c r="WMM74" s="600"/>
      <c r="WMN74" s="600"/>
      <c r="WMO74" s="599"/>
      <c r="WMP74" s="600"/>
      <c r="WMQ74" s="600"/>
      <c r="WMR74" s="600"/>
      <c r="WMS74" s="600"/>
      <c r="WMT74" s="600"/>
      <c r="WMU74" s="600"/>
      <c r="WMV74" s="600"/>
      <c r="WMW74" s="600"/>
      <c r="WMX74" s="600"/>
      <c r="WMY74" s="600"/>
      <c r="WMZ74" s="600"/>
      <c r="WNA74" s="600"/>
      <c r="WNB74" s="600"/>
      <c r="WNC74" s="600"/>
      <c r="WND74" s="600"/>
      <c r="WNE74" s="600"/>
      <c r="WNF74" s="600"/>
      <c r="WNG74" s="600"/>
      <c r="WNH74" s="600"/>
      <c r="WNI74" s="600"/>
      <c r="WNJ74" s="600"/>
      <c r="WNK74" s="600"/>
      <c r="WNL74" s="600"/>
      <c r="WNM74" s="600"/>
      <c r="WNN74" s="600"/>
      <c r="WNO74" s="600"/>
      <c r="WNP74" s="600"/>
      <c r="WNQ74" s="600"/>
      <c r="WNR74" s="600"/>
      <c r="WNS74" s="600"/>
      <c r="WNT74" s="599"/>
      <c r="WNU74" s="600"/>
      <c r="WNV74" s="600"/>
      <c r="WNW74" s="600"/>
      <c r="WNX74" s="600"/>
      <c r="WNY74" s="600"/>
      <c r="WNZ74" s="600"/>
      <c r="WOA74" s="600"/>
      <c r="WOB74" s="600"/>
      <c r="WOC74" s="600"/>
      <c r="WOD74" s="600"/>
      <c r="WOE74" s="600"/>
      <c r="WOF74" s="600"/>
      <c r="WOG74" s="600"/>
      <c r="WOH74" s="600"/>
      <c r="WOI74" s="600"/>
      <c r="WOJ74" s="600"/>
      <c r="WOK74" s="600"/>
      <c r="WOL74" s="600"/>
      <c r="WOM74" s="600"/>
      <c r="WON74" s="600"/>
      <c r="WOO74" s="600"/>
      <c r="WOP74" s="600"/>
      <c r="WOQ74" s="600"/>
      <c r="WOR74" s="600"/>
      <c r="WOS74" s="600"/>
      <c r="WOT74" s="600"/>
      <c r="WOU74" s="600"/>
      <c r="WOV74" s="600"/>
      <c r="WOW74" s="600"/>
      <c r="WOX74" s="600"/>
      <c r="WOY74" s="599"/>
      <c r="WOZ74" s="600"/>
      <c r="WPA74" s="600"/>
      <c r="WPB74" s="600"/>
      <c r="WPC74" s="600"/>
      <c r="WPD74" s="600"/>
      <c r="WPE74" s="600"/>
      <c r="WPF74" s="600"/>
      <c r="WPG74" s="600"/>
      <c r="WPH74" s="600"/>
      <c r="WPI74" s="600"/>
      <c r="WPJ74" s="600"/>
      <c r="WPK74" s="600"/>
      <c r="WPL74" s="600"/>
      <c r="WPM74" s="600"/>
      <c r="WPN74" s="600"/>
      <c r="WPO74" s="600"/>
      <c r="WPP74" s="600"/>
      <c r="WPQ74" s="600"/>
      <c r="WPR74" s="600"/>
      <c r="WPS74" s="600"/>
      <c r="WPT74" s="600"/>
      <c r="WPU74" s="600"/>
      <c r="WPV74" s="600"/>
      <c r="WPW74" s="600"/>
      <c r="WPX74" s="600"/>
      <c r="WPY74" s="600"/>
      <c r="WPZ74" s="600"/>
      <c r="WQA74" s="600"/>
      <c r="WQB74" s="600"/>
      <c r="WQC74" s="600"/>
      <c r="WQD74" s="599"/>
      <c r="WQE74" s="600"/>
      <c r="WQF74" s="600"/>
      <c r="WQG74" s="600"/>
      <c r="WQH74" s="600"/>
      <c r="WQI74" s="600"/>
      <c r="WQJ74" s="600"/>
      <c r="WQK74" s="600"/>
      <c r="WQL74" s="600"/>
      <c r="WQM74" s="600"/>
      <c r="WQN74" s="600"/>
      <c r="WQO74" s="600"/>
      <c r="WQP74" s="600"/>
      <c r="WQQ74" s="600"/>
      <c r="WQR74" s="600"/>
      <c r="WQS74" s="600"/>
      <c r="WQT74" s="600"/>
      <c r="WQU74" s="600"/>
      <c r="WQV74" s="600"/>
      <c r="WQW74" s="600"/>
      <c r="WQX74" s="600"/>
      <c r="WQY74" s="600"/>
      <c r="WQZ74" s="600"/>
      <c r="WRA74" s="600"/>
      <c r="WRB74" s="600"/>
      <c r="WRC74" s="600"/>
      <c r="WRD74" s="600"/>
      <c r="WRE74" s="600"/>
      <c r="WRF74" s="600"/>
      <c r="WRG74" s="600"/>
      <c r="WRH74" s="600"/>
      <c r="WRI74" s="599"/>
      <c r="WRJ74" s="600"/>
      <c r="WRK74" s="600"/>
      <c r="WRL74" s="600"/>
      <c r="WRM74" s="600"/>
      <c r="WRN74" s="600"/>
      <c r="WRO74" s="600"/>
      <c r="WRP74" s="600"/>
      <c r="WRQ74" s="600"/>
      <c r="WRR74" s="600"/>
      <c r="WRS74" s="600"/>
      <c r="WRT74" s="600"/>
      <c r="WRU74" s="600"/>
      <c r="WRV74" s="600"/>
      <c r="WRW74" s="600"/>
      <c r="WRX74" s="600"/>
      <c r="WRY74" s="600"/>
      <c r="WRZ74" s="600"/>
      <c r="WSA74" s="600"/>
      <c r="WSB74" s="600"/>
      <c r="WSC74" s="600"/>
      <c r="WSD74" s="600"/>
      <c r="WSE74" s="600"/>
      <c r="WSF74" s="600"/>
      <c r="WSG74" s="600"/>
      <c r="WSH74" s="600"/>
      <c r="WSI74" s="600"/>
      <c r="WSJ74" s="600"/>
      <c r="WSK74" s="600"/>
      <c r="WSL74" s="600"/>
      <c r="WSM74" s="600"/>
      <c r="WSN74" s="599"/>
      <c r="WSO74" s="600"/>
      <c r="WSP74" s="600"/>
      <c r="WSQ74" s="600"/>
      <c r="WSR74" s="600"/>
      <c r="WSS74" s="600"/>
      <c r="WST74" s="600"/>
      <c r="WSU74" s="600"/>
      <c r="WSV74" s="600"/>
      <c r="WSW74" s="600"/>
      <c r="WSX74" s="600"/>
      <c r="WSY74" s="600"/>
      <c r="WSZ74" s="600"/>
      <c r="WTA74" s="600"/>
      <c r="WTB74" s="600"/>
      <c r="WTC74" s="600"/>
      <c r="WTD74" s="600"/>
      <c r="WTE74" s="600"/>
      <c r="WTF74" s="600"/>
      <c r="WTG74" s="600"/>
      <c r="WTH74" s="600"/>
      <c r="WTI74" s="600"/>
      <c r="WTJ74" s="600"/>
      <c r="WTK74" s="600"/>
      <c r="WTL74" s="600"/>
      <c r="WTM74" s="600"/>
      <c r="WTN74" s="600"/>
      <c r="WTO74" s="600"/>
      <c r="WTP74" s="600"/>
      <c r="WTQ74" s="600"/>
      <c r="WTR74" s="600"/>
      <c r="WTS74" s="599"/>
      <c r="WTT74" s="600"/>
      <c r="WTU74" s="600"/>
      <c r="WTV74" s="600"/>
      <c r="WTW74" s="600"/>
      <c r="WTX74" s="600"/>
      <c r="WTY74" s="600"/>
      <c r="WTZ74" s="600"/>
      <c r="WUA74" s="600"/>
      <c r="WUB74" s="600"/>
      <c r="WUC74" s="600"/>
      <c r="WUD74" s="600"/>
      <c r="WUE74" s="600"/>
      <c r="WUF74" s="600"/>
      <c r="WUG74" s="600"/>
      <c r="WUH74" s="600"/>
      <c r="WUI74" s="600"/>
      <c r="WUJ74" s="600"/>
      <c r="WUK74" s="600"/>
      <c r="WUL74" s="600"/>
      <c r="WUM74" s="600"/>
      <c r="WUN74" s="600"/>
      <c r="WUO74" s="600"/>
      <c r="WUP74" s="600"/>
      <c r="WUQ74" s="600"/>
      <c r="WUR74" s="600"/>
      <c r="WUS74" s="600"/>
      <c r="WUT74" s="600"/>
      <c r="WUU74" s="600"/>
      <c r="WUV74" s="600"/>
      <c r="WUW74" s="600"/>
      <c r="WUX74" s="599"/>
      <c r="WUY74" s="600"/>
      <c r="WUZ74" s="600"/>
      <c r="WVA74" s="600"/>
      <c r="WVB74" s="600"/>
      <c r="WVC74" s="600"/>
      <c r="WVD74" s="600"/>
      <c r="WVE74" s="600"/>
      <c r="WVF74" s="600"/>
      <c r="WVG74" s="600"/>
      <c r="WVH74" s="600"/>
      <c r="WVI74" s="600"/>
      <c r="WVJ74" s="600"/>
      <c r="WVK74" s="600"/>
      <c r="WVL74" s="600"/>
      <c r="WVM74" s="600"/>
      <c r="WVN74" s="600"/>
      <c r="WVO74" s="600"/>
      <c r="WVP74" s="600"/>
      <c r="WVQ74" s="600"/>
      <c r="WVR74" s="600"/>
      <c r="WVS74" s="600"/>
      <c r="WVT74" s="600"/>
      <c r="WVU74" s="600"/>
      <c r="WVV74" s="600"/>
      <c r="WVW74" s="600"/>
      <c r="WVX74" s="600"/>
      <c r="WVY74" s="600"/>
      <c r="WVZ74" s="600"/>
      <c r="WWA74" s="600"/>
      <c r="WWB74" s="600"/>
      <c r="WWC74" s="599"/>
      <c r="WWD74" s="600"/>
      <c r="WWE74" s="600"/>
      <c r="WWF74" s="600"/>
      <c r="WWG74" s="600"/>
      <c r="WWH74" s="600"/>
      <c r="WWI74" s="600"/>
      <c r="WWJ74" s="600"/>
      <c r="WWK74" s="600"/>
      <c r="WWL74" s="600"/>
      <c r="WWM74" s="600"/>
      <c r="WWN74" s="600"/>
      <c r="WWO74" s="600"/>
      <c r="WWP74" s="600"/>
      <c r="WWQ74" s="600"/>
      <c r="WWR74" s="600"/>
      <c r="WWS74" s="600"/>
      <c r="WWT74" s="600"/>
      <c r="WWU74" s="600"/>
      <c r="WWV74" s="600"/>
      <c r="WWW74" s="600"/>
      <c r="WWX74" s="600"/>
      <c r="WWY74" s="600"/>
      <c r="WWZ74" s="600"/>
      <c r="WXA74" s="600"/>
      <c r="WXB74" s="600"/>
      <c r="WXC74" s="600"/>
      <c r="WXD74" s="600"/>
      <c r="WXE74" s="600"/>
      <c r="WXF74" s="600"/>
      <c r="WXG74" s="600"/>
      <c r="WXH74" s="599"/>
      <c r="WXI74" s="600"/>
      <c r="WXJ74" s="600"/>
      <c r="WXK74" s="600"/>
      <c r="WXL74" s="600"/>
      <c r="WXM74" s="600"/>
      <c r="WXN74" s="600"/>
      <c r="WXO74" s="600"/>
      <c r="WXP74" s="600"/>
      <c r="WXQ74" s="600"/>
      <c r="WXR74" s="600"/>
      <c r="WXS74" s="600"/>
      <c r="WXT74" s="600"/>
      <c r="WXU74" s="600"/>
      <c r="WXV74" s="600"/>
      <c r="WXW74" s="600"/>
      <c r="WXX74" s="600"/>
      <c r="WXY74" s="600"/>
      <c r="WXZ74" s="600"/>
      <c r="WYA74" s="600"/>
      <c r="WYB74" s="600"/>
      <c r="WYC74" s="600"/>
      <c r="WYD74" s="600"/>
      <c r="WYE74" s="600"/>
      <c r="WYF74" s="600"/>
      <c r="WYG74" s="600"/>
      <c r="WYH74" s="600"/>
      <c r="WYI74" s="600"/>
      <c r="WYJ74" s="600"/>
      <c r="WYK74" s="600"/>
      <c r="WYL74" s="600"/>
      <c r="WYM74" s="599"/>
      <c r="WYN74" s="600"/>
      <c r="WYO74" s="600"/>
      <c r="WYP74" s="600"/>
      <c r="WYQ74" s="600"/>
      <c r="WYR74" s="600"/>
      <c r="WYS74" s="600"/>
      <c r="WYT74" s="600"/>
      <c r="WYU74" s="600"/>
      <c r="WYV74" s="600"/>
      <c r="WYW74" s="600"/>
      <c r="WYX74" s="600"/>
      <c r="WYY74" s="600"/>
      <c r="WYZ74" s="600"/>
      <c r="WZA74" s="600"/>
      <c r="WZB74" s="600"/>
      <c r="WZC74" s="600"/>
      <c r="WZD74" s="600"/>
      <c r="WZE74" s="600"/>
      <c r="WZF74" s="600"/>
      <c r="WZG74" s="600"/>
      <c r="WZH74" s="600"/>
      <c r="WZI74" s="600"/>
      <c r="WZJ74" s="600"/>
      <c r="WZK74" s="600"/>
      <c r="WZL74" s="600"/>
      <c r="WZM74" s="600"/>
      <c r="WZN74" s="600"/>
      <c r="WZO74" s="600"/>
      <c r="WZP74" s="600"/>
      <c r="WZQ74" s="600"/>
      <c r="WZR74" s="599"/>
      <c r="WZS74" s="600"/>
      <c r="WZT74" s="600"/>
      <c r="WZU74" s="600"/>
      <c r="WZV74" s="600"/>
      <c r="WZW74" s="600"/>
      <c r="WZX74" s="600"/>
      <c r="WZY74" s="600"/>
      <c r="WZZ74" s="600"/>
      <c r="XAA74" s="600"/>
      <c r="XAB74" s="600"/>
      <c r="XAC74" s="600"/>
      <c r="XAD74" s="600"/>
      <c r="XAE74" s="600"/>
      <c r="XAF74" s="600"/>
      <c r="XAG74" s="600"/>
      <c r="XAH74" s="600"/>
      <c r="XAI74" s="600"/>
      <c r="XAJ74" s="600"/>
      <c r="XAK74" s="600"/>
      <c r="XAL74" s="600"/>
      <c r="XAM74" s="600"/>
      <c r="XAN74" s="600"/>
      <c r="XAO74" s="600"/>
      <c r="XAP74" s="600"/>
      <c r="XAQ74" s="600"/>
      <c r="XAR74" s="600"/>
      <c r="XAS74" s="600"/>
      <c r="XAT74" s="600"/>
      <c r="XAU74" s="600"/>
      <c r="XAV74" s="600"/>
      <c r="XAW74" s="599"/>
      <c r="XAX74" s="600"/>
      <c r="XAY74" s="600"/>
      <c r="XAZ74" s="600"/>
      <c r="XBA74" s="600"/>
      <c r="XBB74" s="600"/>
      <c r="XBC74" s="600"/>
      <c r="XBD74" s="600"/>
      <c r="XBE74" s="600"/>
      <c r="XBF74" s="600"/>
      <c r="XBG74" s="600"/>
      <c r="XBH74" s="600"/>
      <c r="XBI74" s="600"/>
      <c r="XBJ74" s="600"/>
      <c r="XBK74" s="600"/>
      <c r="XBL74" s="600"/>
      <c r="XBM74" s="600"/>
      <c r="XBN74" s="600"/>
      <c r="XBO74" s="600"/>
      <c r="XBP74" s="600"/>
      <c r="XBQ74" s="600"/>
      <c r="XBR74" s="600"/>
      <c r="XBS74" s="600"/>
      <c r="XBT74" s="600"/>
      <c r="XBU74" s="600"/>
      <c r="XBV74" s="600"/>
      <c r="XBW74" s="600"/>
      <c r="XBX74" s="600"/>
      <c r="XBY74" s="600"/>
      <c r="XBZ74" s="600"/>
      <c r="XCA74" s="600"/>
      <c r="XCB74" s="599"/>
      <c r="XCC74" s="600"/>
      <c r="XCD74" s="600"/>
      <c r="XCE74" s="600"/>
      <c r="XCF74" s="600"/>
      <c r="XCG74" s="600"/>
      <c r="XCH74" s="600"/>
      <c r="XCI74" s="600"/>
      <c r="XCJ74" s="600"/>
      <c r="XCK74" s="600"/>
      <c r="XCL74" s="600"/>
      <c r="XCM74" s="600"/>
      <c r="XCN74" s="600"/>
      <c r="XCO74" s="600"/>
      <c r="XCP74" s="600"/>
      <c r="XCQ74" s="600"/>
      <c r="XCR74" s="600"/>
      <c r="XCS74" s="600"/>
      <c r="XCT74" s="600"/>
      <c r="XCU74" s="600"/>
      <c r="XCV74" s="600"/>
      <c r="XCW74" s="600"/>
      <c r="XCX74" s="600"/>
      <c r="XCY74" s="600"/>
      <c r="XCZ74" s="600"/>
      <c r="XDA74" s="600"/>
      <c r="XDB74" s="600"/>
      <c r="XDC74" s="600"/>
      <c r="XDD74" s="600"/>
      <c r="XDE74" s="600"/>
      <c r="XDF74" s="600"/>
      <c r="XDG74" s="599"/>
      <c r="XDH74" s="600"/>
      <c r="XDI74" s="600"/>
      <c r="XDJ74" s="600"/>
      <c r="XDK74" s="600"/>
      <c r="XDL74" s="600"/>
      <c r="XDM74" s="600"/>
      <c r="XDN74" s="600"/>
      <c r="XDO74" s="600"/>
      <c r="XDP74" s="600"/>
      <c r="XDQ74" s="600"/>
      <c r="XDR74" s="600"/>
      <c r="XDS74" s="600"/>
      <c r="XDT74" s="600"/>
      <c r="XDU74" s="600"/>
      <c r="XDV74" s="600"/>
    </row>
    <row r="75" spans="1:16350" ht="20" customHeight="1" x14ac:dyDescent="0.35">
      <c r="A75" s="407">
        <v>34</v>
      </c>
      <c r="B75" s="65" t="s">
        <v>223</v>
      </c>
      <c r="C75" s="56">
        <v>2006</v>
      </c>
      <c r="D75" s="35" t="s">
        <v>95</v>
      </c>
      <c r="E75" s="29">
        <f t="shared" si="4"/>
        <v>0</v>
      </c>
      <c r="F75" s="178"/>
      <c r="G75" s="273"/>
      <c r="H75" s="134"/>
      <c r="I75" s="135"/>
      <c r="J75" s="144"/>
      <c r="K75" s="135"/>
      <c r="L75" s="175"/>
      <c r="M75" s="176"/>
      <c r="N75" s="175"/>
      <c r="O75" s="176"/>
      <c r="P75" s="175"/>
      <c r="Q75" s="177"/>
      <c r="R75" s="175"/>
      <c r="S75" s="176"/>
      <c r="T75" s="180"/>
      <c r="U75" s="176"/>
      <c r="V75" s="175"/>
      <c r="W75" s="176"/>
      <c r="X75" s="175"/>
      <c r="Y75" s="176"/>
      <c r="Z75" s="175"/>
      <c r="AA75" s="176"/>
      <c r="AB75" s="175"/>
      <c r="AC75" s="176"/>
      <c r="AD75" s="175"/>
      <c r="AE75" s="176"/>
      <c r="AF75" s="175"/>
      <c r="AG75" s="176"/>
      <c r="AH75" s="175"/>
      <c r="AI75" s="176"/>
      <c r="AJ75" s="175"/>
      <c r="AK75" s="176"/>
      <c r="AL75" s="175"/>
      <c r="AM75" s="176"/>
      <c r="AN75" s="175"/>
      <c r="AO75" s="176"/>
      <c r="AP75" s="130">
        <v>34</v>
      </c>
    </row>
    <row r="76" spans="1:16350" ht="20" customHeight="1" x14ac:dyDescent="0.35">
      <c r="A76" s="407">
        <v>34</v>
      </c>
      <c r="B76" s="92" t="s">
        <v>136</v>
      </c>
      <c r="C76" s="90">
        <v>2008</v>
      </c>
      <c r="D76" s="197" t="s">
        <v>25</v>
      </c>
      <c r="E76" s="29">
        <f t="shared" si="4"/>
        <v>0</v>
      </c>
      <c r="F76" s="144">
        <v>178</v>
      </c>
      <c r="G76" s="273"/>
      <c r="H76" s="134">
        <v>86</v>
      </c>
      <c r="I76" s="135">
        <v>0</v>
      </c>
      <c r="J76" s="144"/>
      <c r="K76" s="135"/>
      <c r="L76" s="134"/>
      <c r="M76" s="135"/>
      <c r="N76" s="175"/>
      <c r="O76" s="176"/>
      <c r="P76" s="175"/>
      <c r="Q76" s="177"/>
      <c r="R76" s="175"/>
      <c r="S76" s="176"/>
      <c r="T76" s="180"/>
      <c r="U76" s="176"/>
      <c r="V76" s="175"/>
      <c r="W76" s="176"/>
      <c r="X76" s="175"/>
      <c r="Y76" s="176"/>
      <c r="Z76" s="175"/>
      <c r="AA76" s="176"/>
      <c r="AB76" s="175"/>
      <c r="AC76" s="176"/>
      <c r="AD76" s="175"/>
      <c r="AE76" s="176"/>
      <c r="AF76" s="175"/>
      <c r="AG76" s="176"/>
      <c r="AH76" s="175"/>
      <c r="AI76" s="176"/>
      <c r="AJ76" s="175"/>
      <c r="AK76" s="176"/>
      <c r="AL76" s="175"/>
      <c r="AM76" s="176"/>
      <c r="AN76" s="175"/>
      <c r="AO76" s="176"/>
      <c r="AP76" s="130">
        <v>34</v>
      </c>
    </row>
    <row r="77" spans="1:16350" s="34" customFormat="1" ht="20" customHeight="1" x14ac:dyDescent="0.35">
      <c r="A77" s="407">
        <v>34</v>
      </c>
      <c r="B77" s="166" t="s">
        <v>455</v>
      </c>
      <c r="C77" s="68">
        <v>2007</v>
      </c>
      <c r="D77" s="188" t="s">
        <v>418</v>
      </c>
      <c r="E77" s="29">
        <f t="shared" si="4"/>
        <v>0</v>
      </c>
      <c r="F77" s="144"/>
      <c r="G77" s="503"/>
      <c r="H77" s="134"/>
      <c r="I77" s="135"/>
      <c r="J77" s="144"/>
      <c r="K77" s="135"/>
      <c r="L77" s="175"/>
      <c r="M77" s="176"/>
      <c r="N77" s="175"/>
      <c r="O77" s="176"/>
      <c r="P77" s="175"/>
      <c r="Q77" s="177"/>
      <c r="R77" s="175"/>
      <c r="S77" s="176"/>
      <c r="T77" s="180"/>
      <c r="U77" s="176"/>
      <c r="V77" s="175"/>
      <c r="W77" s="176"/>
      <c r="X77" s="175"/>
      <c r="Y77" s="176"/>
      <c r="Z77" s="175"/>
      <c r="AA77" s="176"/>
      <c r="AB77" s="175"/>
      <c r="AC77" s="176"/>
      <c r="AD77" s="175"/>
      <c r="AE77" s="176"/>
      <c r="AF77" s="175"/>
      <c r="AG77" s="176"/>
      <c r="AH77" s="175"/>
      <c r="AI77" s="176"/>
      <c r="AJ77" s="175"/>
      <c r="AK77" s="176"/>
      <c r="AL77" s="175"/>
      <c r="AM77" s="176"/>
      <c r="AN77" s="175"/>
      <c r="AO77" s="176"/>
      <c r="AP77" s="130">
        <v>34</v>
      </c>
    </row>
    <row r="78" spans="1:16350" s="54" customFormat="1" ht="20.25" customHeight="1" x14ac:dyDescent="0.35">
      <c r="A78" s="407">
        <v>34</v>
      </c>
      <c r="B78" s="215" t="s">
        <v>230</v>
      </c>
      <c r="C78" s="90">
        <v>2008</v>
      </c>
      <c r="D78" s="209" t="s">
        <v>213</v>
      </c>
      <c r="E78" s="29">
        <f t="shared" si="4"/>
        <v>0</v>
      </c>
      <c r="F78" s="144"/>
      <c r="G78" s="503"/>
      <c r="H78" s="134"/>
      <c r="I78" s="135"/>
      <c r="J78" s="144"/>
      <c r="K78" s="135"/>
      <c r="L78" s="175"/>
      <c r="M78" s="176"/>
      <c r="N78" s="175"/>
      <c r="O78" s="176"/>
      <c r="P78" s="175"/>
      <c r="Q78" s="502"/>
      <c r="R78" s="175"/>
      <c r="S78" s="176"/>
      <c r="T78" s="144"/>
      <c r="U78" s="135"/>
      <c r="V78" s="144"/>
      <c r="W78" s="135"/>
      <c r="X78" s="144"/>
      <c r="Y78" s="135"/>
      <c r="Z78" s="144"/>
      <c r="AA78" s="135"/>
      <c r="AB78" s="144"/>
      <c r="AC78" s="135"/>
      <c r="AD78" s="144"/>
      <c r="AE78" s="135"/>
      <c r="AF78" s="144"/>
      <c r="AG78" s="135"/>
      <c r="AH78" s="144"/>
      <c r="AI78" s="135"/>
      <c r="AJ78" s="144"/>
      <c r="AK78" s="135"/>
      <c r="AL78" s="144"/>
      <c r="AM78" s="135"/>
      <c r="AN78" s="144"/>
      <c r="AO78" s="135"/>
      <c r="AP78" s="130">
        <v>34</v>
      </c>
    </row>
    <row r="79" spans="1:16350" s="54" customFormat="1" ht="20.25" customHeight="1" x14ac:dyDescent="0.35">
      <c r="A79" s="407">
        <v>34</v>
      </c>
      <c r="B79" s="193" t="s">
        <v>497</v>
      </c>
      <c r="C79" s="68">
        <v>2007</v>
      </c>
      <c r="D79" s="188" t="s">
        <v>12</v>
      </c>
      <c r="E79" s="29">
        <f t="shared" si="4"/>
        <v>0</v>
      </c>
      <c r="F79" s="178">
        <v>165</v>
      </c>
      <c r="G79" s="273"/>
      <c r="H79" s="134"/>
      <c r="I79" s="135"/>
      <c r="J79" s="144"/>
      <c r="K79" s="135"/>
      <c r="L79" s="175"/>
      <c r="M79" s="176"/>
      <c r="N79" s="175"/>
      <c r="O79" s="176"/>
      <c r="P79" s="175"/>
      <c r="Q79" s="176"/>
      <c r="R79" s="175"/>
      <c r="S79" s="176"/>
      <c r="T79" s="144"/>
      <c r="U79" s="135"/>
      <c r="V79" s="144"/>
      <c r="W79" s="135"/>
      <c r="X79" s="144"/>
      <c r="Y79" s="135"/>
      <c r="Z79" s="144"/>
      <c r="AA79" s="135"/>
      <c r="AB79" s="144"/>
      <c r="AC79" s="135"/>
      <c r="AD79" s="144"/>
      <c r="AE79" s="135"/>
      <c r="AF79" s="144"/>
      <c r="AG79" s="135"/>
      <c r="AH79" s="144"/>
      <c r="AI79" s="135"/>
      <c r="AJ79" s="144"/>
      <c r="AK79" s="135"/>
      <c r="AL79" s="144"/>
      <c r="AM79" s="135"/>
      <c r="AN79" s="144"/>
      <c r="AO79" s="135"/>
      <c r="AP79" s="130">
        <v>34</v>
      </c>
    </row>
    <row r="80" spans="1:16350" s="54" customFormat="1" ht="20.25" customHeight="1" x14ac:dyDescent="0.35">
      <c r="A80" s="407">
        <v>34</v>
      </c>
      <c r="B80" s="158" t="s">
        <v>266</v>
      </c>
      <c r="C80" s="56">
        <v>2006</v>
      </c>
      <c r="D80" s="427" t="s">
        <v>42</v>
      </c>
      <c r="E80" s="29">
        <f t="shared" si="4"/>
        <v>0</v>
      </c>
      <c r="F80" s="144"/>
      <c r="G80" s="273"/>
      <c r="H80" s="134"/>
      <c r="I80" s="135"/>
      <c r="J80" s="144"/>
      <c r="K80" s="135"/>
      <c r="L80" s="175"/>
      <c r="M80" s="176"/>
      <c r="N80" s="175"/>
      <c r="O80" s="176"/>
      <c r="P80" s="175"/>
      <c r="Q80" s="176"/>
      <c r="R80" s="172"/>
      <c r="S80" s="135"/>
      <c r="T80" s="144"/>
      <c r="U80" s="135"/>
      <c r="V80" s="144"/>
      <c r="W80" s="135"/>
      <c r="X80" s="144"/>
      <c r="Y80" s="135"/>
      <c r="Z80" s="144"/>
      <c r="AA80" s="135"/>
      <c r="AB80" s="144"/>
      <c r="AC80" s="135"/>
      <c r="AD80" s="144"/>
      <c r="AE80" s="135"/>
      <c r="AF80" s="144"/>
      <c r="AG80" s="135"/>
      <c r="AH80" s="144"/>
      <c r="AI80" s="135"/>
      <c r="AJ80" s="144"/>
      <c r="AK80" s="135"/>
      <c r="AL80" s="144"/>
      <c r="AM80" s="135"/>
      <c r="AN80" s="144"/>
      <c r="AO80" s="135"/>
      <c r="AP80" s="130">
        <v>34</v>
      </c>
    </row>
    <row r="81" spans="1:42" s="54" customFormat="1" ht="20.25" customHeight="1" x14ac:dyDescent="0.35">
      <c r="A81" s="407">
        <v>34</v>
      </c>
      <c r="B81" s="249" t="s">
        <v>326</v>
      </c>
      <c r="C81" s="90">
        <v>2008</v>
      </c>
      <c r="D81" s="290" t="s">
        <v>75</v>
      </c>
      <c r="E81" s="29">
        <f t="shared" ref="E81:E88" si="5">G81+I81+K81+M81+O81+Q81+S81+U81+W81+Y81+AA81+AC81+AE81+AG81+AI81+AK81+AM81+AO81</f>
        <v>0</v>
      </c>
      <c r="F81" s="144"/>
      <c r="G81" s="273"/>
      <c r="H81" s="134"/>
      <c r="I81" s="135"/>
      <c r="J81" s="144"/>
      <c r="K81" s="135"/>
      <c r="L81" s="175"/>
      <c r="M81" s="176"/>
      <c r="N81" s="175"/>
      <c r="O81" s="176"/>
      <c r="P81" s="175"/>
      <c r="Q81" s="176"/>
      <c r="R81" s="172"/>
      <c r="S81" s="135"/>
      <c r="T81" s="144"/>
      <c r="U81" s="135"/>
      <c r="V81" s="144"/>
      <c r="W81" s="135"/>
      <c r="X81" s="144"/>
      <c r="Y81" s="135"/>
      <c r="Z81" s="144"/>
      <c r="AA81" s="135"/>
      <c r="AB81" s="144"/>
      <c r="AC81" s="135"/>
      <c r="AD81" s="144"/>
      <c r="AE81" s="135"/>
      <c r="AF81" s="144"/>
      <c r="AG81" s="135"/>
      <c r="AH81" s="144"/>
      <c r="AI81" s="135"/>
      <c r="AJ81" s="144"/>
      <c r="AK81" s="135"/>
      <c r="AL81" s="144"/>
      <c r="AM81" s="135"/>
      <c r="AN81" s="144"/>
      <c r="AO81" s="135"/>
      <c r="AP81" s="130">
        <v>34</v>
      </c>
    </row>
    <row r="82" spans="1:42" s="54" customFormat="1" ht="20.25" customHeight="1" x14ac:dyDescent="0.35">
      <c r="A82" s="407">
        <v>34</v>
      </c>
      <c r="B82" s="193" t="s">
        <v>534</v>
      </c>
      <c r="C82" s="68">
        <v>2007</v>
      </c>
      <c r="D82" s="188" t="s">
        <v>95</v>
      </c>
      <c r="E82" s="29">
        <f t="shared" si="5"/>
        <v>0</v>
      </c>
      <c r="F82" s="178"/>
      <c r="G82" s="273"/>
      <c r="H82" s="134">
        <v>96</v>
      </c>
      <c r="I82" s="135">
        <v>0</v>
      </c>
      <c r="J82" s="144"/>
      <c r="K82" s="135"/>
      <c r="L82" s="134"/>
      <c r="M82" s="135"/>
      <c r="N82" s="175"/>
      <c r="O82" s="176"/>
      <c r="P82" s="175"/>
      <c r="Q82" s="176"/>
      <c r="R82" s="172"/>
      <c r="S82" s="135"/>
      <c r="T82" s="144"/>
      <c r="U82" s="135"/>
      <c r="V82" s="144"/>
      <c r="W82" s="135"/>
      <c r="X82" s="144"/>
      <c r="Y82" s="135"/>
      <c r="Z82" s="144"/>
      <c r="AA82" s="135"/>
      <c r="AB82" s="144"/>
      <c r="AC82" s="135"/>
      <c r="AD82" s="144"/>
      <c r="AE82" s="135"/>
      <c r="AF82" s="144"/>
      <c r="AG82" s="135"/>
      <c r="AH82" s="144"/>
      <c r="AI82" s="135"/>
      <c r="AJ82" s="144"/>
      <c r="AK82" s="135"/>
      <c r="AL82" s="144"/>
      <c r="AM82" s="135"/>
      <c r="AN82" s="144"/>
      <c r="AO82" s="135"/>
      <c r="AP82" s="130">
        <v>34</v>
      </c>
    </row>
    <row r="83" spans="1:42" s="54" customFormat="1" ht="20.25" customHeight="1" x14ac:dyDescent="0.35">
      <c r="A83" s="407">
        <v>34</v>
      </c>
      <c r="B83" s="269" t="s">
        <v>371</v>
      </c>
      <c r="C83" s="90">
        <v>2008</v>
      </c>
      <c r="D83" s="267" t="s">
        <v>12</v>
      </c>
      <c r="E83" s="29">
        <f t="shared" si="5"/>
        <v>0</v>
      </c>
      <c r="F83" s="144"/>
      <c r="G83" s="273"/>
      <c r="H83" s="134"/>
      <c r="I83" s="135"/>
      <c r="J83" s="144"/>
      <c r="K83" s="135"/>
      <c r="L83" s="175"/>
      <c r="M83" s="176"/>
      <c r="N83" s="175"/>
      <c r="O83" s="176"/>
      <c r="P83" s="134"/>
      <c r="Q83" s="135"/>
      <c r="R83" s="172"/>
      <c r="S83" s="135"/>
      <c r="T83" s="144"/>
      <c r="U83" s="135"/>
      <c r="V83" s="144"/>
      <c r="W83" s="135"/>
      <c r="X83" s="144"/>
      <c r="Y83" s="135"/>
      <c r="Z83" s="144"/>
      <c r="AA83" s="135"/>
      <c r="AB83" s="144"/>
      <c r="AC83" s="135"/>
      <c r="AD83" s="144"/>
      <c r="AE83" s="135"/>
      <c r="AF83" s="144"/>
      <c r="AG83" s="135"/>
      <c r="AH83" s="144"/>
      <c r="AI83" s="135"/>
      <c r="AJ83" s="144"/>
      <c r="AK83" s="135"/>
      <c r="AL83" s="144"/>
      <c r="AM83" s="135"/>
      <c r="AN83" s="144"/>
      <c r="AO83" s="135"/>
      <c r="AP83" s="130">
        <v>34</v>
      </c>
    </row>
    <row r="84" spans="1:42" s="54" customFormat="1" ht="20.25" customHeight="1" x14ac:dyDescent="0.35">
      <c r="A84" s="407">
        <v>34</v>
      </c>
      <c r="B84" s="94" t="s">
        <v>50</v>
      </c>
      <c r="C84" s="56">
        <v>2006</v>
      </c>
      <c r="D84" s="88" t="s">
        <v>38</v>
      </c>
      <c r="E84" s="29">
        <f t="shared" si="5"/>
        <v>0</v>
      </c>
      <c r="F84" s="144"/>
      <c r="G84" s="273"/>
      <c r="H84" s="134"/>
      <c r="I84" s="135"/>
      <c r="J84" s="144"/>
      <c r="K84" s="135"/>
      <c r="L84" s="175"/>
      <c r="M84" s="176"/>
      <c r="N84" s="175"/>
      <c r="O84" s="176"/>
      <c r="P84" s="134"/>
      <c r="Q84" s="135"/>
      <c r="R84" s="172"/>
      <c r="S84" s="135"/>
      <c r="T84" s="144"/>
      <c r="U84" s="135"/>
      <c r="V84" s="144"/>
      <c r="W84" s="135"/>
      <c r="X84" s="144"/>
      <c r="Y84" s="135"/>
      <c r="Z84" s="144"/>
      <c r="AA84" s="135"/>
      <c r="AB84" s="144"/>
      <c r="AC84" s="135"/>
      <c r="AD84" s="144"/>
      <c r="AE84" s="135"/>
      <c r="AF84" s="144"/>
      <c r="AG84" s="135"/>
      <c r="AH84" s="144"/>
      <c r="AI84" s="135"/>
      <c r="AJ84" s="144"/>
      <c r="AK84" s="135"/>
      <c r="AL84" s="144"/>
      <c r="AM84" s="135"/>
      <c r="AN84" s="144"/>
      <c r="AO84" s="135"/>
      <c r="AP84" s="130">
        <v>34</v>
      </c>
    </row>
    <row r="85" spans="1:42" s="54" customFormat="1" ht="20.25" customHeight="1" x14ac:dyDescent="0.35">
      <c r="A85" s="407">
        <v>34</v>
      </c>
      <c r="B85" s="458" t="s">
        <v>252</v>
      </c>
      <c r="C85" s="56">
        <v>2008</v>
      </c>
      <c r="D85" s="428" t="s">
        <v>27</v>
      </c>
      <c r="E85" s="29">
        <f t="shared" si="5"/>
        <v>0</v>
      </c>
      <c r="F85" s="144"/>
      <c r="G85" s="273"/>
      <c r="H85" s="134"/>
      <c r="I85" s="135"/>
      <c r="J85" s="144"/>
      <c r="K85" s="135"/>
      <c r="L85" s="134"/>
      <c r="M85" s="135"/>
      <c r="N85" s="175"/>
      <c r="O85" s="176"/>
      <c r="P85" s="134"/>
      <c r="Q85" s="135"/>
      <c r="R85" s="134"/>
      <c r="S85" s="135"/>
      <c r="T85" s="144"/>
      <c r="U85" s="135"/>
      <c r="V85" s="144"/>
      <c r="W85" s="135"/>
      <c r="X85" s="144"/>
      <c r="Y85" s="135"/>
      <c r="Z85" s="144"/>
      <c r="AA85" s="135"/>
      <c r="AB85" s="144"/>
      <c r="AC85" s="135"/>
      <c r="AD85" s="144"/>
      <c r="AE85" s="135"/>
      <c r="AF85" s="144"/>
      <c r="AG85" s="135"/>
      <c r="AH85" s="144"/>
      <c r="AI85" s="135"/>
      <c r="AJ85" s="144"/>
      <c r="AK85" s="135"/>
      <c r="AL85" s="144"/>
      <c r="AM85" s="135"/>
      <c r="AN85" s="144"/>
      <c r="AO85" s="135"/>
      <c r="AP85" s="130">
        <v>34</v>
      </c>
    </row>
    <row r="86" spans="1:42" s="54" customFormat="1" ht="20.25" customHeight="1" x14ac:dyDescent="0.35">
      <c r="A86" s="407">
        <v>34</v>
      </c>
      <c r="B86" s="191" t="s">
        <v>178</v>
      </c>
      <c r="C86" s="56">
        <v>2007</v>
      </c>
      <c r="D86" s="74" t="s">
        <v>23</v>
      </c>
      <c r="E86" s="29">
        <f t="shared" si="5"/>
        <v>0</v>
      </c>
      <c r="F86" s="144"/>
      <c r="G86" s="273"/>
      <c r="H86" s="134"/>
      <c r="I86" s="135"/>
      <c r="J86" s="144"/>
      <c r="K86" s="135"/>
      <c r="L86" s="134"/>
      <c r="M86" s="135"/>
      <c r="N86" s="175"/>
      <c r="O86" s="176"/>
      <c r="P86" s="134"/>
      <c r="Q86" s="135"/>
      <c r="R86" s="134"/>
      <c r="S86" s="135"/>
      <c r="T86" s="144"/>
      <c r="U86" s="135"/>
      <c r="V86" s="144"/>
      <c r="W86" s="135"/>
      <c r="X86" s="144"/>
      <c r="Y86" s="135"/>
      <c r="Z86" s="144"/>
      <c r="AA86" s="135"/>
      <c r="AB86" s="144"/>
      <c r="AC86" s="135"/>
      <c r="AD86" s="144"/>
      <c r="AE86" s="135"/>
      <c r="AF86" s="144"/>
      <c r="AG86" s="135"/>
      <c r="AH86" s="144"/>
      <c r="AI86" s="135"/>
      <c r="AJ86" s="144"/>
      <c r="AK86" s="135"/>
      <c r="AL86" s="144"/>
      <c r="AM86" s="135"/>
      <c r="AN86" s="144"/>
      <c r="AO86" s="135"/>
      <c r="AP86" s="130">
        <v>34</v>
      </c>
    </row>
    <row r="87" spans="1:42" s="54" customFormat="1" ht="20.25" customHeight="1" x14ac:dyDescent="0.35">
      <c r="A87" s="407">
        <v>34</v>
      </c>
      <c r="B87" s="193" t="s">
        <v>456</v>
      </c>
      <c r="C87" s="68">
        <v>2007</v>
      </c>
      <c r="D87" s="188" t="s">
        <v>418</v>
      </c>
      <c r="E87" s="29">
        <f t="shared" si="5"/>
        <v>0</v>
      </c>
      <c r="F87" s="178"/>
      <c r="G87" s="273"/>
      <c r="H87" s="134"/>
      <c r="I87" s="135"/>
      <c r="J87" s="144"/>
      <c r="K87" s="135"/>
      <c r="L87" s="134"/>
      <c r="M87" s="135"/>
      <c r="N87" s="134"/>
      <c r="O87" s="135"/>
      <c r="P87" s="134"/>
      <c r="Q87" s="135"/>
      <c r="R87" s="134"/>
      <c r="S87" s="135"/>
      <c r="T87" s="144"/>
      <c r="U87" s="135"/>
      <c r="V87" s="144"/>
      <c r="W87" s="135"/>
      <c r="X87" s="144"/>
      <c r="Y87" s="135"/>
      <c r="Z87" s="144"/>
      <c r="AA87" s="135"/>
      <c r="AB87" s="144"/>
      <c r="AC87" s="135"/>
      <c r="AD87" s="144"/>
      <c r="AE87" s="135"/>
      <c r="AF87" s="144"/>
      <c r="AG87" s="135"/>
      <c r="AH87" s="144"/>
      <c r="AI87" s="135"/>
      <c r="AJ87" s="144"/>
      <c r="AK87" s="135"/>
      <c r="AL87" s="144"/>
      <c r="AM87" s="135"/>
      <c r="AN87" s="144"/>
      <c r="AO87" s="135"/>
      <c r="AP87" s="130">
        <v>34</v>
      </c>
    </row>
    <row r="88" spans="1:42" s="54" customFormat="1" ht="20.25" customHeight="1" x14ac:dyDescent="0.35">
      <c r="A88" s="407">
        <v>34</v>
      </c>
      <c r="B88" s="190" t="s">
        <v>322</v>
      </c>
      <c r="C88" s="56">
        <v>2006</v>
      </c>
      <c r="D88" s="35" t="s">
        <v>29</v>
      </c>
      <c r="E88" s="29">
        <f t="shared" si="5"/>
        <v>0</v>
      </c>
      <c r="F88" s="178"/>
      <c r="G88" s="273"/>
      <c r="H88" s="134"/>
      <c r="I88" s="135"/>
      <c r="J88" s="144"/>
      <c r="K88" s="135"/>
      <c r="L88" s="134"/>
      <c r="M88" s="135"/>
      <c r="N88" s="134"/>
      <c r="O88" s="135"/>
      <c r="P88" s="134"/>
      <c r="Q88" s="135"/>
      <c r="R88" s="134"/>
      <c r="S88" s="135"/>
      <c r="T88" s="144"/>
      <c r="U88" s="135"/>
      <c r="V88" s="144"/>
      <c r="W88" s="135"/>
      <c r="X88" s="144"/>
      <c r="Y88" s="135"/>
      <c r="Z88" s="144"/>
      <c r="AA88" s="135"/>
      <c r="AB88" s="144"/>
      <c r="AC88" s="135"/>
      <c r="AD88" s="144"/>
      <c r="AE88" s="135"/>
      <c r="AF88" s="144"/>
      <c r="AG88" s="135"/>
      <c r="AH88" s="144"/>
      <c r="AI88" s="135"/>
      <c r="AJ88" s="144"/>
      <c r="AK88" s="135"/>
      <c r="AL88" s="144"/>
      <c r="AM88" s="135"/>
      <c r="AN88" s="144"/>
      <c r="AO88" s="135"/>
      <c r="AP88" s="130">
        <v>34</v>
      </c>
    </row>
    <row r="89" spans="1:42" s="54" customFormat="1" ht="20.25" customHeight="1" x14ac:dyDescent="0.35">
      <c r="A89" s="82"/>
      <c r="B89" s="193"/>
      <c r="C89" s="68"/>
      <c r="D89" s="188"/>
      <c r="E89" s="29">
        <f t="shared" ref="E89:E90" si="6">G89+I89+K89+M89+O89+Q89+S89+U89+W89+Y89+AA89+AC89+AE89+AG89+AI89+AK89+AM89+AO89</f>
        <v>0</v>
      </c>
      <c r="F89" s="178"/>
      <c r="G89" s="179"/>
      <c r="H89" s="134"/>
      <c r="I89" s="135"/>
      <c r="J89" s="144"/>
      <c r="K89" s="135"/>
      <c r="L89" s="172"/>
      <c r="M89" s="179"/>
      <c r="N89" s="134"/>
      <c r="O89" s="135"/>
      <c r="P89" s="134"/>
      <c r="Q89" s="135"/>
      <c r="R89" s="134"/>
      <c r="S89" s="135"/>
      <c r="T89" s="144"/>
      <c r="U89" s="135"/>
      <c r="V89" s="144"/>
      <c r="W89" s="135"/>
      <c r="X89" s="144"/>
      <c r="Y89" s="135"/>
      <c r="Z89" s="144"/>
      <c r="AA89" s="135"/>
      <c r="AB89" s="144"/>
      <c r="AC89" s="135"/>
      <c r="AD89" s="144"/>
      <c r="AE89" s="135"/>
      <c r="AF89" s="144"/>
      <c r="AG89" s="135"/>
      <c r="AH89" s="144"/>
      <c r="AI89" s="135"/>
      <c r="AJ89" s="144"/>
      <c r="AK89" s="135"/>
      <c r="AL89" s="144"/>
      <c r="AM89" s="135"/>
      <c r="AN89" s="144"/>
      <c r="AO89" s="135"/>
      <c r="AP89" s="82"/>
    </row>
    <row r="90" spans="1:42" s="54" customFormat="1" ht="20.25" customHeight="1" thickBot="1" x14ac:dyDescent="0.4">
      <c r="A90" s="82"/>
      <c r="B90" s="193"/>
      <c r="C90" s="68"/>
      <c r="D90" s="188"/>
      <c r="E90" s="96">
        <f t="shared" si="6"/>
        <v>0</v>
      </c>
      <c r="F90" s="178"/>
      <c r="G90" s="179"/>
      <c r="H90" s="182"/>
      <c r="I90" s="183"/>
      <c r="J90" s="144"/>
      <c r="K90" s="135"/>
      <c r="L90" s="134"/>
      <c r="M90" s="135"/>
      <c r="N90" s="134"/>
      <c r="O90" s="135"/>
      <c r="P90" s="134"/>
      <c r="Q90" s="135"/>
      <c r="R90" s="134"/>
      <c r="S90" s="135"/>
      <c r="T90" s="144"/>
      <c r="U90" s="135"/>
      <c r="V90" s="144"/>
      <c r="W90" s="135"/>
      <c r="X90" s="144"/>
      <c r="Y90" s="135"/>
      <c r="Z90" s="144"/>
      <c r="AA90" s="135"/>
      <c r="AB90" s="144"/>
      <c r="AC90" s="135"/>
      <c r="AD90" s="144"/>
      <c r="AE90" s="135"/>
      <c r="AF90" s="144"/>
      <c r="AG90" s="135"/>
      <c r="AH90" s="144"/>
      <c r="AI90" s="135"/>
      <c r="AJ90" s="144"/>
      <c r="AK90" s="135"/>
      <c r="AL90" s="144"/>
      <c r="AM90" s="135"/>
      <c r="AN90" s="144"/>
      <c r="AO90" s="135"/>
      <c r="AP90" s="82"/>
    </row>
    <row r="91" spans="1:42" s="54" customFormat="1" ht="20.25" customHeight="1" thickBot="1" x14ac:dyDescent="0.4">
      <c r="A91" s="161"/>
      <c r="B91" s="193"/>
      <c r="C91" s="68"/>
      <c r="D91" s="188"/>
      <c r="E91" s="469"/>
      <c r="F91" s="178"/>
      <c r="G91" s="303">
        <f>SUM(G10:G90)</f>
        <v>593.59999999999991</v>
      </c>
      <c r="H91" s="140"/>
      <c r="I91" s="303">
        <f>SUM(I10:I90)</f>
        <v>482.2999999999999</v>
      </c>
      <c r="J91" s="144"/>
      <c r="K91" s="303">
        <f>SUM(K10:K90)</f>
        <v>482.29</v>
      </c>
      <c r="L91" s="134"/>
      <c r="M91" s="303">
        <f>SUM(M10:M90)</f>
        <v>368</v>
      </c>
      <c r="N91" s="140"/>
      <c r="O91" s="303">
        <f>SUM(O10:O90)</f>
        <v>370.98999999999995</v>
      </c>
      <c r="P91" s="134"/>
      <c r="Q91" s="303">
        <f>SUM(Q10:Q90)</f>
        <v>482.2000000000001</v>
      </c>
      <c r="R91" s="140"/>
      <c r="S91" s="471">
        <f>SUM(S10:S90)</f>
        <v>371</v>
      </c>
      <c r="T91" s="144"/>
      <c r="U91" s="303">
        <f>SUM(U10:U90)</f>
        <v>370.98999999999995</v>
      </c>
      <c r="V91" s="144"/>
      <c r="W91" s="303">
        <f>SUM(W10:W90)</f>
        <v>0</v>
      </c>
      <c r="X91" s="144"/>
      <c r="Y91" s="303">
        <f>SUM(Y10:Y90)</f>
        <v>0</v>
      </c>
      <c r="Z91" s="144"/>
      <c r="AA91" s="303">
        <f>SUM(AA10:AA90)</f>
        <v>0</v>
      </c>
      <c r="AB91" s="144"/>
      <c r="AC91" s="303">
        <f>SUM(AC10:AC90)</f>
        <v>0</v>
      </c>
      <c r="AD91" s="144"/>
      <c r="AE91" s="303">
        <f>SUM(AE10:AE90)</f>
        <v>0</v>
      </c>
      <c r="AF91" s="144"/>
      <c r="AG91" s="303">
        <f>SUM(AG10:AG90)</f>
        <v>0</v>
      </c>
      <c r="AH91" s="144"/>
      <c r="AI91" s="303">
        <f>SUM(AI10:AI90)</f>
        <v>0</v>
      </c>
      <c r="AJ91" s="144"/>
      <c r="AK91" s="303">
        <f>SUM(AK10:AK90)</f>
        <v>0</v>
      </c>
      <c r="AL91" s="144"/>
      <c r="AM91" s="303">
        <f>SUM(AM10:AM90)</f>
        <v>0</v>
      </c>
      <c r="AN91" s="144"/>
      <c r="AO91" s="303">
        <f>SUM(AO10:AO90)</f>
        <v>0</v>
      </c>
      <c r="AP91" s="161"/>
    </row>
    <row r="92" spans="1:42" ht="17" thickBot="1" x14ac:dyDescent="0.4">
      <c r="A92" s="21"/>
      <c r="I92" s="63"/>
      <c r="AP92" s="21"/>
    </row>
    <row r="93" spans="1:42" s="33" customFormat="1" ht="55" customHeight="1" thickBot="1" x14ac:dyDescent="0.4">
      <c r="A93" s="621" t="s">
        <v>14</v>
      </c>
      <c r="B93" s="622"/>
      <c r="C93" s="622"/>
      <c r="D93" s="622"/>
      <c r="E93" s="622"/>
      <c r="F93" s="622"/>
      <c r="G93" s="622"/>
      <c r="H93" s="622"/>
      <c r="I93" s="622"/>
      <c r="J93" s="622"/>
      <c r="K93" s="622"/>
      <c r="L93" s="622"/>
      <c r="M93" s="622"/>
      <c r="N93" s="622"/>
      <c r="O93" s="622"/>
      <c r="P93" s="622"/>
      <c r="Q93" s="622"/>
      <c r="R93" s="622"/>
      <c r="S93" s="622"/>
      <c r="T93" s="622"/>
      <c r="U93" s="622"/>
      <c r="V93" s="622"/>
      <c r="W93" s="622"/>
      <c r="X93" s="622"/>
      <c r="Y93" s="622"/>
      <c r="Z93" s="622"/>
      <c r="AA93" s="622"/>
      <c r="AB93" s="622"/>
      <c r="AC93" s="622"/>
      <c r="AD93" s="622"/>
      <c r="AE93" s="622"/>
      <c r="AF93" s="622"/>
      <c r="AG93" s="622"/>
      <c r="AH93" s="622"/>
      <c r="AI93" s="622"/>
      <c r="AJ93" s="622"/>
      <c r="AK93" s="622"/>
      <c r="AL93" s="622"/>
      <c r="AM93" s="622"/>
      <c r="AN93" s="622"/>
      <c r="AO93" s="623"/>
    </row>
    <row r="94" spans="1:42" ht="27" customHeight="1" thickBot="1" x14ac:dyDescent="0.4">
      <c r="A94" s="21"/>
      <c r="F94" s="609" t="s">
        <v>481</v>
      </c>
      <c r="G94" s="610"/>
      <c r="H94" s="609">
        <v>45375</v>
      </c>
      <c r="I94" s="610"/>
      <c r="J94" s="609">
        <v>45389</v>
      </c>
      <c r="K94" s="610"/>
      <c r="L94" s="609">
        <v>45403</v>
      </c>
      <c r="M94" s="610"/>
      <c r="N94" s="609">
        <v>45417</v>
      </c>
      <c r="O94" s="610"/>
      <c r="P94" s="609">
        <v>45438</v>
      </c>
      <c r="Q94" s="610"/>
      <c r="R94" s="609">
        <v>45452</v>
      </c>
      <c r="S94" s="610"/>
      <c r="T94" s="609">
        <v>45473</v>
      </c>
      <c r="U94" s="610"/>
      <c r="V94" s="609">
        <v>45116</v>
      </c>
      <c r="W94" s="610"/>
      <c r="X94" s="609">
        <v>45132</v>
      </c>
      <c r="Y94" s="610"/>
      <c r="Z94" s="609">
        <v>45159</v>
      </c>
      <c r="AA94" s="610"/>
      <c r="AB94" s="607">
        <v>45186</v>
      </c>
      <c r="AC94" s="608"/>
      <c r="AD94" s="607">
        <v>45200</v>
      </c>
      <c r="AE94" s="608"/>
      <c r="AF94" s="609">
        <v>45215</v>
      </c>
      <c r="AG94" s="610"/>
      <c r="AH94" s="609">
        <v>45242</v>
      </c>
      <c r="AI94" s="610"/>
      <c r="AJ94" s="607">
        <v>45250</v>
      </c>
      <c r="AK94" s="608"/>
      <c r="AL94" s="607">
        <v>45256</v>
      </c>
      <c r="AM94" s="608"/>
      <c r="AN94" s="607">
        <v>45270</v>
      </c>
      <c r="AO94" s="608"/>
      <c r="AP94" s="21"/>
    </row>
    <row r="95" spans="1:42" ht="16.5" customHeight="1" x14ac:dyDescent="0.35">
      <c r="A95" s="617" t="s">
        <v>600</v>
      </c>
      <c r="B95" s="617"/>
      <c r="C95" s="617"/>
      <c r="D95" s="617"/>
      <c r="E95" s="618"/>
      <c r="F95" s="601" t="s">
        <v>269</v>
      </c>
      <c r="G95" s="602"/>
      <c r="H95" s="601" t="s">
        <v>542</v>
      </c>
      <c r="I95" s="602"/>
      <c r="J95" s="601" t="s">
        <v>550</v>
      </c>
      <c r="K95" s="602"/>
      <c r="L95" s="601" t="s">
        <v>552</v>
      </c>
      <c r="M95" s="602"/>
      <c r="N95" s="601" t="s">
        <v>566</v>
      </c>
      <c r="O95" s="602"/>
      <c r="P95" s="601" t="s">
        <v>320</v>
      </c>
      <c r="Q95" s="602"/>
      <c r="R95" s="601" t="s">
        <v>601</v>
      </c>
      <c r="S95" s="602"/>
      <c r="T95" s="601" t="s">
        <v>624</v>
      </c>
      <c r="U95" s="602"/>
      <c r="V95" s="601" t="s">
        <v>364</v>
      </c>
      <c r="W95" s="602"/>
      <c r="X95" s="601" t="s">
        <v>369</v>
      </c>
      <c r="Y95" s="602"/>
      <c r="Z95" s="601" t="s">
        <v>390</v>
      </c>
      <c r="AA95" s="602"/>
      <c r="AB95" s="601" t="s">
        <v>397</v>
      </c>
      <c r="AC95" s="602"/>
      <c r="AD95" s="601" t="s">
        <v>406</v>
      </c>
      <c r="AE95" s="602"/>
      <c r="AF95" s="601" t="s">
        <v>414</v>
      </c>
      <c r="AG95" s="612"/>
      <c r="AH95" s="601" t="s">
        <v>441</v>
      </c>
      <c r="AI95" s="612"/>
      <c r="AJ95" s="601" t="s">
        <v>442</v>
      </c>
      <c r="AK95" s="612"/>
      <c r="AL95" s="601" t="s">
        <v>443</v>
      </c>
      <c r="AM95" s="612"/>
      <c r="AN95" s="601" t="s">
        <v>444</v>
      </c>
      <c r="AO95" s="612"/>
      <c r="AP95" s="486"/>
    </row>
    <row r="96" spans="1:42" ht="48" customHeight="1" thickBot="1" x14ac:dyDescent="0.4">
      <c r="A96" s="619"/>
      <c r="B96" s="619"/>
      <c r="C96" s="619"/>
      <c r="D96" s="619"/>
      <c r="E96" s="620"/>
      <c r="F96" s="605"/>
      <c r="G96" s="606"/>
      <c r="H96" s="603"/>
      <c r="I96" s="604"/>
      <c r="J96" s="605"/>
      <c r="K96" s="606"/>
      <c r="L96" s="605"/>
      <c r="M96" s="606"/>
      <c r="N96" s="605"/>
      <c r="O96" s="606"/>
      <c r="P96" s="605"/>
      <c r="Q96" s="606"/>
      <c r="R96" s="605"/>
      <c r="S96" s="606"/>
      <c r="T96" s="605"/>
      <c r="U96" s="606"/>
      <c r="V96" s="605"/>
      <c r="W96" s="606"/>
      <c r="X96" s="605"/>
      <c r="Y96" s="606"/>
      <c r="Z96" s="605"/>
      <c r="AA96" s="606"/>
      <c r="AB96" s="603"/>
      <c r="AC96" s="604"/>
      <c r="AD96" s="603"/>
      <c r="AE96" s="604"/>
      <c r="AF96" s="605"/>
      <c r="AG96" s="613"/>
      <c r="AH96" s="605"/>
      <c r="AI96" s="613"/>
      <c r="AJ96" s="605"/>
      <c r="AK96" s="613"/>
      <c r="AL96" s="605"/>
      <c r="AM96" s="613"/>
      <c r="AN96" s="605"/>
      <c r="AO96" s="613"/>
      <c r="AP96" s="487"/>
    </row>
    <row r="97" spans="1:280" ht="24" customHeight="1" thickBot="1" x14ac:dyDescent="0.4">
      <c r="A97" s="218" t="s">
        <v>312</v>
      </c>
      <c r="B97" s="206" t="s">
        <v>147</v>
      </c>
      <c r="C97" s="206" t="s">
        <v>149</v>
      </c>
      <c r="D97" s="468" t="s">
        <v>3</v>
      </c>
      <c r="E97" s="61" t="s">
        <v>4</v>
      </c>
      <c r="F97" s="106" t="s">
        <v>5</v>
      </c>
      <c r="G97" s="298" t="s">
        <v>6</v>
      </c>
      <c r="H97" s="106" t="s">
        <v>5</v>
      </c>
      <c r="I97" s="298" t="s">
        <v>6</v>
      </c>
      <c r="J97" s="106" t="s">
        <v>5</v>
      </c>
      <c r="K97" s="298" t="s">
        <v>6</v>
      </c>
      <c r="L97" s="106" t="s">
        <v>5</v>
      </c>
      <c r="M97" s="298" t="s">
        <v>6</v>
      </c>
      <c r="N97" s="106" t="s">
        <v>5</v>
      </c>
      <c r="O97" s="298" t="s">
        <v>6</v>
      </c>
      <c r="P97" s="106" t="s">
        <v>5</v>
      </c>
      <c r="Q97" s="298" t="s">
        <v>6</v>
      </c>
      <c r="R97" s="106" t="s">
        <v>5</v>
      </c>
      <c r="S97" s="516" t="s">
        <v>6</v>
      </c>
      <c r="T97" s="100" t="s">
        <v>5</v>
      </c>
      <c r="U97" s="298" t="s">
        <v>6</v>
      </c>
      <c r="V97" s="106" t="s">
        <v>5</v>
      </c>
      <c r="W97" s="298" t="s">
        <v>6</v>
      </c>
      <c r="X97" s="106" t="s">
        <v>5</v>
      </c>
      <c r="Y97" s="298" t="s">
        <v>6</v>
      </c>
      <c r="Z97" s="106" t="s">
        <v>5</v>
      </c>
      <c r="AA97" s="298" t="s">
        <v>6</v>
      </c>
      <c r="AB97" s="106" t="s">
        <v>5</v>
      </c>
      <c r="AC97" s="298" t="s">
        <v>6</v>
      </c>
      <c r="AD97" s="106" t="s">
        <v>5</v>
      </c>
      <c r="AE97" s="298" t="s">
        <v>6</v>
      </c>
      <c r="AF97" s="106" t="s">
        <v>5</v>
      </c>
      <c r="AG97" s="298" t="s">
        <v>6</v>
      </c>
      <c r="AH97" s="106" t="s">
        <v>5</v>
      </c>
      <c r="AI97" s="298" t="s">
        <v>6</v>
      </c>
      <c r="AJ97" s="100" t="s">
        <v>5</v>
      </c>
      <c r="AK97" s="207" t="s">
        <v>6</v>
      </c>
      <c r="AL97" s="100" t="s">
        <v>5</v>
      </c>
      <c r="AM97" s="207" t="s">
        <v>6</v>
      </c>
      <c r="AN97" s="100" t="s">
        <v>5</v>
      </c>
      <c r="AO97" s="207" t="s">
        <v>6</v>
      </c>
      <c r="AP97" s="218" t="s">
        <v>312</v>
      </c>
      <c r="AQ97" s="574" t="s">
        <v>312</v>
      </c>
      <c r="AR97" s="575" t="s">
        <v>312</v>
      </c>
      <c r="AS97" s="571">
        <v>0.3</v>
      </c>
      <c r="AT97" s="232" t="s">
        <v>258</v>
      </c>
      <c r="AU97" s="231">
        <v>0.6</v>
      </c>
      <c r="AV97" s="232" t="s">
        <v>258</v>
      </c>
    </row>
    <row r="98" spans="1:280" s="54" customFormat="1" ht="20.25" customHeight="1" x14ac:dyDescent="0.35">
      <c r="A98" s="217">
        <v>1</v>
      </c>
      <c r="B98" s="559" t="s">
        <v>129</v>
      </c>
      <c r="C98" s="204">
        <v>2008</v>
      </c>
      <c r="D98" s="560" t="s">
        <v>152</v>
      </c>
      <c r="E98" s="29">
        <f t="shared" ref="E98:E129" si="7">G98+I98+K98+M98+O98+Q98+S98+U98+W98+Y98+AA98+AC98+AE98+AG98+AI98+AK98+AM98+AO98</f>
        <v>333.65</v>
      </c>
      <c r="F98" s="349">
        <v>140</v>
      </c>
      <c r="G98" s="350">
        <v>160</v>
      </c>
      <c r="H98" s="325">
        <v>72</v>
      </c>
      <c r="I98" s="56">
        <v>9.32</v>
      </c>
      <c r="J98" s="326">
        <v>69</v>
      </c>
      <c r="K98" s="324">
        <v>91</v>
      </c>
      <c r="L98" s="333"/>
      <c r="M98" s="504"/>
      <c r="N98" s="333"/>
      <c r="O98" s="180"/>
      <c r="P98" s="333">
        <v>83</v>
      </c>
      <c r="Q98" s="509">
        <v>0</v>
      </c>
      <c r="R98" s="172">
        <v>69</v>
      </c>
      <c r="S98" s="171">
        <v>73.33</v>
      </c>
      <c r="T98" s="333"/>
      <c r="U98" s="176"/>
      <c r="V98" s="336"/>
      <c r="W98" s="334"/>
      <c r="X98" s="333"/>
      <c r="Y98" s="334"/>
      <c r="Z98" s="333"/>
      <c r="AA98" s="334"/>
      <c r="AB98" s="333"/>
      <c r="AC98" s="334"/>
      <c r="AD98" s="333"/>
      <c r="AE98" s="334"/>
      <c r="AF98" s="175"/>
      <c r="AG98" s="176"/>
      <c r="AH98" s="333"/>
      <c r="AI98" s="334"/>
      <c r="AJ98" s="336"/>
      <c r="AK98" s="334"/>
      <c r="AL98" s="333"/>
      <c r="AM98" s="334"/>
      <c r="AN98" s="336"/>
      <c r="AO98" s="334"/>
      <c r="AP98" s="217">
        <v>1</v>
      </c>
      <c r="AQ98" s="576">
        <v>1</v>
      </c>
      <c r="AR98" s="169">
        <v>100</v>
      </c>
      <c r="AS98" s="422">
        <f>AR98*AS97</f>
        <v>30</v>
      </c>
      <c r="AT98" s="56">
        <v>130</v>
      </c>
      <c r="AU98" s="234">
        <f>AR98*AU97</f>
        <v>60</v>
      </c>
      <c r="AV98" s="419">
        <f t="shared" ref="AV98:AV112" si="8">AR98+AU98</f>
        <v>160</v>
      </c>
    </row>
    <row r="99" spans="1:280" s="54" customFormat="1" ht="20.25" customHeight="1" x14ac:dyDescent="0.35">
      <c r="A99" s="217">
        <f>A98+1</f>
        <v>2</v>
      </c>
      <c r="B99" s="400" t="s">
        <v>446</v>
      </c>
      <c r="C99" s="90">
        <v>2008</v>
      </c>
      <c r="D99" s="292" t="s">
        <v>38</v>
      </c>
      <c r="E99" s="29">
        <f t="shared" si="7"/>
        <v>316</v>
      </c>
      <c r="F99" s="134"/>
      <c r="G99" s="503"/>
      <c r="H99" s="144">
        <v>66</v>
      </c>
      <c r="I99" s="135">
        <v>130</v>
      </c>
      <c r="J99" s="134">
        <v>72</v>
      </c>
      <c r="K99" s="135">
        <v>39</v>
      </c>
      <c r="L99" s="172">
        <v>71</v>
      </c>
      <c r="M99" s="179">
        <v>60</v>
      </c>
      <c r="N99" s="172"/>
      <c r="O99" s="178"/>
      <c r="P99" s="172">
        <v>73</v>
      </c>
      <c r="Q99" s="135">
        <v>52</v>
      </c>
      <c r="R99" s="175">
        <v>71</v>
      </c>
      <c r="S99" s="171">
        <v>25</v>
      </c>
      <c r="T99" s="172">
        <v>78</v>
      </c>
      <c r="U99" s="169">
        <v>10</v>
      </c>
      <c r="V99" s="178"/>
      <c r="W99" s="179"/>
      <c r="X99" s="172"/>
      <c r="Y99" s="179"/>
      <c r="Z99" s="172"/>
      <c r="AA99" s="179"/>
      <c r="AB99" s="172"/>
      <c r="AC99" s="179"/>
      <c r="AD99" s="172"/>
      <c r="AE99" s="179"/>
      <c r="AF99" s="172"/>
      <c r="AG99" s="179"/>
      <c r="AH99" s="172"/>
      <c r="AI99" s="179"/>
      <c r="AJ99" s="144"/>
      <c r="AK99" s="135"/>
      <c r="AL99" s="172"/>
      <c r="AM99" s="179"/>
      <c r="AN99" s="144"/>
      <c r="AO99" s="135"/>
      <c r="AP99" s="217">
        <f>AP98+1</f>
        <v>2</v>
      </c>
      <c r="AQ99" s="585">
        <v>2</v>
      </c>
      <c r="AR99" s="169">
        <v>70</v>
      </c>
      <c r="AS99" s="422">
        <f>AR99*AS97</f>
        <v>21</v>
      </c>
      <c r="AT99" s="56">
        <v>91</v>
      </c>
      <c r="AU99" s="234">
        <f>AR99*AU97</f>
        <v>42</v>
      </c>
      <c r="AV99" s="419">
        <f t="shared" si="8"/>
        <v>112</v>
      </c>
    </row>
    <row r="100" spans="1:280" s="54" customFormat="1" ht="20.25" customHeight="1" x14ac:dyDescent="0.35">
      <c r="A100" s="217">
        <f t="shared" ref="A100:A138" si="9">A99+1</f>
        <v>3</v>
      </c>
      <c r="B100" s="94" t="s">
        <v>55</v>
      </c>
      <c r="C100" s="56">
        <v>2006</v>
      </c>
      <c r="D100" s="25" t="s">
        <v>10</v>
      </c>
      <c r="E100" s="29">
        <f t="shared" si="7"/>
        <v>246.10000000000002</v>
      </c>
      <c r="F100" s="134">
        <v>152</v>
      </c>
      <c r="G100" s="503"/>
      <c r="H100" s="144">
        <v>69</v>
      </c>
      <c r="I100" s="135">
        <v>78</v>
      </c>
      <c r="J100" s="134">
        <v>73</v>
      </c>
      <c r="K100" s="135">
        <v>10.8</v>
      </c>
      <c r="L100" s="134">
        <v>71</v>
      </c>
      <c r="M100" s="135">
        <v>60</v>
      </c>
      <c r="N100" s="134">
        <v>81</v>
      </c>
      <c r="O100" s="168">
        <v>9</v>
      </c>
      <c r="P100" s="134">
        <v>70</v>
      </c>
      <c r="Q100" s="179">
        <v>78</v>
      </c>
      <c r="R100" s="134">
        <v>75</v>
      </c>
      <c r="S100" s="171">
        <v>6</v>
      </c>
      <c r="T100" s="134">
        <v>79</v>
      </c>
      <c r="U100" s="169">
        <v>4.3</v>
      </c>
      <c r="V100" s="144"/>
      <c r="W100" s="135"/>
      <c r="X100" s="134"/>
      <c r="Y100" s="135"/>
      <c r="Z100" s="134"/>
      <c r="AA100" s="135"/>
      <c r="AB100" s="134"/>
      <c r="AC100" s="135"/>
      <c r="AD100" s="134"/>
      <c r="AE100" s="135"/>
      <c r="AF100" s="134"/>
      <c r="AG100" s="135"/>
      <c r="AH100" s="134"/>
      <c r="AI100" s="135"/>
      <c r="AJ100" s="144"/>
      <c r="AK100" s="135"/>
      <c r="AL100" s="134"/>
      <c r="AM100" s="135"/>
      <c r="AN100" s="144"/>
      <c r="AO100" s="135"/>
      <c r="AP100" s="217">
        <f t="shared" ref="AP100:AP138" si="10">AP99+1</f>
        <v>3</v>
      </c>
      <c r="AQ100" s="576">
        <v>3</v>
      </c>
      <c r="AR100" s="169">
        <v>50</v>
      </c>
      <c r="AS100" s="422">
        <f>AR100*AS97</f>
        <v>15</v>
      </c>
      <c r="AT100" s="501">
        <v>65</v>
      </c>
      <c r="AU100" s="234">
        <f>AR100*AU97</f>
        <v>30</v>
      </c>
      <c r="AV100" s="419">
        <f t="shared" si="8"/>
        <v>80</v>
      </c>
      <c r="JJ100" s="20"/>
      <c r="JK100" s="20"/>
    </row>
    <row r="101" spans="1:280" s="54" customFormat="1" ht="20.25" customHeight="1" x14ac:dyDescent="0.35">
      <c r="A101" s="217">
        <f t="shared" si="9"/>
        <v>4</v>
      </c>
      <c r="B101" s="242" t="s">
        <v>256</v>
      </c>
      <c r="C101" s="90">
        <v>2007</v>
      </c>
      <c r="D101" s="340" t="s">
        <v>257</v>
      </c>
      <c r="E101" s="29">
        <f t="shared" si="7"/>
        <v>238.8</v>
      </c>
      <c r="F101" s="172">
        <v>143</v>
      </c>
      <c r="G101" s="179">
        <v>80</v>
      </c>
      <c r="H101" s="330"/>
      <c r="I101" s="503"/>
      <c r="J101" s="134">
        <v>73</v>
      </c>
      <c r="K101" s="135">
        <v>10.8</v>
      </c>
      <c r="L101" s="134"/>
      <c r="M101" s="135"/>
      <c r="N101" s="175">
        <v>83</v>
      </c>
      <c r="O101" s="168">
        <v>3</v>
      </c>
      <c r="P101" s="175">
        <v>67</v>
      </c>
      <c r="Q101" s="135">
        <v>130</v>
      </c>
      <c r="R101" s="134">
        <v>72</v>
      </c>
      <c r="S101" s="171">
        <v>15</v>
      </c>
      <c r="T101" s="134"/>
      <c r="U101" s="135"/>
      <c r="V101" s="144"/>
      <c r="W101" s="135"/>
      <c r="X101" s="134"/>
      <c r="Y101" s="135"/>
      <c r="Z101" s="134"/>
      <c r="AA101" s="135"/>
      <c r="AB101" s="134"/>
      <c r="AC101" s="135"/>
      <c r="AD101" s="134"/>
      <c r="AE101" s="135"/>
      <c r="AF101" s="134"/>
      <c r="AG101" s="135"/>
      <c r="AH101" s="134"/>
      <c r="AI101" s="135"/>
      <c r="AJ101" s="144"/>
      <c r="AK101" s="135"/>
      <c r="AL101" s="172"/>
      <c r="AM101" s="179"/>
      <c r="AN101" s="144"/>
      <c r="AO101" s="135"/>
      <c r="AP101" s="217">
        <f t="shared" si="10"/>
        <v>4</v>
      </c>
      <c r="AQ101" s="585">
        <v>4</v>
      </c>
      <c r="AR101" s="169">
        <v>40</v>
      </c>
      <c r="AS101" s="422">
        <f>AR101*AS97</f>
        <v>12</v>
      </c>
      <c r="AT101" s="56">
        <v>52</v>
      </c>
      <c r="AU101" s="234">
        <f>AR101*AU97</f>
        <v>24</v>
      </c>
      <c r="AV101" s="419">
        <f t="shared" si="8"/>
        <v>64</v>
      </c>
    </row>
    <row r="102" spans="1:280" s="54" customFormat="1" ht="20.25" customHeight="1" x14ac:dyDescent="0.35">
      <c r="A102" s="217">
        <f t="shared" si="9"/>
        <v>5</v>
      </c>
      <c r="B102" s="215" t="s">
        <v>171</v>
      </c>
      <c r="C102" s="90">
        <v>2008</v>
      </c>
      <c r="D102" s="569" t="s">
        <v>137</v>
      </c>
      <c r="E102" s="29">
        <f t="shared" si="7"/>
        <v>230</v>
      </c>
      <c r="F102" s="172"/>
      <c r="G102" s="503"/>
      <c r="H102" s="144"/>
      <c r="I102" s="183"/>
      <c r="J102" s="134">
        <v>66</v>
      </c>
      <c r="K102" s="135">
        <v>130</v>
      </c>
      <c r="L102" s="134"/>
      <c r="M102" s="135"/>
      <c r="N102" s="134"/>
      <c r="O102" s="144"/>
      <c r="P102" s="134"/>
      <c r="Q102" s="135"/>
      <c r="R102" s="134"/>
      <c r="S102" s="55"/>
      <c r="T102" s="134">
        <v>70</v>
      </c>
      <c r="U102" s="169">
        <v>100</v>
      </c>
      <c r="V102" s="144"/>
      <c r="W102" s="135"/>
      <c r="X102" s="134"/>
      <c r="Y102" s="135"/>
      <c r="Z102" s="134"/>
      <c r="AA102" s="135"/>
      <c r="AB102" s="134"/>
      <c r="AC102" s="135"/>
      <c r="AD102" s="134"/>
      <c r="AE102" s="135"/>
      <c r="AF102" s="134"/>
      <c r="AG102" s="135"/>
      <c r="AH102" s="134"/>
      <c r="AI102" s="135"/>
      <c r="AJ102" s="144"/>
      <c r="AK102" s="135"/>
      <c r="AL102" s="134"/>
      <c r="AM102" s="135"/>
      <c r="AN102" s="144"/>
      <c r="AO102" s="135"/>
      <c r="AP102" s="217">
        <f t="shared" si="10"/>
        <v>5</v>
      </c>
      <c r="AQ102" s="576">
        <v>5</v>
      </c>
      <c r="AR102" s="169">
        <v>30</v>
      </c>
      <c r="AS102" s="422">
        <f>AR102*AS97</f>
        <v>9</v>
      </c>
      <c r="AT102" s="56">
        <v>39</v>
      </c>
      <c r="AU102" s="234">
        <f>AR102*AU97</f>
        <v>18</v>
      </c>
      <c r="AV102" s="419">
        <f t="shared" si="8"/>
        <v>48</v>
      </c>
    </row>
    <row r="103" spans="1:280" s="54" customFormat="1" ht="20.25" customHeight="1" x14ac:dyDescent="0.35">
      <c r="A103" s="217">
        <f t="shared" si="9"/>
        <v>6</v>
      </c>
      <c r="B103" s="94" t="s">
        <v>59</v>
      </c>
      <c r="C103" s="56">
        <v>2007</v>
      </c>
      <c r="D103" s="267" t="s">
        <v>38</v>
      </c>
      <c r="E103" s="29">
        <f t="shared" si="7"/>
        <v>203.2</v>
      </c>
      <c r="F103" s="134">
        <v>156</v>
      </c>
      <c r="G103" s="503"/>
      <c r="H103" s="144">
        <v>73</v>
      </c>
      <c r="I103" s="56">
        <v>2.6</v>
      </c>
      <c r="J103" s="134">
        <v>72</v>
      </c>
      <c r="K103" s="135">
        <v>39</v>
      </c>
      <c r="L103" s="172">
        <v>75</v>
      </c>
      <c r="M103" s="179">
        <v>20</v>
      </c>
      <c r="N103" s="175">
        <v>71</v>
      </c>
      <c r="O103" s="168">
        <v>100</v>
      </c>
      <c r="P103" s="134">
        <v>79</v>
      </c>
      <c r="Q103" s="179">
        <v>5.6</v>
      </c>
      <c r="R103" s="134">
        <v>77</v>
      </c>
      <c r="S103" s="171">
        <v>1</v>
      </c>
      <c r="T103" s="134">
        <v>76</v>
      </c>
      <c r="U103" s="169">
        <v>35</v>
      </c>
      <c r="V103" s="144"/>
      <c r="W103" s="135"/>
      <c r="X103" s="134"/>
      <c r="Y103" s="135"/>
      <c r="Z103" s="134"/>
      <c r="AA103" s="135"/>
      <c r="AB103" s="134"/>
      <c r="AC103" s="135"/>
      <c r="AD103" s="134"/>
      <c r="AE103" s="135"/>
      <c r="AF103" s="134"/>
      <c r="AG103" s="135"/>
      <c r="AH103" s="134"/>
      <c r="AI103" s="135"/>
      <c r="AJ103" s="144"/>
      <c r="AK103" s="135"/>
      <c r="AL103" s="134"/>
      <c r="AM103" s="135"/>
      <c r="AN103" s="144"/>
      <c r="AO103" s="135"/>
      <c r="AP103" s="217">
        <f t="shared" si="10"/>
        <v>6</v>
      </c>
      <c r="AQ103" s="585">
        <v>6</v>
      </c>
      <c r="AR103" s="169">
        <v>20</v>
      </c>
      <c r="AS103" s="422">
        <f>AR103*AS97</f>
        <v>6</v>
      </c>
      <c r="AT103" s="501">
        <v>26</v>
      </c>
      <c r="AU103" s="234">
        <f>AR103*AU97</f>
        <v>12</v>
      </c>
      <c r="AV103" s="419">
        <f t="shared" si="8"/>
        <v>32</v>
      </c>
      <c r="JJ103" s="20"/>
      <c r="JK103" s="20"/>
      <c r="JL103" s="20"/>
      <c r="JM103" s="20"/>
      <c r="JN103" s="20"/>
      <c r="JO103" s="20"/>
      <c r="JP103" s="20"/>
      <c r="JQ103" s="20"/>
      <c r="JR103" s="20"/>
      <c r="JS103" s="20"/>
      <c r="JT103" s="20"/>
    </row>
    <row r="104" spans="1:280" s="54" customFormat="1" ht="20.25" customHeight="1" x14ac:dyDescent="0.35">
      <c r="A104" s="217">
        <f t="shared" si="9"/>
        <v>7</v>
      </c>
      <c r="B104" s="212" t="s">
        <v>61</v>
      </c>
      <c r="C104" s="90">
        <v>2008</v>
      </c>
      <c r="D104" s="197" t="s">
        <v>38</v>
      </c>
      <c r="E104" s="29">
        <f t="shared" si="7"/>
        <v>188.4</v>
      </c>
      <c r="F104" s="172">
        <v>142</v>
      </c>
      <c r="G104" s="179">
        <v>112</v>
      </c>
      <c r="H104" s="178">
        <v>76</v>
      </c>
      <c r="I104" s="503"/>
      <c r="J104" s="440">
        <v>76</v>
      </c>
      <c r="K104" s="56">
        <v>1.3</v>
      </c>
      <c r="L104" s="134">
        <v>77</v>
      </c>
      <c r="M104" s="135">
        <v>12</v>
      </c>
      <c r="N104" s="134">
        <v>75</v>
      </c>
      <c r="O104" s="168">
        <v>40</v>
      </c>
      <c r="P104" s="134">
        <v>79</v>
      </c>
      <c r="Q104" s="179">
        <v>5.6</v>
      </c>
      <c r="R104" s="134"/>
      <c r="S104" s="55"/>
      <c r="T104" s="134">
        <v>77</v>
      </c>
      <c r="U104" s="169">
        <v>17.5</v>
      </c>
      <c r="V104" s="144"/>
      <c r="W104" s="135"/>
      <c r="X104" s="134"/>
      <c r="Y104" s="135"/>
      <c r="Z104" s="134"/>
      <c r="AA104" s="135"/>
      <c r="AB104" s="134"/>
      <c r="AC104" s="135"/>
      <c r="AD104" s="134"/>
      <c r="AE104" s="135"/>
      <c r="AF104" s="134"/>
      <c r="AG104" s="135"/>
      <c r="AH104" s="134"/>
      <c r="AI104" s="135"/>
      <c r="AJ104" s="144"/>
      <c r="AK104" s="135"/>
      <c r="AL104" s="134"/>
      <c r="AM104" s="135"/>
      <c r="AN104" s="144"/>
      <c r="AO104" s="135"/>
      <c r="AP104" s="217">
        <f t="shared" si="10"/>
        <v>7</v>
      </c>
      <c r="AQ104" s="576">
        <v>7</v>
      </c>
      <c r="AR104" s="169">
        <v>15</v>
      </c>
      <c r="AS104" s="422">
        <f>AR104*AS97</f>
        <v>4.5</v>
      </c>
      <c r="AT104" s="56">
        <v>19.5</v>
      </c>
      <c r="AU104" s="234">
        <f>AR104*AU97</f>
        <v>9</v>
      </c>
      <c r="AV104" s="419">
        <f t="shared" si="8"/>
        <v>24</v>
      </c>
    </row>
    <row r="105" spans="1:280" s="54" customFormat="1" ht="20.25" customHeight="1" x14ac:dyDescent="0.35">
      <c r="A105" s="217">
        <f t="shared" si="9"/>
        <v>8</v>
      </c>
      <c r="B105" s="193" t="s">
        <v>499</v>
      </c>
      <c r="C105" s="68">
        <v>2008</v>
      </c>
      <c r="D105" s="188" t="s">
        <v>500</v>
      </c>
      <c r="E105" s="29">
        <f t="shared" si="7"/>
        <v>186.95</v>
      </c>
      <c r="F105" s="172">
        <v>154</v>
      </c>
      <c r="G105" s="503"/>
      <c r="H105" s="330">
        <v>72</v>
      </c>
      <c r="I105" s="505">
        <v>9.32</v>
      </c>
      <c r="J105" s="440"/>
      <c r="K105" s="135"/>
      <c r="L105" s="175">
        <v>67</v>
      </c>
      <c r="M105" s="176">
        <v>100</v>
      </c>
      <c r="N105" s="134"/>
      <c r="O105" s="144"/>
      <c r="P105" s="134">
        <v>85</v>
      </c>
      <c r="Q105" s="509">
        <v>0</v>
      </c>
      <c r="R105" s="175">
        <v>69</v>
      </c>
      <c r="S105" s="171">
        <v>73.33</v>
      </c>
      <c r="T105" s="134">
        <v>79</v>
      </c>
      <c r="U105" s="169">
        <v>4.3</v>
      </c>
      <c r="V105" s="180"/>
      <c r="W105" s="176"/>
      <c r="X105" s="175"/>
      <c r="Y105" s="176"/>
      <c r="Z105" s="175"/>
      <c r="AA105" s="176"/>
      <c r="AB105" s="175"/>
      <c r="AC105" s="176"/>
      <c r="AD105" s="175"/>
      <c r="AE105" s="176"/>
      <c r="AF105" s="175"/>
      <c r="AG105" s="176"/>
      <c r="AH105" s="175"/>
      <c r="AI105" s="176"/>
      <c r="AJ105" s="180"/>
      <c r="AK105" s="176"/>
      <c r="AL105" s="175"/>
      <c r="AM105" s="176"/>
      <c r="AN105" s="180"/>
      <c r="AO105" s="176"/>
      <c r="AP105" s="217">
        <f t="shared" si="10"/>
        <v>8</v>
      </c>
      <c r="AQ105" s="585">
        <v>8</v>
      </c>
      <c r="AR105" s="169">
        <v>12</v>
      </c>
      <c r="AS105" s="255">
        <f>AR105*AS97</f>
        <v>3.5999999999999996</v>
      </c>
      <c r="AT105" s="56">
        <v>15.6</v>
      </c>
      <c r="AU105" s="234">
        <f>AR105*AU97</f>
        <v>7.1999999999999993</v>
      </c>
      <c r="AV105" s="419">
        <f t="shared" si="8"/>
        <v>19.2</v>
      </c>
      <c r="JL105" s="20"/>
      <c r="JM105" s="20"/>
      <c r="JN105" s="20"/>
      <c r="JO105" s="20"/>
      <c r="JP105" s="20"/>
      <c r="JQ105" s="20"/>
      <c r="JR105" s="20"/>
      <c r="JS105" s="20"/>
      <c r="JT105" s="20"/>
    </row>
    <row r="106" spans="1:280" s="54" customFormat="1" ht="20.25" customHeight="1" x14ac:dyDescent="0.35">
      <c r="A106" s="217">
        <f t="shared" si="9"/>
        <v>9</v>
      </c>
      <c r="B106" s="431" t="s">
        <v>533</v>
      </c>
      <c r="C106" s="68">
        <v>2008</v>
      </c>
      <c r="D106" s="188" t="s">
        <v>33</v>
      </c>
      <c r="E106" s="29">
        <f t="shared" si="7"/>
        <v>151.32999999999998</v>
      </c>
      <c r="F106" s="134"/>
      <c r="G106" s="503"/>
      <c r="H106" s="144">
        <v>69</v>
      </c>
      <c r="I106" s="135">
        <v>78</v>
      </c>
      <c r="J106" s="134"/>
      <c r="K106" s="135"/>
      <c r="L106" s="175"/>
      <c r="M106" s="176"/>
      <c r="N106" s="134"/>
      <c r="O106" s="144"/>
      <c r="P106" s="175"/>
      <c r="Q106" s="176"/>
      <c r="R106" s="134">
        <v>69</v>
      </c>
      <c r="S106" s="171">
        <v>73.33</v>
      </c>
      <c r="T106" s="175"/>
      <c r="U106" s="176"/>
      <c r="V106" s="144"/>
      <c r="W106" s="135"/>
      <c r="X106" s="134"/>
      <c r="Y106" s="135"/>
      <c r="Z106" s="134"/>
      <c r="AA106" s="135"/>
      <c r="AB106" s="134"/>
      <c r="AC106" s="135"/>
      <c r="AD106" s="134"/>
      <c r="AE106" s="135"/>
      <c r="AF106" s="134"/>
      <c r="AG106" s="135"/>
      <c r="AH106" s="134"/>
      <c r="AI106" s="135"/>
      <c r="AJ106" s="144"/>
      <c r="AK106" s="135"/>
      <c r="AL106" s="134"/>
      <c r="AM106" s="135"/>
      <c r="AN106" s="144"/>
      <c r="AO106" s="135"/>
      <c r="AP106" s="217">
        <f t="shared" si="10"/>
        <v>9</v>
      </c>
      <c r="AQ106" s="576">
        <v>9</v>
      </c>
      <c r="AR106" s="169">
        <v>10</v>
      </c>
      <c r="AS106" s="422">
        <f>AR106*AS97</f>
        <v>3</v>
      </c>
      <c r="AT106" s="56">
        <v>13</v>
      </c>
      <c r="AU106" s="234">
        <f>AR106*AU97</f>
        <v>6</v>
      </c>
      <c r="AV106" s="419">
        <f t="shared" si="8"/>
        <v>16</v>
      </c>
    </row>
    <row r="107" spans="1:280" s="54" customFormat="1" ht="20.25" customHeight="1" x14ac:dyDescent="0.35">
      <c r="A107" s="217">
        <f t="shared" si="9"/>
        <v>10</v>
      </c>
      <c r="B107" s="94" t="s">
        <v>52</v>
      </c>
      <c r="C107" s="56">
        <v>2008</v>
      </c>
      <c r="D107" s="88" t="s">
        <v>38</v>
      </c>
      <c r="E107" s="29">
        <f t="shared" si="7"/>
        <v>126.5</v>
      </c>
      <c r="F107" s="134">
        <v>151</v>
      </c>
      <c r="G107" s="135">
        <v>4</v>
      </c>
      <c r="H107" s="144">
        <v>84</v>
      </c>
      <c r="I107" s="503"/>
      <c r="J107" s="134">
        <v>72</v>
      </c>
      <c r="K107" s="135">
        <v>39</v>
      </c>
      <c r="L107" s="175">
        <v>80</v>
      </c>
      <c r="M107" s="176">
        <v>7</v>
      </c>
      <c r="N107" s="134">
        <v>76</v>
      </c>
      <c r="O107" s="168">
        <v>30</v>
      </c>
      <c r="P107" s="134">
        <v>76</v>
      </c>
      <c r="Q107" s="179">
        <v>26</v>
      </c>
      <c r="R107" s="134">
        <v>76</v>
      </c>
      <c r="S107" s="171">
        <v>3</v>
      </c>
      <c r="T107" s="175">
        <v>77</v>
      </c>
      <c r="U107" s="169">
        <v>17.5</v>
      </c>
      <c r="V107" s="180"/>
      <c r="W107" s="176"/>
      <c r="X107" s="175"/>
      <c r="Y107" s="176"/>
      <c r="Z107" s="175"/>
      <c r="AA107" s="176"/>
      <c r="AB107" s="175"/>
      <c r="AC107" s="176"/>
      <c r="AD107" s="175"/>
      <c r="AE107" s="176"/>
      <c r="AF107" s="175"/>
      <c r="AG107" s="176"/>
      <c r="AH107" s="175"/>
      <c r="AI107" s="176"/>
      <c r="AJ107" s="180"/>
      <c r="AK107" s="176"/>
      <c r="AL107" s="175"/>
      <c r="AM107" s="176"/>
      <c r="AN107" s="180"/>
      <c r="AO107" s="176"/>
      <c r="AP107" s="217">
        <f t="shared" si="10"/>
        <v>10</v>
      </c>
      <c r="AQ107" s="585">
        <v>10</v>
      </c>
      <c r="AR107" s="169">
        <v>8</v>
      </c>
      <c r="AS107" s="422">
        <f>AR107*AS97</f>
        <v>2.4</v>
      </c>
      <c r="AT107" s="56">
        <v>10.4</v>
      </c>
      <c r="AU107" s="234">
        <f>AR107*AU97</f>
        <v>4.8</v>
      </c>
      <c r="AV107" s="419">
        <f t="shared" si="8"/>
        <v>12.8</v>
      </c>
      <c r="JL107" s="20"/>
      <c r="JM107" s="20"/>
      <c r="JN107" s="20"/>
      <c r="JO107" s="20"/>
      <c r="JP107" s="20"/>
      <c r="JQ107" s="20"/>
      <c r="JR107" s="20"/>
      <c r="JS107" s="20"/>
      <c r="JT107" s="20"/>
    </row>
    <row r="108" spans="1:280" s="54" customFormat="1" ht="20.25" customHeight="1" x14ac:dyDescent="0.35">
      <c r="A108" s="217">
        <f t="shared" si="9"/>
        <v>11</v>
      </c>
      <c r="B108" s="214" t="s">
        <v>294</v>
      </c>
      <c r="C108" s="90">
        <v>2008</v>
      </c>
      <c r="D108" s="208" t="s">
        <v>13</v>
      </c>
      <c r="E108" s="29">
        <f t="shared" si="7"/>
        <v>92.77</v>
      </c>
      <c r="F108" s="172">
        <v>145</v>
      </c>
      <c r="G108" s="179">
        <v>56</v>
      </c>
      <c r="H108" s="331">
        <v>71</v>
      </c>
      <c r="I108" s="508">
        <v>28.17</v>
      </c>
      <c r="J108" s="440">
        <v>75</v>
      </c>
      <c r="K108" s="179">
        <v>2.6</v>
      </c>
      <c r="L108" s="134">
        <v>87</v>
      </c>
      <c r="M108" s="135">
        <v>3</v>
      </c>
      <c r="N108" s="175">
        <v>83</v>
      </c>
      <c r="O108" s="168">
        <v>3</v>
      </c>
      <c r="P108" s="134"/>
      <c r="Q108" s="503"/>
      <c r="R108" s="175">
        <v>83</v>
      </c>
      <c r="S108" s="177">
        <v>0</v>
      </c>
      <c r="T108" s="134"/>
      <c r="U108" s="135"/>
      <c r="V108" s="144"/>
      <c r="W108" s="135"/>
      <c r="X108" s="134"/>
      <c r="Y108" s="135"/>
      <c r="Z108" s="134"/>
      <c r="AA108" s="135"/>
      <c r="AB108" s="134"/>
      <c r="AC108" s="135"/>
      <c r="AD108" s="134"/>
      <c r="AE108" s="135"/>
      <c r="AF108" s="134"/>
      <c r="AG108" s="135"/>
      <c r="AH108" s="134"/>
      <c r="AI108" s="135"/>
      <c r="AJ108" s="144"/>
      <c r="AK108" s="135"/>
      <c r="AL108" s="134"/>
      <c r="AM108" s="135"/>
      <c r="AN108" s="178"/>
      <c r="AO108" s="179"/>
      <c r="AP108" s="217">
        <f t="shared" si="10"/>
        <v>11</v>
      </c>
      <c r="AQ108" s="576">
        <v>11</v>
      </c>
      <c r="AR108" s="169">
        <v>6</v>
      </c>
      <c r="AS108" s="422">
        <f>AR108*AS97</f>
        <v>1.7999999999999998</v>
      </c>
      <c r="AT108" s="501">
        <v>7.8</v>
      </c>
      <c r="AU108" s="234">
        <f>AR108*AU97</f>
        <v>3.5999999999999996</v>
      </c>
      <c r="AV108" s="419">
        <f t="shared" si="8"/>
        <v>9.6</v>
      </c>
    </row>
    <row r="109" spans="1:280" s="54" customFormat="1" ht="20.25" customHeight="1" x14ac:dyDescent="0.35">
      <c r="A109" s="217">
        <f t="shared" si="9"/>
        <v>12</v>
      </c>
      <c r="B109" s="94" t="s">
        <v>56</v>
      </c>
      <c r="C109" s="56">
        <v>2007</v>
      </c>
      <c r="D109" s="88" t="s">
        <v>29</v>
      </c>
      <c r="E109" s="29">
        <f t="shared" si="7"/>
        <v>88.72</v>
      </c>
      <c r="F109" s="134">
        <v>148</v>
      </c>
      <c r="G109" s="135">
        <v>21.6</v>
      </c>
      <c r="H109" s="330">
        <v>72</v>
      </c>
      <c r="I109" s="505">
        <v>9.32</v>
      </c>
      <c r="J109" s="134">
        <v>73</v>
      </c>
      <c r="K109" s="135">
        <v>10.8</v>
      </c>
      <c r="L109" s="175"/>
      <c r="M109" s="503"/>
      <c r="N109" s="134"/>
      <c r="O109" s="144"/>
      <c r="P109" s="134"/>
      <c r="Q109" s="135"/>
      <c r="R109" s="134">
        <v>73</v>
      </c>
      <c r="S109" s="171">
        <v>12</v>
      </c>
      <c r="T109" s="134">
        <v>76</v>
      </c>
      <c r="U109" s="169">
        <v>35</v>
      </c>
      <c r="V109" s="180"/>
      <c r="W109" s="176"/>
      <c r="X109" s="175"/>
      <c r="Y109" s="176"/>
      <c r="Z109" s="175"/>
      <c r="AA109" s="176"/>
      <c r="AB109" s="175"/>
      <c r="AC109" s="176"/>
      <c r="AD109" s="175"/>
      <c r="AE109" s="176"/>
      <c r="AF109" s="175"/>
      <c r="AG109" s="176"/>
      <c r="AH109" s="175"/>
      <c r="AI109" s="176"/>
      <c r="AJ109" s="180"/>
      <c r="AK109" s="176"/>
      <c r="AL109" s="175"/>
      <c r="AM109" s="176"/>
      <c r="AN109" s="180"/>
      <c r="AO109" s="176"/>
      <c r="AP109" s="217">
        <f t="shared" si="10"/>
        <v>12</v>
      </c>
      <c r="AQ109" s="585">
        <v>12</v>
      </c>
      <c r="AR109" s="169">
        <v>4</v>
      </c>
      <c r="AS109" s="422">
        <f>AR109*AS97</f>
        <v>1.2</v>
      </c>
      <c r="AT109" s="56">
        <v>5.2</v>
      </c>
      <c r="AU109" s="234">
        <f>AR109*AU97</f>
        <v>2.4</v>
      </c>
      <c r="AV109" s="419">
        <f t="shared" si="8"/>
        <v>6.4</v>
      </c>
    </row>
    <row r="110" spans="1:280" s="54" customFormat="1" ht="20.25" customHeight="1" x14ac:dyDescent="0.35">
      <c r="A110" s="217">
        <f t="shared" si="9"/>
        <v>13</v>
      </c>
      <c r="B110" s="94" t="s">
        <v>49</v>
      </c>
      <c r="C110" s="56">
        <v>2006</v>
      </c>
      <c r="D110" s="88" t="s">
        <v>45</v>
      </c>
      <c r="E110" s="29">
        <f t="shared" si="7"/>
        <v>87.8</v>
      </c>
      <c r="F110" s="172">
        <v>145</v>
      </c>
      <c r="G110" s="179">
        <v>56</v>
      </c>
      <c r="H110" s="144">
        <v>83</v>
      </c>
      <c r="I110" s="503"/>
      <c r="J110" s="134">
        <v>73</v>
      </c>
      <c r="K110" s="135">
        <v>10.8</v>
      </c>
      <c r="L110" s="175">
        <v>80</v>
      </c>
      <c r="M110" s="176">
        <v>7</v>
      </c>
      <c r="N110" s="134"/>
      <c r="O110" s="144"/>
      <c r="P110" s="175">
        <v>78</v>
      </c>
      <c r="Q110" s="135">
        <v>13</v>
      </c>
      <c r="R110" s="134">
        <v>77</v>
      </c>
      <c r="S110" s="171">
        <v>1</v>
      </c>
      <c r="T110" s="175">
        <v>86</v>
      </c>
      <c r="U110" s="176">
        <v>0</v>
      </c>
      <c r="V110" s="180"/>
      <c r="W110" s="176"/>
      <c r="X110" s="175"/>
      <c r="Y110" s="176"/>
      <c r="Z110" s="175"/>
      <c r="AA110" s="176"/>
      <c r="AB110" s="175"/>
      <c r="AC110" s="176"/>
      <c r="AD110" s="175"/>
      <c r="AE110" s="176"/>
      <c r="AF110" s="175"/>
      <c r="AG110" s="176"/>
      <c r="AH110" s="175"/>
      <c r="AI110" s="176"/>
      <c r="AJ110" s="180"/>
      <c r="AK110" s="176"/>
      <c r="AL110" s="175"/>
      <c r="AM110" s="176"/>
      <c r="AN110" s="180"/>
      <c r="AO110" s="176"/>
      <c r="AP110" s="217">
        <f t="shared" si="10"/>
        <v>13</v>
      </c>
      <c r="AQ110" s="576">
        <v>13</v>
      </c>
      <c r="AR110" s="169">
        <v>3</v>
      </c>
      <c r="AS110" s="422">
        <f>AR110*AS97</f>
        <v>0.89999999999999991</v>
      </c>
      <c r="AT110" s="56">
        <v>3.9</v>
      </c>
      <c r="AU110" s="234">
        <f>AR110*AU97</f>
        <v>1.7999999999999998</v>
      </c>
      <c r="AV110" s="419">
        <f t="shared" si="8"/>
        <v>4.8</v>
      </c>
      <c r="JJ110" s="20"/>
      <c r="JK110" s="20"/>
    </row>
    <row r="111" spans="1:280" s="54" customFormat="1" ht="20.25" customHeight="1" x14ac:dyDescent="0.35">
      <c r="A111" s="217">
        <f t="shared" si="9"/>
        <v>14</v>
      </c>
      <c r="B111" s="158" t="s">
        <v>51</v>
      </c>
      <c r="C111" s="90">
        <v>2008</v>
      </c>
      <c r="D111" s="197" t="s">
        <v>34</v>
      </c>
      <c r="E111" s="29">
        <f t="shared" si="7"/>
        <v>85</v>
      </c>
      <c r="F111" s="134">
        <v>152</v>
      </c>
      <c r="G111" s="503"/>
      <c r="H111" s="144">
        <v>79</v>
      </c>
      <c r="I111" s="183">
        <v>0</v>
      </c>
      <c r="J111" s="134">
        <v>78</v>
      </c>
      <c r="K111" s="135">
        <v>0</v>
      </c>
      <c r="L111" s="134">
        <v>76</v>
      </c>
      <c r="M111" s="135">
        <v>15</v>
      </c>
      <c r="N111" s="134">
        <v>77</v>
      </c>
      <c r="O111" s="168">
        <v>20</v>
      </c>
      <c r="P111" s="134"/>
      <c r="Q111" s="135"/>
      <c r="R111" s="175">
        <v>70</v>
      </c>
      <c r="S111" s="171">
        <v>40</v>
      </c>
      <c r="T111" s="134">
        <v>78</v>
      </c>
      <c r="U111" s="169">
        <v>10</v>
      </c>
      <c r="V111" s="178"/>
      <c r="W111" s="179"/>
      <c r="X111" s="172"/>
      <c r="Y111" s="179"/>
      <c r="Z111" s="172"/>
      <c r="AA111" s="179"/>
      <c r="AB111" s="172"/>
      <c r="AC111" s="179"/>
      <c r="AD111" s="172"/>
      <c r="AE111" s="179"/>
      <c r="AF111" s="172"/>
      <c r="AG111" s="179"/>
      <c r="AH111" s="172"/>
      <c r="AI111" s="179"/>
      <c r="AJ111" s="178"/>
      <c r="AK111" s="179"/>
      <c r="AL111" s="134"/>
      <c r="AM111" s="135"/>
      <c r="AN111" s="144"/>
      <c r="AO111" s="135"/>
      <c r="AP111" s="217">
        <f t="shared" si="10"/>
        <v>14</v>
      </c>
      <c r="AQ111" s="585">
        <v>14</v>
      </c>
      <c r="AR111" s="169">
        <v>2</v>
      </c>
      <c r="AS111" s="422">
        <f>AR111*AS97</f>
        <v>0.6</v>
      </c>
      <c r="AT111" s="56">
        <v>2.6</v>
      </c>
      <c r="AU111" s="234">
        <f>AR111*AU97</f>
        <v>1.2</v>
      </c>
      <c r="AV111" s="419">
        <f t="shared" si="8"/>
        <v>3.2</v>
      </c>
    </row>
    <row r="112" spans="1:280" s="54" customFormat="1" ht="20.25" customHeight="1" x14ac:dyDescent="0.35">
      <c r="A112" s="217">
        <f t="shared" si="9"/>
        <v>15</v>
      </c>
      <c r="B112" s="192" t="s">
        <v>181</v>
      </c>
      <c r="C112" s="56">
        <v>2007</v>
      </c>
      <c r="D112" s="101" t="s">
        <v>182</v>
      </c>
      <c r="E112" s="29">
        <f t="shared" si="7"/>
        <v>80.8</v>
      </c>
      <c r="F112" s="172"/>
      <c r="G112" s="503"/>
      <c r="H112" s="144"/>
      <c r="I112" s="329"/>
      <c r="J112" s="134">
        <v>73</v>
      </c>
      <c r="K112" s="135">
        <v>10.8</v>
      </c>
      <c r="L112" s="134"/>
      <c r="M112" s="135"/>
      <c r="N112" s="175">
        <v>72</v>
      </c>
      <c r="O112" s="168">
        <v>70</v>
      </c>
      <c r="P112" s="175"/>
      <c r="Q112" s="176"/>
      <c r="R112" s="175"/>
      <c r="S112" s="177"/>
      <c r="T112" s="175"/>
      <c r="U112" s="176"/>
      <c r="V112" s="144"/>
      <c r="W112" s="135"/>
      <c r="X112" s="134"/>
      <c r="Y112" s="135"/>
      <c r="Z112" s="134"/>
      <c r="AA112" s="135"/>
      <c r="AB112" s="134"/>
      <c r="AC112" s="135"/>
      <c r="AD112" s="134"/>
      <c r="AE112" s="135"/>
      <c r="AF112" s="134"/>
      <c r="AG112" s="135"/>
      <c r="AH112" s="134"/>
      <c r="AI112" s="135"/>
      <c r="AJ112" s="144"/>
      <c r="AK112" s="135"/>
      <c r="AL112" s="134"/>
      <c r="AM112" s="135"/>
      <c r="AN112" s="144"/>
      <c r="AO112" s="135"/>
      <c r="AP112" s="217">
        <f t="shared" si="10"/>
        <v>15</v>
      </c>
      <c r="AQ112" s="576">
        <v>15</v>
      </c>
      <c r="AR112" s="169">
        <v>1</v>
      </c>
      <c r="AS112" s="422">
        <f>AR112*AS97</f>
        <v>0.3</v>
      </c>
      <c r="AT112" s="501">
        <v>1.3</v>
      </c>
      <c r="AU112" s="234">
        <f>AR112*AU97</f>
        <v>0.6</v>
      </c>
      <c r="AV112" s="419">
        <f t="shared" si="8"/>
        <v>1.6</v>
      </c>
      <c r="JL112" s="20"/>
      <c r="JM112" s="20"/>
      <c r="JN112" s="20"/>
      <c r="JO112" s="20"/>
      <c r="JP112" s="20"/>
      <c r="JQ112" s="20"/>
      <c r="JR112" s="20"/>
      <c r="JS112" s="20"/>
      <c r="JT112" s="20"/>
    </row>
    <row r="113" spans="1:280" s="54" customFormat="1" ht="20.25" customHeight="1" x14ac:dyDescent="0.35">
      <c r="A113" s="217">
        <f t="shared" si="9"/>
        <v>16</v>
      </c>
      <c r="B113" s="193" t="s">
        <v>324</v>
      </c>
      <c r="C113" s="68">
        <v>2007</v>
      </c>
      <c r="D113" s="188" t="s">
        <v>75</v>
      </c>
      <c r="E113" s="29">
        <f t="shared" si="7"/>
        <v>78</v>
      </c>
      <c r="F113" s="172"/>
      <c r="G113" s="503"/>
      <c r="H113" s="330"/>
      <c r="I113" s="183"/>
      <c r="J113" s="134"/>
      <c r="K113" s="56"/>
      <c r="L113" s="134"/>
      <c r="M113" s="135"/>
      <c r="N113" s="134"/>
      <c r="O113" s="135"/>
      <c r="P113" s="134">
        <v>70</v>
      </c>
      <c r="Q113" s="56">
        <v>78</v>
      </c>
      <c r="R113" s="175"/>
      <c r="S113" s="177"/>
      <c r="T113" s="172"/>
      <c r="U113" s="179"/>
      <c r="V113" s="144"/>
      <c r="W113" s="135"/>
      <c r="X113" s="134"/>
      <c r="Y113" s="135"/>
      <c r="Z113" s="134"/>
      <c r="AA113" s="135"/>
      <c r="AB113" s="134"/>
      <c r="AC113" s="135"/>
      <c r="AD113" s="134"/>
      <c r="AE113" s="135"/>
      <c r="AF113" s="134"/>
      <c r="AG113" s="135"/>
      <c r="AH113" s="134"/>
      <c r="AI113" s="135"/>
      <c r="AJ113" s="144"/>
      <c r="AK113" s="135"/>
      <c r="AL113" s="134"/>
      <c r="AM113" s="135"/>
      <c r="AN113" s="144"/>
      <c r="AO113" s="135"/>
      <c r="AP113" s="217">
        <f t="shared" si="10"/>
        <v>16</v>
      </c>
      <c r="AQ113" s="578"/>
      <c r="AR113" s="579"/>
      <c r="AS113" s="572"/>
      <c r="AT113" s="425"/>
      <c r="AU113" s="235"/>
      <c r="AV113" s="425"/>
      <c r="JL113" s="20"/>
      <c r="JM113" s="20"/>
      <c r="JN113" s="20"/>
      <c r="JO113" s="20"/>
      <c r="JP113" s="20"/>
      <c r="JQ113" s="20"/>
      <c r="JR113" s="20"/>
      <c r="JS113" s="20"/>
      <c r="JT113" s="20"/>
    </row>
    <row r="114" spans="1:280" s="54" customFormat="1" ht="20.25" customHeight="1" thickBot="1" x14ac:dyDescent="0.4">
      <c r="A114" s="217">
        <f t="shared" si="9"/>
        <v>17</v>
      </c>
      <c r="B114" s="193" t="s">
        <v>292</v>
      </c>
      <c r="C114" s="68">
        <v>2006</v>
      </c>
      <c r="D114" s="188" t="s">
        <v>12</v>
      </c>
      <c r="E114" s="29">
        <f t="shared" si="7"/>
        <v>76.899999999999991</v>
      </c>
      <c r="F114" s="172">
        <v>146</v>
      </c>
      <c r="G114" s="179">
        <v>32</v>
      </c>
      <c r="H114" s="330">
        <v>76</v>
      </c>
      <c r="I114" s="503"/>
      <c r="J114" s="134"/>
      <c r="K114" s="135"/>
      <c r="L114" s="134">
        <v>73</v>
      </c>
      <c r="M114" s="135">
        <v>35</v>
      </c>
      <c r="N114" s="175"/>
      <c r="O114" s="176"/>
      <c r="P114" s="134">
        <v>79</v>
      </c>
      <c r="Q114" s="501">
        <v>5.6</v>
      </c>
      <c r="R114" s="134"/>
      <c r="S114" s="55"/>
      <c r="T114" s="134">
        <v>79</v>
      </c>
      <c r="U114" s="169">
        <v>4.3</v>
      </c>
      <c r="V114" s="144"/>
      <c r="W114" s="135"/>
      <c r="X114" s="134"/>
      <c r="Y114" s="135"/>
      <c r="Z114" s="134"/>
      <c r="AA114" s="135"/>
      <c r="AB114" s="134"/>
      <c r="AC114" s="135"/>
      <c r="AD114" s="134"/>
      <c r="AE114" s="135"/>
      <c r="AF114" s="134"/>
      <c r="AG114" s="135"/>
      <c r="AH114" s="134"/>
      <c r="AI114" s="135"/>
      <c r="AJ114" s="144"/>
      <c r="AK114" s="135"/>
      <c r="AL114" s="134"/>
      <c r="AM114" s="135"/>
      <c r="AN114" s="144"/>
      <c r="AO114" s="135"/>
      <c r="AP114" s="217">
        <f t="shared" si="10"/>
        <v>17</v>
      </c>
      <c r="AQ114" s="580"/>
      <c r="AR114" s="581">
        <f>SUM(AR98:AR113)</f>
        <v>371</v>
      </c>
      <c r="AS114" s="584"/>
      <c r="AT114" s="424">
        <f>SUM(AT98:AT113)</f>
        <v>482.3</v>
      </c>
      <c r="AU114" s="423"/>
      <c r="AV114" s="424">
        <f>SUM(AV98:AV113)</f>
        <v>593.6</v>
      </c>
    </row>
    <row r="115" spans="1:280" s="54" customFormat="1" ht="20.25" customHeight="1" x14ac:dyDescent="0.35">
      <c r="A115" s="217">
        <f t="shared" si="9"/>
        <v>18</v>
      </c>
      <c r="B115" s="94" t="s">
        <v>47</v>
      </c>
      <c r="C115" s="56">
        <v>2006</v>
      </c>
      <c r="D115" s="88" t="s">
        <v>13</v>
      </c>
      <c r="E115" s="29">
        <f t="shared" si="7"/>
        <v>74.319999999999993</v>
      </c>
      <c r="F115" s="172"/>
      <c r="G115" s="503"/>
      <c r="H115" s="144">
        <v>72</v>
      </c>
      <c r="I115" s="135">
        <v>9.32</v>
      </c>
      <c r="J115" s="134">
        <v>71</v>
      </c>
      <c r="K115" s="135">
        <v>65</v>
      </c>
      <c r="L115" s="134"/>
      <c r="M115" s="135"/>
      <c r="N115" s="175"/>
      <c r="O115" s="176"/>
      <c r="P115" s="175"/>
      <c r="Q115" s="502"/>
      <c r="R115" s="172"/>
      <c r="S115" s="55"/>
      <c r="T115" s="134"/>
      <c r="U115" s="135"/>
      <c r="V115" s="144"/>
      <c r="W115" s="135"/>
      <c r="X115" s="134"/>
      <c r="Y115" s="135"/>
      <c r="Z115" s="134"/>
      <c r="AA115" s="135"/>
      <c r="AB115" s="134"/>
      <c r="AC115" s="135"/>
      <c r="AD115" s="134"/>
      <c r="AE115" s="135"/>
      <c r="AF115" s="134"/>
      <c r="AG115" s="135"/>
      <c r="AH115" s="134"/>
      <c r="AI115" s="135"/>
      <c r="AJ115" s="144"/>
      <c r="AK115" s="135"/>
      <c r="AL115" s="134"/>
      <c r="AM115" s="135"/>
      <c r="AN115" s="144"/>
      <c r="AO115" s="135"/>
      <c r="AP115" s="217">
        <f t="shared" si="10"/>
        <v>18</v>
      </c>
    </row>
    <row r="116" spans="1:280" s="54" customFormat="1" ht="20.25" customHeight="1" x14ac:dyDescent="0.35">
      <c r="A116" s="217">
        <f t="shared" si="9"/>
        <v>19</v>
      </c>
      <c r="B116" s="212" t="s">
        <v>62</v>
      </c>
      <c r="C116" s="90">
        <v>2008</v>
      </c>
      <c r="D116" s="197" t="s">
        <v>103</v>
      </c>
      <c r="E116" s="29">
        <f t="shared" si="7"/>
        <v>73.2</v>
      </c>
      <c r="F116" s="134">
        <v>149</v>
      </c>
      <c r="G116" s="135">
        <v>14.4</v>
      </c>
      <c r="H116" s="330"/>
      <c r="I116" s="503"/>
      <c r="J116" s="134">
        <v>73</v>
      </c>
      <c r="K116" s="135">
        <v>10.8</v>
      </c>
      <c r="L116" s="134">
        <v>73</v>
      </c>
      <c r="M116" s="135">
        <v>35</v>
      </c>
      <c r="N116" s="172">
        <v>80</v>
      </c>
      <c r="O116" s="169">
        <v>12</v>
      </c>
      <c r="P116" s="134">
        <v>84</v>
      </c>
      <c r="Q116" s="425">
        <v>0</v>
      </c>
      <c r="R116" s="134">
        <v>82</v>
      </c>
      <c r="S116" s="55">
        <v>0</v>
      </c>
      <c r="T116" s="134">
        <v>81</v>
      </c>
      <c r="U116" s="169">
        <v>1</v>
      </c>
      <c r="V116" s="144"/>
      <c r="W116" s="135"/>
      <c r="X116" s="134"/>
      <c r="Y116" s="135"/>
      <c r="Z116" s="134"/>
      <c r="AA116" s="135"/>
      <c r="AB116" s="134"/>
      <c r="AC116" s="135"/>
      <c r="AD116" s="134"/>
      <c r="AE116" s="135"/>
      <c r="AF116" s="134"/>
      <c r="AG116" s="135"/>
      <c r="AH116" s="134"/>
      <c r="AI116" s="135"/>
      <c r="AJ116" s="144"/>
      <c r="AK116" s="135"/>
      <c r="AL116" s="134"/>
      <c r="AM116" s="135"/>
      <c r="AN116" s="144"/>
      <c r="AO116" s="135"/>
      <c r="AP116" s="217">
        <f t="shared" si="10"/>
        <v>19</v>
      </c>
    </row>
    <row r="117" spans="1:280" s="54" customFormat="1" ht="20.25" customHeight="1" x14ac:dyDescent="0.35">
      <c r="A117" s="217">
        <f t="shared" si="9"/>
        <v>20</v>
      </c>
      <c r="B117" s="431" t="s">
        <v>535</v>
      </c>
      <c r="C117" s="68">
        <v>2007</v>
      </c>
      <c r="D117" s="188" t="s">
        <v>142</v>
      </c>
      <c r="E117" s="29">
        <f t="shared" si="7"/>
        <v>73</v>
      </c>
      <c r="F117" s="134"/>
      <c r="G117" s="503"/>
      <c r="H117" s="144">
        <v>88</v>
      </c>
      <c r="I117" s="183">
        <v>0</v>
      </c>
      <c r="J117" s="134">
        <v>81</v>
      </c>
      <c r="K117" s="179">
        <v>0</v>
      </c>
      <c r="L117" s="134"/>
      <c r="M117" s="135"/>
      <c r="N117" s="175">
        <v>83</v>
      </c>
      <c r="O117" s="169">
        <v>3</v>
      </c>
      <c r="P117" s="134"/>
      <c r="Q117" s="56"/>
      <c r="R117" s="134"/>
      <c r="S117" s="55"/>
      <c r="T117" s="134">
        <v>71</v>
      </c>
      <c r="U117" s="169">
        <v>70</v>
      </c>
      <c r="V117" s="144"/>
      <c r="W117" s="135"/>
      <c r="X117" s="134"/>
      <c r="Y117" s="135"/>
      <c r="Z117" s="134"/>
      <c r="AA117" s="135"/>
      <c r="AB117" s="134"/>
      <c r="AC117" s="135"/>
      <c r="AD117" s="134"/>
      <c r="AE117" s="135"/>
      <c r="AF117" s="134"/>
      <c r="AG117" s="135"/>
      <c r="AH117" s="134"/>
      <c r="AI117" s="135"/>
      <c r="AJ117" s="144"/>
      <c r="AK117" s="135"/>
      <c r="AL117" s="134"/>
      <c r="AM117" s="135"/>
      <c r="AN117" s="144"/>
      <c r="AO117" s="135"/>
      <c r="AP117" s="217">
        <f t="shared" si="10"/>
        <v>20</v>
      </c>
      <c r="JL117" s="20"/>
      <c r="JM117" s="20"/>
      <c r="JN117" s="20"/>
      <c r="JO117" s="20"/>
      <c r="JP117" s="20"/>
      <c r="JQ117" s="20"/>
      <c r="JR117" s="20"/>
      <c r="JS117" s="20"/>
      <c r="JT117" s="20"/>
    </row>
    <row r="118" spans="1:280" s="54" customFormat="1" ht="20.25" customHeight="1" x14ac:dyDescent="0.35">
      <c r="A118" s="217">
        <f t="shared" si="9"/>
        <v>21</v>
      </c>
      <c r="B118" s="286" t="s">
        <v>420</v>
      </c>
      <c r="C118" s="90">
        <v>2008</v>
      </c>
      <c r="D118" s="287" t="s">
        <v>38</v>
      </c>
      <c r="E118" s="29">
        <f t="shared" si="7"/>
        <v>72.5</v>
      </c>
      <c r="F118" s="172">
        <v>164</v>
      </c>
      <c r="G118" s="179">
        <v>0</v>
      </c>
      <c r="H118" s="144">
        <v>70</v>
      </c>
      <c r="I118" s="135">
        <v>52</v>
      </c>
      <c r="J118" s="134">
        <v>82</v>
      </c>
      <c r="K118" s="503"/>
      <c r="L118" s="134"/>
      <c r="M118" s="56"/>
      <c r="N118" s="134"/>
      <c r="O118" s="135"/>
      <c r="P118" s="134">
        <v>77</v>
      </c>
      <c r="Q118" s="56">
        <v>19.5</v>
      </c>
      <c r="R118" s="134"/>
      <c r="S118" s="55"/>
      <c r="T118" s="134">
        <v>81</v>
      </c>
      <c r="U118" s="169">
        <v>1</v>
      </c>
      <c r="V118" s="144"/>
      <c r="W118" s="135"/>
      <c r="X118" s="134"/>
      <c r="Y118" s="135"/>
      <c r="Z118" s="134"/>
      <c r="AA118" s="135"/>
      <c r="AB118" s="134"/>
      <c r="AC118" s="135"/>
      <c r="AD118" s="134"/>
      <c r="AE118" s="135"/>
      <c r="AF118" s="134"/>
      <c r="AG118" s="135"/>
      <c r="AH118" s="134"/>
      <c r="AI118" s="135"/>
      <c r="AJ118" s="178"/>
      <c r="AK118" s="179"/>
      <c r="AL118" s="134"/>
      <c r="AM118" s="135"/>
      <c r="AN118" s="144"/>
      <c r="AO118" s="135"/>
      <c r="AP118" s="217">
        <f t="shared" si="10"/>
        <v>21</v>
      </c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  <c r="IW118" s="20"/>
      <c r="IX118" s="20"/>
      <c r="IY118" s="20"/>
      <c r="IZ118" s="20"/>
      <c r="JA118" s="20"/>
      <c r="JB118" s="20"/>
      <c r="JC118" s="20"/>
      <c r="JD118" s="20"/>
      <c r="JE118" s="20"/>
      <c r="JF118" s="20"/>
      <c r="JG118" s="20"/>
      <c r="JH118" s="20"/>
      <c r="JI118" s="20"/>
      <c r="JJ118" s="20"/>
      <c r="JK118" s="20"/>
      <c r="JL118" s="20"/>
      <c r="JM118" s="20"/>
      <c r="JN118" s="20"/>
      <c r="JO118" s="20"/>
      <c r="JP118" s="20"/>
      <c r="JQ118" s="20"/>
      <c r="JR118" s="20"/>
      <c r="JS118" s="20"/>
      <c r="JT118" s="20"/>
    </row>
    <row r="119" spans="1:280" s="54" customFormat="1" ht="20.25" customHeight="1" x14ac:dyDescent="0.35">
      <c r="A119" s="217">
        <f t="shared" si="9"/>
        <v>22</v>
      </c>
      <c r="B119" s="193" t="s">
        <v>453</v>
      </c>
      <c r="C119" s="68">
        <v>2007</v>
      </c>
      <c r="D119" s="188" t="s">
        <v>418</v>
      </c>
      <c r="E119" s="29">
        <f t="shared" si="7"/>
        <v>52.6</v>
      </c>
      <c r="F119" s="172">
        <v>182</v>
      </c>
      <c r="G119" s="503"/>
      <c r="H119" s="330"/>
      <c r="I119" s="505"/>
      <c r="J119" s="134"/>
      <c r="K119" s="135"/>
      <c r="L119" s="134"/>
      <c r="M119" s="135"/>
      <c r="N119" s="134"/>
      <c r="O119" s="135"/>
      <c r="P119" s="134">
        <v>80</v>
      </c>
      <c r="Q119" s="56">
        <v>2.6</v>
      </c>
      <c r="R119" s="134"/>
      <c r="S119" s="55"/>
      <c r="T119" s="134">
        <v>72</v>
      </c>
      <c r="U119" s="169">
        <v>50</v>
      </c>
      <c r="V119" s="144"/>
      <c r="W119" s="135"/>
      <c r="X119" s="134"/>
      <c r="Y119" s="135"/>
      <c r="Z119" s="134"/>
      <c r="AA119" s="135"/>
      <c r="AB119" s="134"/>
      <c r="AC119" s="135"/>
      <c r="AD119" s="134"/>
      <c r="AE119" s="135"/>
      <c r="AF119" s="134"/>
      <c r="AG119" s="135"/>
      <c r="AH119" s="134"/>
      <c r="AI119" s="135"/>
      <c r="AJ119" s="144"/>
      <c r="AK119" s="135"/>
      <c r="AL119" s="134"/>
      <c r="AM119" s="135"/>
      <c r="AN119" s="144"/>
      <c r="AO119" s="135"/>
      <c r="AP119" s="217">
        <f t="shared" si="10"/>
        <v>22</v>
      </c>
    </row>
    <row r="120" spans="1:280" s="54" customFormat="1" ht="20.25" customHeight="1" x14ac:dyDescent="0.35">
      <c r="A120" s="217">
        <f t="shared" si="9"/>
        <v>23</v>
      </c>
      <c r="B120" s="193" t="s">
        <v>568</v>
      </c>
      <c r="C120" s="68">
        <v>2008</v>
      </c>
      <c r="D120" s="95" t="s">
        <v>112</v>
      </c>
      <c r="E120" s="29">
        <f t="shared" si="7"/>
        <v>50</v>
      </c>
      <c r="F120" s="172"/>
      <c r="G120" s="503"/>
      <c r="H120" s="330"/>
      <c r="I120" s="183"/>
      <c r="J120" s="134"/>
      <c r="K120" s="135"/>
      <c r="L120" s="134"/>
      <c r="M120" s="135"/>
      <c r="N120" s="134">
        <v>73</v>
      </c>
      <c r="O120" s="169">
        <v>50</v>
      </c>
      <c r="P120" s="134">
        <v>97</v>
      </c>
      <c r="Q120" s="425">
        <v>0</v>
      </c>
      <c r="R120" s="134">
        <v>85</v>
      </c>
      <c r="S120" s="55">
        <v>0</v>
      </c>
      <c r="T120" s="134"/>
      <c r="U120" s="135"/>
      <c r="V120" s="180"/>
      <c r="W120" s="176"/>
      <c r="X120" s="175"/>
      <c r="Y120" s="176"/>
      <c r="Z120" s="175"/>
      <c r="AA120" s="176"/>
      <c r="AB120" s="175"/>
      <c r="AC120" s="176"/>
      <c r="AD120" s="175"/>
      <c r="AE120" s="176"/>
      <c r="AF120" s="175"/>
      <c r="AG120" s="176"/>
      <c r="AH120" s="175"/>
      <c r="AI120" s="176"/>
      <c r="AJ120" s="180"/>
      <c r="AK120" s="176"/>
      <c r="AL120" s="175"/>
      <c r="AM120" s="176"/>
      <c r="AN120" s="180"/>
      <c r="AO120" s="176"/>
      <c r="AP120" s="217">
        <f t="shared" si="10"/>
        <v>23</v>
      </c>
    </row>
    <row r="121" spans="1:280" s="54" customFormat="1" ht="20.25" customHeight="1" x14ac:dyDescent="0.35">
      <c r="A121" s="217">
        <f t="shared" si="9"/>
        <v>24</v>
      </c>
      <c r="B121" s="213" t="s">
        <v>248</v>
      </c>
      <c r="C121" s="56">
        <v>2008</v>
      </c>
      <c r="D121" s="114" t="s">
        <v>22</v>
      </c>
      <c r="E121" s="29">
        <f t="shared" si="7"/>
        <v>48.17</v>
      </c>
      <c r="F121" s="172"/>
      <c r="G121" s="503"/>
      <c r="H121" s="331">
        <v>71</v>
      </c>
      <c r="I121" s="332">
        <v>28.17</v>
      </c>
      <c r="J121" s="134"/>
      <c r="K121" s="135"/>
      <c r="L121" s="134">
        <v>78</v>
      </c>
      <c r="M121" s="135">
        <v>10</v>
      </c>
      <c r="N121" s="134"/>
      <c r="O121" s="135"/>
      <c r="P121" s="134"/>
      <c r="Q121" s="56"/>
      <c r="R121" s="172">
        <v>74</v>
      </c>
      <c r="S121" s="171">
        <v>10</v>
      </c>
      <c r="T121" s="134"/>
      <c r="U121" s="135"/>
      <c r="V121" s="180"/>
      <c r="W121" s="176"/>
      <c r="X121" s="175"/>
      <c r="Y121" s="176"/>
      <c r="Z121" s="175"/>
      <c r="AA121" s="176"/>
      <c r="AB121" s="175"/>
      <c r="AC121" s="176"/>
      <c r="AD121" s="175"/>
      <c r="AE121" s="176"/>
      <c r="AF121" s="175"/>
      <c r="AG121" s="176"/>
      <c r="AH121" s="175"/>
      <c r="AI121" s="176"/>
      <c r="AJ121" s="180"/>
      <c r="AK121" s="176"/>
      <c r="AL121" s="175"/>
      <c r="AM121" s="176"/>
      <c r="AN121" s="180"/>
      <c r="AO121" s="176"/>
      <c r="AP121" s="217">
        <f t="shared" si="10"/>
        <v>24</v>
      </c>
      <c r="JL121" s="20"/>
      <c r="JM121" s="20"/>
      <c r="JN121" s="20"/>
      <c r="JO121" s="20"/>
      <c r="JP121" s="20"/>
      <c r="JQ121" s="20"/>
      <c r="JR121" s="20"/>
      <c r="JS121" s="20"/>
      <c r="JT121" s="20"/>
    </row>
    <row r="122" spans="1:280" s="54" customFormat="1" ht="20.25" customHeight="1" x14ac:dyDescent="0.35">
      <c r="A122" s="217">
        <f t="shared" si="9"/>
        <v>25</v>
      </c>
      <c r="B122" s="193" t="s">
        <v>580</v>
      </c>
      <c r="C122" s="68">
        <v>2007</v>
      </c>
      <c r="D122" s="188" t="s">
        <v>75</v>
      </c>
      <c r="E122" s="29">
        <f t="shared" si="7"/>
        <v>39</v>
      </c>
      <c r="F122" s="172"/>
      <c r="G122" s="503"/>
      <c r="H122" s="330"/>
      <c r="I122" s="183"/>
      <c r="J122" s="134"/>
      <c r="K122" s="135"/>
      <c r="L122" s="134"/>
      <c r="M122" s="135"/>
      <c r="N122" s="134"/>
      <c r="O122" s="135"/>
      <c r="P122" s="134">
        <v>75</v>
      </c>
      <c r="Q122" s="56">
        <v>39</v>
      </c>
      <c r="R122" s="134"/>
      <c r="S122" s="55"/>
      <c r="T122" s="175"/>
      <c r="U122" s="176"/>
      <c r="V122" s="180"/>
      <c r="W122" s="176"/>
      <c r="X122" s="175"/>
      <c r="Y122" s="176"/>
      <c r="Z122" s="175"/>
      <c r="AA122" s="176"/>
      <c r="AB122" s="175"/>
      <c r="AC122" s="176"/>
      <c r="AD122" s="175"/>
      <c r="AE122" s="176"/>
      <c r="AF122" s="175"/>
      <c r="AG122" s="176"/>
      <c r="AH122" s="175"/>
      <c r="AI122" s="176"/>
      <c r="AJ122" s="180"/>
      <c r="AK122" s="176"/>
      <c r="AL122" s="175"/>
      <c r="AM122" s="176"/>
      <c r="AN122" s="180"/>
      <c r="AO122" s="176"/>
      <c r="AP122" s="217">
        <f t="shared" si="10"/>
        <v>25</v>
      </c>
    </row>
    <row r="123" spans="1:280" s="54" customFormat="1" ht="20.25" customHeight="1" x14ac:dyDescent="0.35">
      <c r="A123" s="217">
        <f t="shared" si="9"/>
        <v>26</v>
      </c>
      <c r="B123" s="191" t="s">
        <v>160</v>
      </c>
      <c r="C123" s="56">
        <v>2006</v>
      </c>
      <c r="D123" s="74" t="s">
        <v>161</v>
      </c>
      <c r="E123" s="29">
        <f t="shared" si="7"/>
        <v>35</v>
      </c>
      <c r="F123" s="134"/>
      <c r="G123" s="503"/>
      <c r="H123" s="144">
        <v>77</v>
      </c>
      <c r="I123" s="183">
        <v>0</v>
      </c>
      <c r="J123" s="440"/>
      <c r="K123" s="135"/>
      <c r="L123" s="175"/>
      <c r="M123" s="176"/>
      <c r="N123" s="175"/>
      <c r="O123" s="176"/>
      <c r="P123" s="175">
        <v>85</v>
      </c>
      <c r="Q123" s="425">
        <v>0</v>
      </c>
      <c r="R123" s="134">
        <v>71</v>
      </c>
      <c r="S123" s="171">
        <v>25</v>
      </c>
      <c r="T123" s="134">
        <v>78</v>
      </c>
      <c r="U123" s="169">
        <v>10</v>
      </c>
      <c r="V123" s="180"/>
      <c r="W123" s="176"/>
      <c r="X123" s="175"/>
      <c r="Y123" s="176"/>
      <c r="Z123" s="175"/>
      <c r="AA123" s="176"/>
      <c r="AB123" s="175"/>
      <c r="AC123" s="176"/>
      <c r="AD123" s="175"/>
      <c r="AE123" s="176"/>
      <c r="AF123" s="175"/>
      <c r="AG123" s="176"/>
      <c r="AH123" s="175"/>
      <c r="AI123" s="176"/>
      <c r="AJ123" s="180"/>
      <c r="AK123" s="176"/>
      <c r="AL123" s="175"/>
      <c r="AM123" s="176"/>
      <c r="AN123" s="180"/>
      <c r="AO123" s="176"/>
      <c r="AP123" s="217">
        <f t="shared" si="10"/>
        <v>26</v>
      </c>
    </row>
    <row r="124" spans="1:280" s="54" customFormat="1" ht="20.25" customHeight="1" x14ac:dyDescent="0.35">
      <c r="A124" s="217">
        <f t="shared" si="9"/>
        <v>27</v>
      </c>
      <c r="B124" s="94" t="s">
        <v>131</v>
      </c>
      <c r="C124" s="56">
        <v>2006</v>
      </c>
      <c r="D124" s="88" t="s">
        <v>137</v>
      </c>
      <c r="E124" s="29">
        <f t="shared" si="7"/>
        <v>30.92</v>
      </c>
      <c r="F124" s="134">
        <v>148</v>
      </c>
      <c r="G124" s="135">
        <v>21.6</v>
      </c>
      <c r="H124" s="144">
        <v>72</v>
      </c>
      <c r="I124" s="135">
        <v>9.32</v>
      </c>
      <c r="J124" s="144"/>
      <c r="K124" s="503"/>
      <c r="L124" s="134"/>
      <c r="M124" s="135"/>
      <c r="N124" s="134"/>
      <c r="O124" s="135"/>
      <c r="P124" s="134">
        <v>81</v>
      </c>
      <c r="Q124" s="425">
        <v>0</v>
      </c>
      <c r="R124" s="175">
        <v>79</v>
      </c>
      <c r="S124" s="177">
        <v>0</v>
      </c>
      <c r="T124" s="175">
        <v>88</v>
      </c>
      <c r="U124" s="176">
        <v>0</v>
      </c>
      <c r="V124" s="180"/>
      <c r="W124" s="176"/>
      <c r="X124" s="180"/>
      <c r="Y124" s="176"/>
      <c r="Z124" s="180"/>
      <c r="AA124" s="176"/>
      <c r="AB124" s="180"/>
      <c r="AC124" s="176"/>
      <c r="AD124" s="180"/>
      <c r="AE124" s="176"/>
      <c r="AF124" s="180"/>
      <c r="AG124" s="176"/>
      <c r="AH124" s="180"/>
      <c r="AI124" s="176"/>
      <c r="AJ124" s="180"/>
      <c r="AK124" s="176"/>
      <c r="AL124" s="180"/>
      <c r="AM124" s="176"/>
      <c r="AN124" s="180"/>
      <c r="AO124" s="176"/>
      <c r="AP124" s="217">
        <f t="shared" si="10"/>
        <v>27</v>
      </c>
    </row>
    <row r="125" spans="1:280" s="54" customFormat="1" ht="20.25" customHeight="1" x14ac:dyDescent="0.35">
      <c r="A125" s="217">
        <f t="shared" si="9"/>
        <v>28</v>
      </c>
      <c r="B125" s="249" t="s">
        <v>328</v>
      </c>
      <c r="C125" s="90">
        <v>2008</v>
      </c>
      <c r="D125" s="290" t="s">
        <v>75</v>
      </c>
      <c r="E125" s="29">
        <f t="shared" si="7"/>
        <v>28.17</v>
      </c>
      <c r="F125" s="172"/>
      <c r="G125" s="503"/>
      <c r="H125" s="144">
        <v>71</v>
      </c>
      <c r="I125" s="329">
        <v>28.17</v>
      </c>
      <c r="J125" s="144"/>
      <c r="K125" s="135"/>
      <c r="L125" s="134"/>
      <c r="M125" s="135"/>
      <c r="N125" s="134"/>
      <c r="O125" s="135"/>
      <c r="P125" s="175">
        <v>82</v>
      </c>
      <c r="Q125" s="425">
        <v>0</v>
      </c>
      <c r="R125" s="175"/>
      <c r="S125" s="177"/>
      <c r="T125" s="175"/>
      <c r="U125" s="176"/>
      <c r="V125" s="144"/>
      <c r="W125" s="135"/>
      <c r="X125" s="144"/>
      <c r="Y125" s="135"/>
      <c r="Z125" s="144"/>
      <c r="AA125" s="135"/>
      <c r="AB125" s="144"/>
      <c r="AC125" s="135"/>
      <c r="AD125" s="144"/>
      <c r="AE125" s="135"/>
      <c r="AF125" s="144"/>
      <c r="AG125" s="135"/>
      <c r="AH125" s="144"/>
      <c r="AI125" s="135"/>
      <c r="AJ125" s="144"/>
      <c r="AK125" s="135"/>
      <c r="AL125" s="144"/>
      <c r="AM125" s="135"/>
      <c r="AN125" s="144"/>
      <c r="AO125" s="135"/>
      <c r="AP125" s="217">
        <f t="shared" si="10"/>
        <v>28</v>
      </c>
    </row>
    <row r="126" spans="1:280" s="54" customFormat="1" ht="20.25" customHeight="1" x14ac:dyDescent="0.35">
      <c r="A126" s="217">
        <f t="shared" si="9"/>
        <v>29</v>
      </c>
      <c r="B126" s="94" t="s">
        <v>132</v>
      </c>
      <c r="C126" s="56">
        <v>2006</v>
      </c>
      <c r="D126" s="88" t="s">
        <v>10</v>
      </c>
      <c r="E126" s="29">
        <f t="shared" si="7"/>
        <v>28</v>
      </c>
      <c r="F126" s="134">
        <v>163</v>
      </c>
      <c r="G126" s="503"/>
      <c r="H126" s="144"/>
      <c r="I126" s="135"/>
      <c r="J126" s="134"/>
      <c r="K126" s="135"/>
      <c r="L126" s="175"/>
      <c r="M126" s="176"/>
      <c r="N126" s="175">
        <v>78</v>
      </c>
      <c r="O126" s="169">
        <v>15</v>
      </c>
      <c r="P126" s="175">
        <v>78</v>
      </c>
      <c r="Q126" s="56">
        <v>13</v>
      </c>
      <c r="R126" s="175"/>
      <c r="S126" s="177"/>
      <c r="T126" s="175"/>
      <c r="U126" s="176"/>
      <c r="V126" s="144"/>
      <c r="W126" s="135"/>
      <c r="X126" s="134"/>
      <c r="Y126" s="135"/>
      <c r="Z126" s="134"/>
      <c r="AA126" s="135"/>
      <c r="AB126" s="134"/>
      <c r="AC126" s="135"/>
      <c r="AD126" s="134"/>
      <c r="AE126" s="135"/>
      <c r="AF126" s="134"/>
      <c r="AG126" s="135"/>
      <c r="AH126" s="134"/>
      <c r="AI126" s="135"/>
      <c r="AJ126" s="178"/>
      <c r="AK126" s="179"/>
      <c r="AL126" s="134"/>
      <c r="AM126" s="135"/>
      <c r="AN126" s="178"/>
      <c r="AO126" s="179"/>
      <c r="AP126" s="217">
        <f t="shared" si="10"/>
        <v>29</v>
      </c>
      <c r="JJ126" s="20"/>
      <c r="JK126" s="20"/>
    </row>
    <row r="127" spans="1:280" s="54" customFormat="1" ht="20.25" customHeight="1" x14ac:dyDescent="0.35">
      <c r="A127" s="217">
        <f t="shared" si="9"/>
        <v>30</v>
      </c>
      <c r="B127" s="94" t="s">
        <v>128</v>
      </c>
      <c r="C127" s="56">
        <v>2006</v>
      </c>
      <c r="D127" s="299" t="s">
        <v>16</v>
      </c>
      <c r="E127" s="29">
        <f t="shared" si="7"/>
        <v>26.4</v>
      </c>
      <c r="F127" s="134">
        <v>149</v>
      </c>
      <c r="G127" s="135">
        <v>14.4</v>
      </c>
      <c r="H127" s="144">
        <v>81</v>
      </c>
      <c r="I127" s="503"/>
      <c r="J127" s="134">
        <v>78</v>
      </c>
      <c r="K127" s="135">
        <v>0</v>
      </c>
      <c r="L127" s="134"/>
      <c r="M127" s="135"/>
      <c r="N127" s="175">
        <v>82</v>
      </c>
      <c r="O127" s="169">
        <v>6</v>
      </c>
      <c r="P127" s="175"/>
      <c r="Q127" s="502"/>
      <c r="R127" s="175">
        <v>75</v>
      </c>
      <c r="S127" s="171">
        <v>6</v>
      </c>
      <c r="T127" s="175"/>
      <c r="U127" s="176"/>
      <c r="V127" s="144"/>
      <c r="W127" s="135"/>
      <c r="X127" s="134"/>
      <c r="Y127" s="135"/>
      <c r="Z127" s="134"/>
      <c r="AA127" s="135"/>
      <c r="AB127" s="134"/>
      <c r="AC127" s="135"/>
      <c r="AD127" s="134"/>
      <c r="AE127" s="135"/>
      <c r="AF127" s="134"/>
      <c r="AG127" s="135"/>
      <c r="AH127" s="134"/>
      <c r="AI127" s="135"/>
      <c r="AJ127" s="144"/>
      <c r="AK127" s="135"/>
      <c r="AL127" s="134"/>
      <c r="AM127" s="135"/>
      <c r="AN127" s="144"/>
      <c r="AO127" s="135"/>
      <c r="AP127" s="217">
        <f t="shared" si="10"/>
        <v>30</v>
      </c>
    </row>
    <row r="128" spans="1:280" s="54" customFormat="1" ht="20.25" customHeight="1" x14ac:dyDescent="0.35">
      <c r="A128" s="217">
        <f t="shared" si="9"/>
        <v>31</v>
      </c>
      <c r="B128" s="94" t="s">
        <v>57</v>
      </c>
      <c r="C128" s="56">
        <v>2006</v>
      </c>
      <c r="D128" s="88" t="s">
        <v>38</v>
      </c>
      <c r="E128" s="29">
        <f t="shared" si="7"/>
        <v>20.12</v>
      </c>
      <c r="F128" s="172">
        <v>153</v>
      </c>
      <c r="G128" s="179">
        <v>0</v>
      </c>
      <c r="H128" s="178">
        <v>72</v>
      </c>
      <c r="I128" s="179">
        <v>9.32</v>
      </c>
      <c r="J128" s="134">
        <v>73</v>
      </c>
      <c r="K128" s="135">
        <v>10.8</v>
      </c>
      <c r="L128" s="134"/>
      <c r="M128" s="503"/>
      <c r="N128" s="172"/>
      <c r="O128" s="179"/>
      <c r="P128" s="175"/>
      <c r="Q128" s="502"/>
      <c r="R128" s="134"/>
      <c r="S128" s="55"/>
      <c r="T128" s="134"/>
      <c r="U128" s="135"/>
      <c r="V128" s="144"/>
      <c r="W128" s="135"/>
      <c r="X128" s="134"/>
      <c r="Y128" s="135"/>
      <c r="Z128" s="134"/>
      <c r="AA128" s="135"/>
      <c r="AB128" s="134"/>
      <c r="AC128" s="135"/>
      <c r="AD128" s="134"/>
      <c r="AE128" s="135"/>
      <c r="AF128" s="134"/>
      <c r="AG128" s="135"/>
      <c r="AH128" s="134"/>
      <c r="AI128" s="135"/>
      <c r="AJ128" s="144"/>
      <c r="AK128" s="135"/>
      <c r="AL128" s="134"/>
      <c r="AM128" s="135"/>
      <c r="AN128" s="144"/>
      <c r="AO128" s="135"/>
      <c r="AP128" s="217">
        <f t="shared" si="10"/>
        <v>31</v>
      </c>
    </row>
    <row r="129" spans="1:280" s="54" customFormat="1" ht="20.25" customHeight="1" x14ac:dyDescent="0.35">
      <c r="A129" s="217">
        <f t="shared" si="9"/>
        <v>32</v>
      </c>
      <c r="B129" s="193" t="s">
        <v>579</v>
      </c>
      <c r="C129" s="68">
        <v>2008</v>
      </c>
      <c r="D129" s="188" t="s">
        <v>7</v>
      </c>
      <c r="E129" s="29">
        <f t="shared" si="7"/>
        <v>19</v>
      </c>
      <c r="F129" s="172"/>
      <c r="G129" s="503"/>
      <c r="H129" s="330"/>
      <c r="I129" s="183"/>
      <c r="J129" s="134"/>
      <c r="K129" s="135"/>
      <c r="L129" s="134"/>
      <c r="M129" s="135"/>
      <c r="N129" s="134"/>
      <c r="O129" s="135"/>
      <c r="P129" s="134">
        <v>78</v>
      </c>
      <c r="Q129" s="135">
        <v>13</v>
      </c>
      <c r="R129" s="134">
        <v>75</v>
      </c>
      <c r="S129" s="171">
        <v>6</v>
      </c>
      <c r="T129" s="134"/>
      <c r="U129" s="135"/>
      <c r="V129" s="144"/>
      <c r="W129" s="135"/>
      <c r="X129" s="134"/>
      <c r="Y129" s="135"/>
      <c r="Z129" s="134"/>
      <c r="AA129" s="135"/>
      <c r="AB129" s="134"/>
      <c r="AC129" s="135"/>
      <c r="AD129" s="134"/>
      <c r="AE129" s="135"/>
      <c r="AF129" s="134"/>
      <c r="AG129" s="135"/>
      <c r="AH129" s="134"/>
      <c r="AI129" s="135"/>
      <c r="AJ129" s="144"/>
      <c r="AK129" s="135"/>
      <c r="AL129" s="134"/>
      <c r="AM129" s="135"/>
      <c r="AN129" s="144"/>
      <c r="AO129" s="135"/>
      <c r="AP129" s="217">
        <f t="shared" si="10"/>
        <v>32</v>
      </c>
      <c r="JJ129" s="20"/>
      <c r="JK129" s="20"/>
    </row>
    <row r="130" spans="1:280" s="54" customFormat="1" ht="20.25" customHeight="1" x14ac:dyDescent="0.35">
      <c r="A130" s="217">
        <f t="shared" si="9"/>
        <v>33</v>
      </c>
      <c r="B130" s="25" t="s">
        <v>48</v>
      </c>
      <c r="C130" s="56">
        <v>2006</v>
      </c>
      <c r="D130" s="88" t="s">
        <v>28</v>
      </c>
      <c r="E130" s="29">
        <f t="shared" ref="E130:E161" si="11">G130+I130+K130+M130+O130+Q130+S130+U130+W130+Y130+AA130+AC130+AE130+AG130+AI130+AK130+AM130+AO130</f>
        <v>9.6</v>
      </c>
      <c r="F130" s="172">
        <v>150</v>
      </c>
      <c r="G130" s="179">
        <v>9.6</v>
      </c>
      <c r="H130" s="144"/>
      <c r="I130" s="503"/>
      <c r="J130" s="134"/>
      <c r="K130" s="135"/>
      <c r="L130" s="175"/>
      <c r="M130" s="176"/>
      <c r="N130" s="175"/>
      <c r="O130" s="176"/>
      <c r="P130" s="175"/>
      <c r="Q130" s="176"/>
      <c r="R130" s="134"/>
      <c r="S130" s="55"/>
      <c r="T130" s="134"/>
      <c r="U130" s="135"/>
      <c r="V130" s="144"/>
      <c r="W130" s="135"/>
      <c r="X130" s="134"/>
      <c r="Y130" s="135"/>
      <c r="Z130" s="134"/>
      <c r="AA130" s="135"/>
      <c r="AB130" s="134"/>
      <c r="AC130" s="135"/>
      <c r="AD130" s="134"/>
      <c r="AE130" s="135"/>
      <c r="AF130" s="134"/>
      <c r="AG130" s="135"/>
      <c r="AH130" s="134"/>
      <c r="AI130" s="135"/>
      <c r="AJ130" s="144"/>
      <c r="AK130" s="135"/>
      <c r="AL130" s="134"/>
      <c r="AM130" s="135"/>
      <c r="AN130" s="144"/>
      <c r="AO130" s="135"/>
      <c r="AP130" s="217">
        <f t="shared" si="10"/>
        <v>33</v>
      </c>
      <c r="JL130" s="20"/>
      <c r="JM130" s="20"/>
      <c r="JN130" s="20"/>
      <c r="JO130" s="20"/>
      <c r="JP130" s="20"/>
      <c r="JQ130" s="20"/>
      <c r="JR130" s="20"/>
      <c r="JS130" s="20"/>
      <c r="JT130" s="20"/>
    </row>
    <row r="131" spans="1:280" s="54" customFormat="1" ht="20.25" customHeight="1" x14ac:dyDescent="0.35">
      <c r="A131" s="217">
        <f t="shared" si="9"/>
        <v>34</v>
      </c>
      <c r="B131" s="551" t="s">
        <v>148</v>
      </c>
      <c r="C131" s="56">
        <v>2006</v>
      </c>
      <c r="D131" s="429" t="s">
        <v>19</v>
      </c>
      <c r="E131" s="29">
        <f t="shared" si="11"/>
        <v>9</v>
      </c>
      <c r="F131" s="134"/>
      <c r="G131" s="503"/>
      <c r="H131" s="144">
        <v>79</v>
      </c>
      <c r="I131" s="183">
        <v>0</v>
      </c>
      <c r="J131" s="134"/>
      <c r="K131" s="135"/>
      <c r="L131" s="175"/>
      <c r="M131" s="176"/>
      <c r="N131" s="175">
        <v>81</v>
      </c>
      <c r="O131" s="169">
        <v>9</v>
      </c>
      <c r="P131" s="134"/>
      <c r="Q131" s="135"/>
      <c r="R131" s="134">
        <v>82</v>
      </c>
      <c r="S131" s="55">
        <v>0</v>
      </c>
      <c r="T131" s="134"/>
      <c r="U131" s="135"/>
      <c r="V131" s="144"/>
      <c r="W131" s="135"/>
      <c r="X131" s="134"/>
      <c r="Y131" s="135"/>
      <c r="Z131" s="134"/>
      <c r="AA131" s="135"/>
      <c r="AB131" s="134"/>
      <c r="AC131" s="135"/>
      <c r="AD131" s="134"/>
      <c r="AE131" s="135"/>
      <c r="AF131" s="134"/>
      <c r="AG131" s="135"/>
      <c r="AH131" s="134"/>
      <c r="AI131" s="135"/>
      <c r="AJ131" s="144"/>
      <c r="AK131" s="135"/>
      <c r="AL131" s="134"/>
      <c r="AM131" s="135"/>
      <c r="AN131" s="144"/>
      <c r="AO131" s="135"/>
      <c r="AP131" s="217">
        <f t="shared" si="10"/>
        <v>34</v>
      </c>
    </row>
    <row r="132" spans="1:280" s="54" customFormat="1" ht="20.25" customHeight="1" x14ac:dyDescent="0.35">
      <c r="A132" s="217">
        <f t="shared" si="9"/>
        <v>35</v>
      </c>
      <c r="B132" s="94" t="s">
        <v>133</v>
      </c>
      <c r="C132" s="56">
        <v>2007</v>
      </c>
      <c r="D132" s="88" t="s">
        <v>32</v>
      </c>
      <c r="E132" s="29">
        <f t="shared" si="11"/>
        <v>5</v>
      </c>
      <c r="F132" s="134"/>
      <c r="G132" s="503"/>
      <c r="H132" s="144">
        <v>83</v>
      </c>
      <c r="I132" s="183">
        <v>0</v>
      </c>
      <c r="J132" s="440">
        <v>76</v>
      </c>
      <c r="K132" s="135">
        <v>0</v>
      </c>
      <c r="L132" s="134">
        <v>84</v>
      </c>
      <c r="M132" s="135">
        <v>4</v>
      </c>
      <c r="N132" s="175">
        <v>91</v>
      </c>
      <c r="O132" s="176">
        <v>0</v>
      </c>
      <c r="P132" s="134">
        <v>88</v>
      </c>
      <c r="Q132" s="509">
        <v>0</v>
      </c>
      <c r="R132" s="134">
        <v>78</v>
      </c>
      <c r="S132" s="55">
        <v>0</v>
      </c>
      <c r="T132" s="134">
        <v>81</v>
      </c>
      <c r="U132" s="135">
        <v>1</v>
      </c>
      <c r="V132" s="144"/>
      <c r="W132" s="135"/>
      <c r="X132" s="134"/>
      <c r="Y132" s="135"/>
      <c r="Z132" s="134"/>
      <c r="AA132" s="135"/>
      <c r="AB132" s="134"/>
      <c r="AC132" s="135"/>
      <c r="AD132" s="134"/>
      <c r="AE132" s="135"/>
      <c r="AF132" s="134"/>
      <c r="AG132" s="135"/>
      <c r="AH132" s="134"/>
      <c r="AI132" s="135"/>
      <c r="AJ132" s="144"/>
      <c r="AK132" s="135"/>
      <c r="AL132" s="134"/>
      <c r="AM132" s="135"/>
      <c r="AN132" s="144"/>
      <c r="AO132" s="135"/>
      <c r="AP132" s="217">
        <f t="shared" si="10"/>
        <v>35</v>
      </c>
      <c r="JJ132" s="20"/>
      <c r="JK132" s="20"/>
    </row>
    <row r="133" spans="1:280" s="54" customFormat="1" ht="20.25" customHeight="1" x14ac:dyDescent="0.35">
      <c r="A133" s="217">
        <f t="shared" si="9"/>
        <v>36</v>
      </c>
      <c r="B133" s="166" t="s">
        <v>564</v>
      </c>
      <c r="C133" s="68">
        <v>2007</v>
      </c>
      <c r="D133" s="188" t="s">
        <v>498</v>
      </c>
      <c r="E133" s="29">
        <f t="shared" si="11"/>
        <v>4</v>
      </c>
      <c r="F133" s="134">
        <v>151</v>
      </c>
      <c r="G133" s="135">
        <v>4</v>
      </c>
      <c r="H133" s="144"/>
      <c r="I133" s="503"/>
      <c r="J133" s="134">
        <v>77</v>
      </c>
      <c r="K133" s="135">
        <v>0</v>
      </c>
      <c r="L133" s="175"/>
      <c r="M133" s="176"/>
      <c r="N133" s="175"/>
      <c r="O133" s="176"/>
      <c r="P133" s="134"/>
      <c r="Q133" s="135"/>
      <c r="R133" s="134"/>
      <c r="S133" s="55"/>
      <c r="T133" s="134"/>
      <c r="U133" s="135"/>
      <c r="V133" s="144"/>
      <c r="W133" s="135"/>
      <c r="X133" s="134"/>
      <c r="Y133" s="135"/>
      <c r="Z133" s="134"/>
      <c r="AA133" s="135"/>
      <c r="AB133" s="134"/>
      <c r="AC133" s="135"/>
      <c r="AD133" s="134"/>
      <c r="AE133" s="135"/>
      <c r="AF133" s="134"/>
      <c r="AG133" s="135"/>
      <c r="AH133" s="134"/>
      <c r="AI133" s="135"/>
      <c r="AJ133" s="144"/>
      <c r="AK133" s="135"/>
      <c r="AL133" s="134"/>
      <c r="AM133" s="135"/>
      <c r="AN133" s="144"/>
      <c r="AO133" s="135"/>
      <c r="AP133" s="217">
        <f t="shared" si="10"/>
        <v>36</v>
      </c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  <c r="IW133" s="20"/>
      <c r="IX133" s="20"/>
      <c r="IY133" s="20"/>
      <c r="IZ133" s="20"/>
      <c r="JA133" s="20"/>
      <c r="JB133" s="20"/>
      <c r="JC133" s="20"/>
      <c r="JD133" s="20"/>
      <c r="JE133" s="20"/>
      <c r="JF133" s="20"/>
      <c r="JG133" s="20"/>
      <c r="JH133" s="20"/>
      <c r="JI133" s="20"/>
      <c r="JJ133" s="20"/>
      <c r="JK133" s="20"/>
      <c r="JL133" s="20"/>
      <c r="JM133" s="20"/>
      <c r="JN133" s="20"/>
      <c r="JO133" s="20"/>
      <c r="JP133" s="20"/>
      <c r="JQ133" s="20"/>
      <c r="JR133" s="20"/>
      <c r="JS133" s="20"/>
      <c r="JT133" s="20"/>
    </row>
    <row r="134" spans="1:280" s="54" customFormat="1" ht="20.25" customHeight="1" x14ac:dyDescent="0.35">
      <c r="A134" s="217">
        <f t="shared" si="9"/>
        <v>37</v>
      </c>
      <c r="B134" s="166" t="s">
        <v>497</v>
      </c>
      <c r="C134" s="68">
        <v>2007</v>
      </c>
      <c r="D134" s="188" t="s">
        <v>12</v>
      </c>
      <c r="E134" s="29">
        <f t="shared" si="11"/>
        <v>4</v>
      </c>
      <c r="F134" s="134">
        <v>151</v>
      </c>
      <c r="G134" s="135">
        <v>4</v>
      </c>
      <c r="H134" s="178"/>
      <c r="I134" s="503"/>
      <c r="J134" s="134"/>
      <c r="K134" s="135"/>
      <c r="L134" s="175"/>
      <c r="M134" s="176"/>
      <c r="N134" s="134"/>
      <c r="O134" s="135"/>
      <c r="P134" s="134"/>
      <c r="Q134" s="135"/>
      <c r="R134" s="134"/>
      <c r="S134" s="55"/>
      <c r="T134" s="134"/>
      <c r="U134" s="135"/>
      <c r="V134" s="144"/>
      <c r="W134" s="135"/>
      <c r="X134" s="172"/>
      <c r="Y134" s="179"/>
      <c r="Z134" s="134"/>
      <c r="AA134" s="135"/>
      <c r="AB134" s="134"/>
      <c r="AC134" s="135"/>
      <c r="AD134" s="134"/>
      <c r="AE134" s="135"/>
      <c r="AF134" s="134"/>
      <c r="AG134" s="135"/>
      <c r="AH134" s="134"/>
      <c r="AI134" s="135"/>
      <c r="AJ134" s="144"/>
      <c r="AK134" s="135"/>
      <c r="AL134" s="134"/>
      <c r="AM134" s="135"/>
      <c r="AN134" s="144"/>
      <c r="AO134" s="135"/>
      <c r="AP134" s="217">
        <f t="shared" si="10"/>
        <v>37</v>
      </c>
      <c r="JJ134" s="20"/>
      <c r="JK134" s="20"/>
    </row>
    <row r="135" spans="1:280" s="54" customFormat="1" ht="20.25" customHeight="1" x14ac:dyDescent="0.35">
      <c r="A135" s="217">
        <f t="shared" si="9"/>
        <v>38</v>
      </c>
      <c r="B135" s="94" t="s">
        <v>58</v>
      </c>
      <c r="C135" s="56">
        <v>2007</v>
      </c>
      <c r="D135" s="88" t="s">
        <v>21</v>
      </c>
      <c r="E135" s="29">
        <f t="shared" si="11"/>
        <v>4</v>
      </c>
      <c r="F135" s="134">
        <v>151</v>
      </c>
      <c r="G135" s="135">
        <v>4</v>
      </c>
      <c r="H135" s="144"/>
      <c r="I135" s="503"/>
      <c r="J135" s="134"/>
      <c r="K135" s="135"/>
      <c r="L135" s="175"/>
      <c r="M135" s="176"/>
      <c r="N135" s="134"/>
      <c r="O135" s="135"/>
      <c r="P135" s="134"/>
      <c r="Q135" s="135"/>
      <c r="R135" s="134"/>
      <c r="S135" s="55"/>
      <c r="T135" s="134"/>
      <c r="U135" s="135"/>
      <c r="V135" s="178"/>
      <c r="W135" s="179"/>
      <c r="X135" s="134"/>
      <c r="Y135" s="135"/>
      <c r="Z135" s="134"/>
      <c r="AA135" s="135"/>
      <c r="AB135" s="134"/>
      <c r="AC135" s="135"/>
      <c r="AD135" s="134"/>
      <c r="AE135" s="135"/>
      <c r="AF135" s="134"/>
      <c r="AG135" s="135"/>
      <c r="AH135" s="134"/>
      <c r="AI135" s="135"/>
      <c r="AJ135" s="144"/>
      <c r="AK135" s="135"/>
      <c r="AL135" s="134"/>
      <c r="AM135" s="135"/>
      <c r="AN135" s="144"/>
      <c r="AO135" s="135"/>
      <c r="AP135" s="217">
        <f t="shared" si="10"/>
        <v>38</v>
      </c>
      <c r="JJ135" s="20"/>
      <c r="JK135" s="20"/>
      <c r="JL135" s="20"/>
      <c r="JM135" s="20"/>
      <c r="JN135" s="20"/>
      <c r="JO135" s="20"/>
      <c r="JP135" s="20"/>
      <c r="JQ135" s="20"/>
      <c r="JR135" s="20"/>
      <c r="JS135" s="20"/>
      <c r="JT135" s="20"/>
    </row>
    <row r="136" spans="1:280" s="54" customFormat="1" ht="20.25" customHeight="1" x14ac:dyDescent="0.35">
      <c r="A136" s="217">
        <f t="shared" si="9"/>
        <v>39</v>
      </c>
      <c r="B136" s="212" t="s">
        <v>135</v>
      </c>
      <c r="C136" s="90">
        <v>2008</v>
      </c>
      <c r="D136" s="197" t="s">
        <v>38</v>
      </c>
      <c r="E136" s="29">
        <f t="shared" si="11"/>
        <v>1.3</v>
      </c>
      <c r="F136" s="172"/>
      <c r="G136" s="503"/>
      <c r="H136" s="330"/>
      <c r="I136" s="183"/>
      <c r="J136" s="134">
        <v>80</v>
      </c>
      <c r="K136" s="135">
        <v>0</v>
      </c>
      <c r="L136" s="134"/>
      <c r="M136" s="135"/>
      <c r="N136" s="134"/>
      <c r="O136" s="135"/>
      <c r="P136" s="172">
        <v>81</v>
      </c>
      <c r="Q136" s="179">
        <v>1.3</v>
      </c>
      <c r="R136" s="134">
        <v>80</v>
      </c>
      <c r="S136" s="55">
        <v>0</v>
      </c>
      <c r="T136" s="134">
        <v>89</v>
      </c>
      <c r="U136" s="135">
        <v>0</v>
      </c>
      <c r="V136" s="144"/>
      <c r="W136" s="135"/>
      <c r="X136" s="134"/>
      <c r="Y136" s="135"/>
      <c r="Z136" s="134"/>
      <c r="AA136" s="135"/>
      <c r="AB136" s="134"/>
      <c r="AC136" s="135"/>
      <c r="AD136" s="134"/>
      <c r="AE136" s="135"/>
      <c r="AF136" s="134"/>
      <c r="AG136" s="135"/>
      <c r="AH136" s="134"/>
      <c r="AI136" s="135"/>
      <c r="AJ136" s="144"/>
      <c r="AK136" s="135"/>
      <c r="AL136" s="134"/>
      <c r="AM136" s="135"/>
      <c r="AN136" s="144"/>
      <c r="AO136" s="135"/>
      <c r="AP136" s="217">
        <f t="shared" si="10"/>
        <v>39</v>
      </c>
      <c r="JL136" s="20"/>
      <c r="JM136" s="20"/>
      <c r="JN136" s="20"/>
      <c r="JO136" s="20"/>
      <c r="JP136" s="20"/>
      <c r="JQ136" s="20"/>
      <c r="JR136" s="20"/>
      <c r="JS136" s="20"/>
      <c r="JT136" s="20"/>
    </row>
    <row r="137" spans="1:280" s="54" customFormat="1" ht="20.25" customHeight="1" x14ac:dyDescent="0.35">
      <c r="A137" s="217">
        <f t="shared" si="9"/>
        <v>40</v>
      </c>
      <c r="B137" s="193" t="s">
        <v>567</v>
      </c>
      <c r="C137" s="68">
        <v>2006</v>
      </c>
      <c r="D137" s="95" t="s">
        <v>112</v>
      </c>
      <c r="E137" s="29">
        <f t="shared" si="11"/>
        <v>1</v>
      </c>
      <c r="F137" s="172"/>
      <c r="G137" s="503"/>
      <c r="H137" s="330"/>
      <c r="I137" s="183"/>
      <c r="J137" s="134"/>
      <c r="K137" s="135"/>
      <c r="L137" s="134"/>
      <c r="M137" s="135"/>
      <c r="N137" s="134">
        <v>86</v>
      </c>
      <c r="O137" s="169">
        <v>1</v>
      </c>
      <c r="P137" s="134">
        <v>83</v>
      </c>
      <c r="Q137" s="509">
        <v>0</v>
      </c>
      <c r="R137" s="134"/>
      <c r="S137" s="55"/>
      <c r="T137" s="134"/>
      <c r="U137" s="135"/>
      <c r="V137" s="144"/>
      <c r="W137" s="135"/>
      <c r="X137" s="134"/>
      <c r="Y137" s="135"/>
      <c r="Z137" s="134"/>
      <c r="AA137" s="135"/>
      <c r="AB137" s="134"/>
      <c r="AC137" s="135"/>
      <c r="AD137" s="134"/>
      <c r="AE137" s="135"/>
      <c r="AF137" s="134"/>
      <c r="AG137" s="135"/>
      <c r="AH137" s="134"/>
      <c r="AI137" s="135"/>
      <c r="AJ137" s="144"/>
      <c r="AK137" s="135"/>
      <c r="AL137" s="134"/>
      <c r="AM137" s="135"/>
      <c r="AN137" s="144"/>
      <c r="AO137" s="135"/>
      <c r="AP137" s="217">
        <f t="shared" si="10"/>
        <v>40</v>
      </c>
    </row>
    <row r="138" spans="1:280" s="54" customFormat="1" ht="20.25" customHeight="1" x14ac:dyDescent="0.35">
      <c r="A138" s="217">
        <f t="shared" si="9"/>
        <v>41</v>
      </c>
      <c r="B138" s="554" t="s">
        <v>602</v>
      </c>
      <c r="C138" s="90">
        <v>2008</v>
      </c>
      <c r="D138" s="287" t="s">
        <v>7</v>
      </c>
      <c r="E138" s="29">
        <f t="shared" si="11"/>
        <v>1</v>
      </c>
      <c r="F138" s="172"/>
      <c r="G138" s="503"/>
      <c r="H138" s="144"/>
      <c r="I138" s="135"/>
      <c r="J138" s="134"/>
      <c r="K138" s="135"/>
      <c r="L138" s="134"/>
      <c r="M138" s="135"/>
      <c r="N138" s="134"/>
      <c r="O138" s="135"/>
      <c r="P138" s="134">
        <v>91</v>
      </c>
      <c r="Q138" s="509">
        <v>0</v>
      </c>
      <c r="R138" s="134">
        <v>77</v>
      </c>
      <c r="S138" s="55">
        <v>1</v>
      </c>
      <c r="T138" s="134"/>
      <c r="U138" s="135"/>
      <c r="V138" s="144"/>
      <c r="W138" s="135"/>
      <c r="X138" s="134"/>
      <c r="Y138" s="135"/>
      <c r="Z138" s="134"/>
      <c r="AA138" s="135"/>
      <c r="AB138" s="134"/>
      <c r="AC138" s="135"/>
      <c r="AD138" s="134"/>
      <c r="AE138" s="135"/>
      <c r="AF138" s="134"/>
      <c r="AG138" s="135"/>
      <c r="AH138" s="134"/>
      <c r="AI138" s="135"/>
      <c r="AJ138" s="144"/>
      <c r="AK138" s="135"/>
      <c r="AL138" s="134"/>
      <c r="AM138" s="135"/>
      <c r="AN138" s="144"/>
      <c r="AO138" s="135"/>
      <c r="AP138" s="217">
        <f t="shared" si="10"/>
        <v>41</v>
      </c>
      <c r="JL138" s="20"/>
      <c r="JM138" s="20"/>
      <c r="JN138" s="20"/>
      <c r="JO138" s="20"/>
      <c r="JP138" s="20"/>
      <c r="JQ138" s="20"/>
      <c r="JR138" s="20"/>
      <c r="JS138" s="20"/>
      <c r="JT138" s="20"/>
    </row>
    <row r="139" spans="1:280" ht="20.25" customHeight="1" x14ac:dyDescent="0.35">
      <c r="A139" s="217">
        <v>42</v>
      </c>
      <c r="B139" s="258" t="s">
        <v>351</v>
      </c>
      <c r="C139" s="56">
        <v>2006</v>
      </c>
      <c r="D139" s="259" t="s">
        <v>182</v>
      </c>
      <c r="E139" s="29">
        <f t="shared" si="11"/>
        <v>0.65</v>
      </c>
      <c r="F139" s="172"/>
      <c r="G139" s="504"/>
      <c r="H139" s="330">
        <v>74</v>
      </c>
      <c r="I139" s="183">
        <v>0.65</v>
      </c>
      <c r="J139" s="134"/>
      <c r="K139" s="135"/>
      <c r="L139" s="134"/>
      <c r="M139" s="135"/>
      <c r="N139" s="134">
        <v>87</v>
      </c>
      <c r="O139" s="135">
        <v>0</v>
      </c>
      <c r="P139" s="134">
        <v>89</v>
      </c>
      <c r="Q139" s="425">
        <v>0</v>
      </c>
      <c r="R139" s="134"/>
      <c r="S139" s="55"/>
      <c r="T139" s="134">
        <v>86</v>
      </c>
      <c r="U139" s="135">
        <v>0</v>
      </c>
      <c r="V139" s="144"/>
      <c r="W139" s="135"/>
      <c r="X139" s="134"/>
      <c r="Y139" s="135"/>
      <c r="Z139" s="134"/>
      <c r="AA139" s="135"/>
      <c r="AB139" s="134"/>
      <c r="AC139" s="135"/>
      <c r="AD139" s="134"/>
      <c r="AE139" s="135"/>
      <c r="AF139" s="134"/>
      <c r="AG139" s="135"/>
      <c r="AH139" s="134"/>
      <c r="AI139" s="135"/>
      <c r="AJ139" s="134"/>
      <c r="AK139" s="135"/>
      <c r="AL139" s="134"/>
      <c r="AM139" s="135"/>
      <c r="AN139" s="134"/>
      <c r="AO139" s="135"/>
      <c r="AP139" s="217">
        <v>42</v>
      </c>
    </row>
    <row r="140" spans="1:280" ht="20.25" customHeight="1" x14ac:dyDescent="0.35">
      <c r="A140" s="217">
        <v>42</v>
      </c>
      <c r="B140" s="92" t="s">
        <v>136</v>
      </c>
      <c r="C140" s="90">
        <v>2008</v>
      </c>
      <c r="D140" s="197" t="s">
        <v>25</v>
      </c>
      <c r="E140" s="29">
        <f t="shared" si="11"/>
        <v>0.65</v>
      </c>
      <c r="F140" s="134">
        <v>154</v>
      </c>
      <c r="G140" s="504"/>
      <c r="H140" s="144">
        <v>74</v>
      </c>
      <c r="I140" s="135">
        <v>0.65</v>
      </c>
      <c r="J140" s="134"/>
      <c r="K140" s="135"/>
      <c r="L140" s="134"/>
      <c r="M140" s="56"/>
      <c r="N140" s="134"/>
      <c r="O140" s="135"/>
      <c r="P140" s="134"/>
      <c r="Q140" s="55"/>
      <c r="R140" s="134"/>
      <c r="S140" s="55"/>
      <c r="T140" s="172"/>
      <c r="U140" s="179"/>
      <c r="V140" s="178"/>
      <c r="W140" s="179"/>
      <c r="X140" s="134"/>
      <c r="Y140" s="135"/>
      <c r="Z140" s="172"/>
      <c r="AA140" s="179"/>
      <c r="AB140" s="134"/>
      <c r="AC140" s="135"/>
      <c r="AD140" s="134"/>
      <c r="AE140" s="135"/>
      <c r="AF140" s="134"/>
      <c r="AG140" s="135"/>
      <c r="AH140" s="134"/>
      <c r="AI140" s="135"/>
      <c r="AJ140" s="134"/>
      <c r="AK140" s="135"/>
      <c r="AL140" s="134"/>
      <c r="AM140" s="135"/>
      <c r="AN140" s="134"/>
      <c r="AO140" s="135"/>
      <c r="AP140" s="217">
        <v>42</v>
      </c>
    </row>
    <row r="141" spans="1:280" ht="20.25" customHeight="1" x14ac:dyDescent="0.35">
      <c r="A141" s="217">
        <v>42</v>
      </c>
      <c r="B141" s="166" t="s">
        <v>415</v>
      </c>
      <c r="C141" s="68">
        <v>2006</v>
      </c>
      <c r="D141" s="188" t="s">
        <v>29</v>
      </c>
      <c r="E141" s="29">
        <f t="shared" si="11"/>
        <v>0</v>
      </c>
      <c r="F141" s="172"/>
      <c r="G141" s="503"/>
      <c r="H141" s="330"/>
      <c r="I141" s="450"/>
      <c r="J141" s="134"/>
      <c r="K141" s="135"/>
      <c r="L141" s="134"/>
      <c r="M141" s="56"/>
      <c r="N141" s="134"/>
      <c r="O141" s="135"/>
      <c r="P141" s="134"/>
      <c r="Q141" s="55"/>
      <c r="R141" s="134">
        <v>80</v>
      </c>
      <c r="S141" s="55">
        <v>0</v>
      </c>
      <c r="T141" s="134">
        <v>85</v>
      </c>
      <c r="U141" s="135">
        <v>0</v>
      </c>
      <c r="V141" s="144"/>
      <c r="W141" s="135"/>
      <c r="X141" s="134"/>
      <c r="Y141" s="135"/>
      <c r="Z141" s="134"/>
      <c r="AA141" s="135"/>
      <c r="AB141" s="134"/>
      <c r="AC141" s="135"/>
      <c r="AD141" s="134"/>
      <c r="AE141" s="135"/>
      <c r="AF141" s="134"/>
      <c r="AG141" s="135"/>
      <c r="AH141" s="134"/>
      <c r="AI141" s="135"/>
      <c r="AJ141" s="134"/>
      <c r="AK141" s="135"/>
      <c r="AL141" s="134"/>
      <c r="AM141" s="135"/>
      <c r="AN141" s="134"/>
      <c r="AO141" s="135"/>
      <c r="AP141" s="217">
        <v>42</v>
      </c>
    </row>
    <row r="142" spans="1:280" ht="20.25" customHeight="1" x14ac:dyDescent="0.35">
      <c r="A142" s="217">
        <v>42</v>
      </c>
      <c r="B142" s="507" t="s">
        <v>454</v>
      </c>
      <c r="C142" s="68">
        <v>2007</v>
      </c>
      <c r="D142" s="188" t="s">
        <v>23</v>
      </c>
      <c r="E142" s="29">
        <f t="shared" si="11"/>
        <v>0</v>
      </c>
      <c r="F142" s="134"/>
      <c r="G142" s="503"/>
      <c r="H142" s="144"/>
      <c r="I142" s="135"/>
      <c r="J142" s="172">
        <v>87</v>
      </c>
      <c r="K142" s="135">
        <v>0</v>
      </c>
      <c r="L142" s="134"/>
      <c r="M142" s="135"/>
      <c r="N142" s="175">
        <v>91</v>
      </c>
      <c r="O142" s="176">
        <v>0</v>
      </c>
      <c r="P142" s="134"/>
      <c r="Q142" s="55"/>
      <c r="R142" s="134">
        <v>82</v>
      </c>
      <c r="S142" s="55">
        <v>0</v>
      </c>
      <c r="T142" s="134"/>
      <c r="U142" s="135"/>
      <c r="V142" s="144"/>
      <c r="W142" s="135"/>
      <c r="X142" s="134"/>
      <c r="Y142" s="135"/>
      <c r="Z142" s="172"/>
      <c r="AA142" s="179"/>
      <c r="AB142" s="134"/>
      <c r="AC142" s="135"/>
      <c r="AD142" s="134"/>
      <c r="AE142" s="135"/>
      <c r="AF142" s="134"/>
      <c r="AG142" s="135"/>
      <c r="AH142" s="134"/>
      <c r="AI142" s="135"/>
      <c r="AJ142" s="134"/>
      <c r="AK142" s="135"/>
      <c r="AL142" s="134"/>
      <c r="AM142" s="135"/>
      <c r="AN142" s="134"/>
      <c r="AO142" s="135"/>
      <c r="AP142" s="217">
        <v>42</v>
      </c>
    </row>
    <row r="143" spans="1:280" ht="20.25" customHeight="1" x14ac:dyDescent="0.35">
      <c r="A143" s="217">
        <v>42</v>
      </c>
      <c r="B143" s="166" t="s">
        <v>581</v>
      </c>
      <c r="C143" s="68">
        <v>2008</v>
      </c>
      <c r="D143" s="188" t="s">
        <v>75</v>
      </c>
      <c r="E143" s="29">
        <f t="shared" si="11"/>
        <v>0</v>
      </c>
      <c r="F143" s="172"/>
      <c r="G143" s="503"/>
      <c r="H143" s="330"/>
      <c r="I143" s="183"/>
      <c r="J143" s="134"/>
      <c r="K143" s="135"/>
      <c r="L143" s="134"/>
      <c r="M143" s="135"/>
      <c r="N143" s="134"/>
      <c r="O143" s="135"/>
      <c r="P143" s="134">
        <v>81</v>
      </c>
      <c r="Q143" s="510">
        <v>0</v>
      </c>
      <c r="R143" s="134"/>
      <c r="S143" s="55"/>
      <c r="T143" s="134"/>
      <c r="U143" s="135"/>
      <c r="V143" s="144"/>
      <c r="W143" s="135"/>
      <c r="X143" s="134"/>
      <c r="Y143" s="135"/>
      <c r="Z143" s="134"/>
      <c r="AA143" s="135"/>
      <c r="AB143" s="134"/>
      <c r="AC143" s="135"/>
      <c r="AD143" s="134"/>
      <c r="AE143" s="135"/>
      <c r="AF143" s="134"/>
      <c r="AG143" s="135"/>
      <c r="AH143" s="134"/>
      <c r="AI143" s="135"/>
      <c r="AJ143" s="134"/>
      <c r="AK143" s="135"/>
      <c r="AL143" s="134"/>
      <c r="AM143" s="135"/>
      <c r="AN143" s="134"/>
      <c r="AO143" s="135"/>
      <c r="AP143" s="217">
        <v>42</v>
      </c>
    </row>
    <row r="144" spans="1:280" ht="20.25" customHeight="1" x14ac:dyDescent="0.35">
      <c r="A144" s="217">
        <v>42</v>
      </c>
      <c r="B144" s="166" t="s">
        <v>325</v>
      </c>
      <c r="C144" s="68">
        <v>2007</v>
      </c>
      <c r="D144" s="188" t="s">
        <v>75</v>
      </c>
      <c r="E144" s="29">
        <f t="shared" si="11"/>
        <v>0</v>
      </c>
      <c r="F144" s="172"/>
      <c r="G144" s="503"/>
      <c r="H144" s="144"/>
      <c r="I144" s="135"/>
      <c r="J144" s="134"/>
      <c r="K144" s="135"/>
      <c r="L144" s="134"/>
      <c r="M144" s="135"/>
      <c r="N144" s="134"/>
      <c r="O144" s="135"/>
      <c r="P144" s="134">
        <v>83</v>
      </c>
      <c r="Q144" s="510">
        <v>0</v>
      </c>
      <c r="R144" s="172"/>
      <c r="S144" s="55"/>
      <c r="T144" s="134"/>
      <c r="U144" s="135"/>
      <c r="V144" s="178"/>
      <c r="W144" s="179"/>
      <c r="X144" s="134"/>
      <c r="Y144" s="135"/>
      <c r="Z144" s="134"/>
      <c r="AA144" s="135"/>
      <c r="AB144" s="134"/>
      <c r="AC144" s="135"/>
      <c r="AD144" s="134"/>
      <c r="AE144" s="135"/>
      <c r="AF144" s="134"/>
      <c r="AG144" s="135"/>
      <c r="AH144" s="134"/>
      <c r="AI144" s="135"/>
      <c r="AJ144" s="134"/>
      <c r="AK144" s="135"/>
      <c r="AL144" s="134"/>
      <c r="AM144" s="135"/>
      <c r="AN144" s="134"/>
      <c r="AO144" s="135"/>
      <c r="AP144" s="217">
        <v>42</v>
      </c>
    </row>
    <row r="145" spans="1:16350" ht="20.25" customHeight="1" x14ac:dyDescent="0.35">
      <c r="A145" s="217">
        <v>42</v>
      </c>
      <c r="B145" s="166" t="s">
        <v>582</v>
      </c>
      <c r="C145" s="68">
        <v>2007</v>
      </c>
      <c r="D145" s="188" t="s">
        <v>75</v>
      </c>
      <c r="E145" s="29">
        <f t="shared" si="11"/>
        <v>0</v>
      </c>
      <c r="F145" s="172"/>
      <c r="G145" s="503"/>
      <c r="H145" s="330"/>
      <c r="I145" s="183"/>
      <c r="J145" s="134"/>
      <c r="K145" s="135"/>
      <c r="L145" s="134"/>
      <c r="M145" s="135"/>
      <c r="N145" s="134"/>
      <c r="O145" s="135"/>
      <c r="P145" s="134">
        <v>84</v>
      </c>
      <c r="Q145" s="510">
        <v>0</v>
      </c>
      <c r="R145" s="134"/>
      <c r="S145" s="55"/>
      <c r="T145" s="134"/>
      <c r="U145" s="135"/>
      <c r="V145" s="144"/>
      <c r="W145" s="135"/>
      <c r="X145" s="134"/>
      <c r="Y145" s="135"/>
      <c r="Z145" s="134"/>
      <c r="AA145" s="135"/>
      <c r="AB145" s="134"/>
      <c r="AC145" s="135"/>
      <c r="AD145" s="134"/>
      <c r="AE145" s="135"/>
      <c r="AF145" s="134"/>
      <c r="AG145" s="135"/>
      <c r="AH145" s="134"/>
      <c r="AI145" s="135"/>
      <c r="AJ145" s="134"/>
      <c r="AK145" s="135"/>
      <c r="AL145" s="134"/>
      <c r="AM145" s="135"/>
      <c r="AN145" s="134"/>
      <c r="AO145" s="135"/>
      <c r="AP145" s="217">
        <v>42</v>
      </c>
    </row>
    <row r="146" spans="1:16350" ht="20" customHeight="1" x14ac:dyDescent="0.35">
      <c r="A146" s="217">
        <v>42</v>
      </c>
      <c r="B146" s="166" t="s">
        <v>321</v>
      </c>
      <c r="C146" s="68">
        <v>2006</v>
      </c>
      <c r="D146" s="188" t="s">
        <v>75</v>
      </c>
      <c r="E146" s="29">
        <f t="shared" si="11"/>
        <v>0</v>
      </c>
      <c r="F146" s="172">
        <v>163</v>
      </c>
      <c r="G146" s="503"/>
      <c r="H146" s="330">
        <v>75</v>
      </c>
      <c r="I146" s="183">
        <v>0</v>
      </c>
      <c r="J146" s="134"/>
      <c r="K146" s="135"/>
      <c r="L146" s="175"/>
      <c r="M146" s="176"/>
      <c r="N146" s="175"/>
      <c r="O146" s="176"/>
      <c r="P146" s="175">
        <v>87</v>
      </c>
      <c r="Q146" s="510">
        <v>0</v>
      </c>
      <c r="R146" s="134"/>
      <c r="S146" s="55"/>
      <c r="T146" s="134"/>
      <c r="U146" s="135"/>
      <c r="V146" s="144"/>
      <c r="W146" s="135"/>
      <c r="X146" s="134"/>
      <c r="Y146" s="135"/>
      <c r="Z146" s="134"/>
      <c r="AA146" s="135"/>
      <c r="AB146" s="134"/>
      <c r="AC146" s="135"/>
      <c r="AD146" s="134"/>
      <c r="AE146" s="135"/>
      <c r="AF146" s="134"/>
      <c r="AG146" s="135"/>
      <c r="AH146" s="134"/>
      <c r="AI146" s="135"/>
      <c r="AJ146" s="134"/>
      <c r="AK146" s="135"/>
      <c r="AL146" s="134"/>
      <c r="AM146" s="135"/>
      <c r="AN146" s="134"/>
      <c r="AO146" s="135"/>
      <c r="AP146" s="217">
        <v>42</v>
      </c>
    </row>
    <row r="147" spans="1:16350" ht="20" customHeight="1" x14ac:dyDescent="0.35">
      <c r="A147" s="217">
        <v>42</v>
      </c>
      <c r="B147" s="166" t="s">
        <v>583</v>
      </c>
      <c r="C147" s="68">
        <v>2007</v>
      </c>
      <c r="D147" s="188" t="s">
        <v>75</v>
      </c>
      <c r="E147" s="29">
        <f t="shared" si="11"/>
        <v>0</v>
      </c>
      <c r="F147" s="172"/>
      <c r="G147" s="503"/>
      <c r="H147" s="330"/>
      <c r="I147" s="183"/>
      <c r="J147" s="134"/>
      <c r="K147" s="135"/>
      <c r="L147" s="134"/>
      <c r="M147" s="135"/>
      <c r="N147" s="134"/>
      <c r="O147" s="135"/>
      <c r="P147" s="489">
        <v>89</v>
      </c>
      <c r="Q147" s="510">
        <v>0</v>
      </c>
      <c r="R147" s="134"/>
      <c r="S147" s="55"/>
      <c r="T147" s="134"/>
      <c r="U147" s="135"/>
      <c r="V147" s="144"/>
      <c r="W147" s="135"/>
      <c r="X147" s="134"/>
      <c r="Y147" s="135"/>
      <c r="Z147" s="134"/>
      <c r="AA147" s="135"/>
      <c r="AB147" s="134"/>
      <c r="AC147" s="135"/>
      <c r="AD147" s="134"/>
      <c r="AE147" s="135"/>
      <c r="AF147" s="134"/>
      <c r="AG147" s="135"/>
      <c r="AH147" s="134"/>
      <c r="AI147" s="135"/>
      <c r="AJ147" s="134"/>
      <c r="AK147" s="135"/>
      <c r="AL147" s="134"/>
      <c r="AM147" s="135"/>
      <c r="AN147" s="134"/>
      <c r="AO147" s="135"/>
      <c r="AP147" s="217">
        <v>42</v>
      </c>
    </row>
    <row r="148" spans="1:16350" ht="20" customHeight="1" x14ac:dyDescent="0.35">
      <c r="A148" s="217">
        <v>42</v>
      </c>
      <c r="B148" s="457" t="s">
        <v>239</v>
      </c>
      <c r="C148" s="90">
        <v>2007</v>
      </c>
      <c r="D148" s="292" t="s">
        <v>445</v>
      </c>
      <c r="E148" s="29">
        <f t="shared" si="11"/>
        <v>0</v>
      </c>
      <c r="F148" s="172"/>
      <c r="G148" s="503"/>
      <c r="H148" s="330"/>
      <c r="I148" s="329"/>
      <c r="J148" s="134"/>
      <c r="K148" s="135"/>
      <c r="L148" s="134"/>
      <c r="M148" s="135"/>
      <c r="N148" s="134"/>
      <c r="O148" s="135"/>
      <c r="P148" s="134"/>
      <c r="Q148" s="55"/>
      <c r="R148" s="134"/>
      <c r="S148" s="55"/>
      <c r="T148" s="172"/>
      <c r="U148" s="179"/>
      <c r="V148" s="178"/>
      <c r="W148" s="179"/>
      <c r="X148" s="134"/>
      <c r="Y148" s="135"/>
      <c r="Z148" s="134"/>
      <c r="AA148" s="135"/>
      <c r="AB148" s="134"/>
      <c r="AC148" s="135"/>
      <c r="AD148" s="134"/>
      <c r="AE148" s="135"/>
      <c r="AF148" s="134"/>
      <c r="AG148" s="135"/>
      <c r="AH148" s="134"/>
      <c r="AI148" s="135"/>
      <c r="AJ148" s="134"/>
      <c r="AK148" s="135"/>
      <c r="AL148" s="134"/>
      <c r="AM148" s="135"/>
      <c r="AN148" s="134"/>
      <c r="AO148" s="135"/>
      <c r="AP148" s="217">
        <v>42</v>
      </c>
    </row>
    <row r="149" spans="1:16350" ht="20" customHeight="1" x14ac:dyDescent="0.35">
      <c r="A149" s="217">
        <v>42</v>
      </c>
      <c r="B149" s="166" t="s">
        <v>569</v>
      </c>
      <c r="C149" s="68">
        <v>2007</v>
      </c>
      <c r="D149" s="188" t="s">
        <v>152</v>
      </c>
      <c r="E149" s="29">
        <f t="shared" si="11"/>
        <v>0</v>
      </c>
      <c r="F149" s="172"/>
      <c r="G149" s="503"/>
      <c r="H149" s="330"/>
      <c r="I149" s="183"/>
      <c r="J149" s="134"/>
      <c r="K149" s="135"/>
      <c r="L149" s="134"/>
      <c r="M149" s="135"/>
      <c r="N149" s="134">
        <v>95</v>
      </c>
      <c r="O149" s="176">
        <v>0</v>
      </c>
      <c r="P149" s="134"/>
      <c r="Q149" s="55"/>
      <c r="R149" s="134"/>
      <c r="S149" s="55"/>
      <c r="T149" s="134"/>
      <c r="U149" s="135"/>
      <c r="V149" s="144"/>
      <c r="W149" s="135"/>
      <c r="X149" s="134"/>
      <c r="Y149" s="135"/>
      <c r="Z149" s="134"/>
      <c r="AA149" s="135"/>
      <c r="AB149" s="134"/>
      <c r="AC149" s="135"/>
      <c r="AD149" s="134"/>
      <c r="AE149" s="135"/>
      <c r="AF149" s="134"/>
      <c r="AG149" s="135"/>
      <c r="AH149" s="134"/>
      <c r="AI149" s="135"/>
      <c r="AJ149" s="134"/>
      <c r="AK149" s="135"/>
      <c r="AL149" s="134"/>
      <c r="AM149" s="135"/>
      <c r="AN149" s="134"/>
      <c r="AO149" s="135"/>
      <c r="AP149" s="217">
        <v>42</v>
      </c>
    </row>
    <row r="150" spans="1:16350" ht="20" customHeight="1" x14ac:dyDescent="0.35">
      <c r="A150" s="217">
        <v>42</v>
      </c>
      <c r="B150" s="438" t="s">
        <v>532</v>
      </c>
      <c r="C150" s="68">
        <v>2006</v>
      </c>
      <c r="D150" s="188" t="s">
        <v>36</v>
      </c>
      <c r="E150" s="29">
        <f t="shared" si="11"/>
        <v>0</v>
      </c>
      <c r="F150" s="134"/>
      <c r="G150" s="503"/>
      <c r="H150" s="144">
        <v>77</v>
      </c>
      <c r="I150" s="505">
        <v>0</v>
      </c>
      <c r="J150" s="134"/>
      <c r="K150" s="135"/>
      <c r="L150" s="134"/>
      <c r="M150" s="135"/>
      <c r="N150" s="134"/>
      <c r="O150" s="135"/>
      <c r="P150" s="134"/>
      <c r="Q150" s="55"/>
      <c r="R150" s="134"/>
      <c r="S150" s="55"/>
      <c r="T150" s="175"/>
      <c r="U150" s="176"/>
      <c r="V150" s="180"/>
      <c r="W150" s="176"/>
      <c r="X150" s="175"/>
      <c r="Y150" s="176"/>
      <c r="Z150" s="175"/>
      <c r="AA150" s="176"/>
      <c r="AB150" s="175"/>
      <c r="AC150" s="176"/>
      <c r="AD150" s="175"/>
      <c r="AE150" s="176"/>
      <c r="AF150" s="175"/>
      <c r="AG150" s="176"/>
      <c r="AH150" s="175"/>
      <c r="AI150" s="176"/>
      <c r="AJ150" s="175"/>
      <c r="AK150" s="176"/>
      <c r="AL150" s="175"/>
      <c r="AM150" s="176"/>
      <c r="AN150" s="175"/>
      <c r="AO150" s="176"/>
      <c r="AP150" s="217">
        <v>42</v>
      </c>
    </row>
    <row r="151" spans="1:16350" ht="20" customHeight="1" x14ac:dyDescent="0.35">
      <c r="A151" s="217">
        <v>42</v>
      </c>
      <c r="B151" s="181" t="s">
        <v>228</v>
      </c>
      <c r="C151" s="90">
        <v>2007</v>
      </c>
      <c r="D151" s="209" t="s">
        <v>76</v>
      </c>
      <c r="E151" s="29">
        <f t="shared" si="11"/>
        <v>0</v>
      </c>
      <c r="F151" s="172"/>
      <c r="G151" s="503"/>
      <c r="H151" s="330"/>
      <c r="I151" s="183"/>
      <c r="J151" s="134"/>
      <c r="K151" s="135"/>
      <c r="L151" s="134"/>
      <c r="M151" s="135"/>
      <c r="N151" s="134"/>
      <c r="O151" s="135"/>
      <c r="P151" s="134"/>
      <c r="Q151" s="55"/>
      <c r="R151" s="175"/>
      <c r="S151" s="177"/>
      <c r="T151" s="175"/>
      <c r="U151" s="176"/>
      <c r="V151" s="180"/>
      <c r="W151" s="176"/>
      <c r="X151" s="175"/>
      <c r="Y151" s="176"/>
      <c r="Z151" s="175"/>
      <c r="AA151" s="176"/>
      <c r="AB151" s="175"/>
      <c r="AC151" s="176"/>
      <c r="AD151" s="175"/>
      <c r="AE151" s="176"/>
      <c r="AF151" s="175"/>
      <c r="AG151" s="176"/>
      <c r="AH151" s="175"/>
      <c r="AI151" s="176"/>
      <c r="AJ151" s="175"/>
      <c r="AK151" s="176"/>
      <c r="AL151" s="175"/>
      <c r="AM151" s="176"/>
      <c r="AN151" s="175"/>
      <c r="AO151" s="176"/>
      <c r="AP151" s="217">
        <v>42</v>
      </c>
    </row>
    <row r="152" spans="1:16350" ht="20" customHeight="1" x14ac:dyDescent="0.35">
      <c r="A152" s="217">
        <v>42</v>
      </c>
      <c r="B152" s="166" t="s">
        <v>416</v>
      </c>
      <c r="C152" s="68">
        <v>2006</v>
      </c>
      <c r="D152" s="188" t="s">
        <v>418</v>
      </c>
      <c r="E152" s="29">
        <f t="shared" si="11"/>
        <v>0</v>
      </c>
      <c r="F152" s="172"/>
      <c r="G152" s="503"/>
      <c r="H152" s="330"/>
      <c r="I152" s="505"/>
      <c r="J152" s="134"/>
      <c r="K152" s="135"/>
      <c r="L152" s="134"/>
      <c r="M152" s="135"/>
      <c r="N152" s="134"/>
      <c r="O152" s="135"/>
      <c r="P152" s="134"/>
      <c r="Q152" s="55"/>
      <c r="R152" s="175"/>
      <c r="S152" s="177"/>
      <c r="T152" s="175"/>
      <c r="U152" s="176"/>
      <c r="V152" s="180"/>
      <c r="W152" s="176"/>
      <c r="X152" s="175"/>
      <c r="Y152" s="176"/>
      <c r="Z152" s="175"/>
      <c r="AA152" s="176"/>
      <c r="AB152" s="175"/>
      <c r="AC152" s="176"/>
      <c r="AD152" s="175"/>
      <c r="AE152" s="176"/>
      <c r="AF152" s="175"/>
      <c r="AG152" s="176"/>
      <c r="AH152" s="175"/>
      <c r="AI152" s="176"/>
      <c r="AJ152" s="175"/>
      <c r="AK152" s="176"/>
      <c r="AL152" s="175"/>
      <c r="AM152" s="176"/>
      <c r="AN152" s="175"/>
      <c r="AO152" s="176"/>
      <c r="AP152" s="217">
        <v>42</v>
      </c>
    </row>
    <row r="153" spans="1:16350" ht="20" customHeight="1" x14ac:dyDescent="0.35">
      <c r="A153" s="217">
        <v>42</v>
      </c>
      <c r="B153" s="73" t="s">
        <v>159</v>
      </c>
      <c r="C153" s="56">
        <v>2006</v>
      </c>
      <c r="D153" s="74" t="s">
        <v>25</v>
      </c>
      <c r="E153" s="29">
        <f t="shared" si="11"/>
        <v>0</v>
      </c>
      <c r="F153" s="172"/>
      <c r="G153" s="503"/>
      <c r="H153" s="330"/>
      <c r="I153" s="183"/>
      <c r="J153" s="134"/>
      <c r="K153" s="135"/>
      <c r="L153" s="172"/>
      <c r="M153" s="179"/>
      <c r="N153" s="134"/>
      <c r="O153" s="135"/>
      <c r="P153" s="134"/>
      <c r="Q153" s="55"/>
      <c r="R153" s="175"/>
      <c r="S153" s="177"/>
      <c r="T153" s="175"/>
      <c r="U153" s="176"/>
      <c r="V153" s="180"/>
      <c r="W153" s="176"/>
      <c r="X153" s="175"/>
      <c r="Y153" s="176"/>
      <c r="Z153" s="175"/>
      <c r="AA153" s="176"/>
      <c r="AB153" s="175"/>
      <c r="AC153" s="176"/>
      <c r="AD153" s="175"/>
      <c r="AE153" s="176"/>
      <c r="AF153" s="175"/>
      <c r="AG153" s="176"/>
      <c r="AH153" s="175"/>
      <c r="AI153" s="176"/>
      <c r="AJ153" s="175"/>
      <c r="AK153" s="176"/>
      <c r="AL153" s="175"/>
      <c r="AM153" s="176"/>
      <c r="AN153" s="175"/>
      <c r="AO153" s="176"/>
      <c r="AP153" s="217">
        <v>42</v>
      </c>
    </row>
    <row r="154" spans="1:16350" ht="20" customHeight="1" x14ac:dyDescent="0.35">
      <c r="A154" s="217">
        <v>42</v>
      </c>
      <c r="B154" s="266" t="s">
        <v>372</v>
      </c>
      <c r="C154" s="90">
        <v>2008</v>
      </c>
      <c r="D154" s="267" t="s">
        <v>12</v>
      </c>
      <c r="E154" s="29">
        <f t="shared" si="11"/>
        <v>0</v>
      </c>
      <c r="F154" s="172"/>
      <c r="G154" s="503"/>
      <c r="H154" s="144"/>
      <c r="I154" s="135"/>
      <c r="J154" s="134"/>
      <c r="K154" s="135"/>
      <c r="L154" s="134"/>
      <c r="M154" s="135"/>
      <c r="N154" s="172"/>
      <c r="O154" s="179"/>
      <c r="P154" s="134"/>
      <c r="Q154" s="55"/>
      <c r="R154" s="175"/>
      <c r="S154" s="177"/>
      <c r="T154" s="175"/>
      <c r="U154" s="176"/>
      <c r="V154" s="180"/>
      <c r="W154" s="176"/>
      <c r="X154" s="175"/>
      <c r="Y154" s="176"/>
      <c r="Z154" s="175"/>
      <c r="AA154" s="176"/>
      <c r="AB154" s="175"/>
      <c r="AC154" s="176"/>
      <c r="AD154" s="175"/>
      <c r="AE154" s="176"/>
      <c r="AF154" s="175"/>
      <c r="AG154" s="176"/>
      <c r="AH154" s="175"/>
      <c r="AI154" s="176"/>
      <c r="AJ154" s="175"/>
      <c r="AK154" s="176"/>
      <c r="AL154" s="175"/>
      <c r="AM154" s="176"/>
      <c r="AN154" s="175"/>
      <c r="AO154" s="176"/>
      <c r="AP154" s="217">
        <v>42</v>
      </c>
    </row>
    <row r="155" spans="1:16350" ht="20" customHeight="1" x14ac:dyDescent="0.35">
      <c r="A155" s="217">
        <v>42</v>
      </c>
      <c r="B155" s="285" t="s">
        <v>421</v>
      </c>
      <c r="C155" s="90">
        <v>2008</v>
      </c>
      <c r="D155" s="287" t="s">
        <v>7</v>
      </c>
      <c r="E155" s="29">
        <f t="shared" si="11"/>
        <v>0</v>
      </c>
      <c r="F155" s="172"/>
      <c r="G155" s="503"/>
      <c r="H155" s="178"/>
      <c r="I155" s="179"/>
      <c r="J155" s="134"/>
      <c r="K155" s="135"/>
      <c r="L155" s="134"/>
      <c r="M155" s="135"/>
      <c r="N155" s="134"/>
      <c r="O155" s="135"/>
      <c r="P155" s="134"/>
      <c r="Q155" s="55"/>
      <c r="R155" s="175"/>
      <c r="S155" s="177"/>
      <c r="T155" s="175"/>
      <c r="U155" s="176"/>
      <c r="V155" s="180"/>
      <c r="W155" s="176"/>
      <c r="X155" s="175"/>
      <c r="Y155" s="176"/>
      <c r="Z155" s="175"/>
      <c r="AA155" s="176"/>
      <c r="AB155" s="175"/>
      <c r="AC155" s="176"/>
      <c r="AD155" s="175"/>
      <c r="AE155" s="176"/>
      <c r="AF155" s="175"/>
      <c r="AG155" s="176"/>
      <c r="AH155" s="175"/>
      <c r="AI155" s="176"/>
      <c r="AJ155" s="175"/>
      <c r="AK155" s="176"/>
      <c r="AL155" s="175"/>
      <c r="AM155" s="176"/>
      <c r="AN155" s="175"/>
      <c r="AO155" s="176"/>
      <c r="AP155" s="217">
        <v>42</v>
      </c>
    </row>
    <row r="156" spans="1:16350" ht="20" customHeight="1" x14ac:dyDescent="0.35">
      <c r="A156" s="217">
        <v>42</v>
      </c>
      <c r="B156" s="92" t="s">
        <v>63</v>
      </c>
      <c r="C156" s="90">
        <v>2008</v>
      </c>
      <c r="D156" s="197" t="s">
        <v>64</v>
      </c>
      <c r="E156" s="29">
        <f t="shared" si="11"/>
        <v>0</v>
      </c>
      <c r="F156" s="172"/>
      <c r="G156" s="503"/>
      <c r="H156" s="330"/>
      <c r="I156" s="183"/>
      <c r="J156" s="172"/>
      <c r="K156" s="135"/>
      <c r="L156" s="134"/>
      <c r="M156" s="135"/>
      <c r="N156" s="134"/>
      <c r="O156" s="135"/>
      <c r="P156" s="134"/>
      <c r="Q156" s="55"/>
      <c r="R156" s="175"/>
      <c r="S156" s="177"/>
      <c r="T156" s="175"/>
      <c r="U156" s="176"/>
      <c r="V156" s="180"/>
      <c r="W156" s="176"/>
      <c r="X156" s="175"/>
      <c r="Y156" s="176"/>
      <c r="Z156" s="175"/>
      <c r="AA156" s="176"/>
      <c r="AB156" s="175"/>
      <c r="AC156" s="176"/>
      <c r="AD156" s="175"/>
      <c r="AE156" s="176"/>
      <c r="AF156" s="175"/>
      <c r="AG156" s="176"/>
      <c r="AH156" s="175"/>
      <c r="AI156" s="176"/>
      <c r="AJ156" s="175"/>
      <c r="AK156" s="176"/>
      <c r="AL156" s="175"/>
      <c r="AM156" s="176"/>
      <c r="AN156" s="175"/>
      <c r="AO156" s="176"/>
      <c r="AP156" s="217">
        <v>42</v>
      </c>
    </row>
    <row r="157" spans="1:16350" ht="20" customHeight="1" x14ac:dyDescent="0.35">
      <c r="A157" s="217">
        <v>42</v>
      </c>
      <c r="B157" s="25" t="s">
        <v>130</v>
      </c>
      <c r="C157" s="56">
        <v>2006</v>
      </c>
      <c r="D157" s="88" t="s">
        <v>16</v>
      </c>
      <c r="E157" s="29">
        <f t="shared" si="11"/>
        <v>0</v>
      </c>
      <c r="F157" s="172"/>
      <c r="G157" s="503"/>
      <c r="H157" s="330"/>
      <c r="I157" s="183"/>
      <c r="J157" s="134"/>
      <c r="K157" s="179"/>
      <c r="L157" s="134"/>
      <c r="M157" s="135"/>
      <c r="N157" s="134"/>
      <c r="O157" s="135"/>
      <c r="P157" s="175"/>
      <c r="Q157" s="177"/>
      <c r="R157" s="175"/>
      <c r="S157" s="177"/>
      <c r="T157" s="175"/>
      <c r="U157" s="176"/>
      <c r="V157" s="180"/>
      <c r="W157" s="176"/>
      <c r="X157" s="175"/>
      <c r="Y157" s="176"/>
      <c r="Z157" s="175"/>
      <c r="AA157" s="176"/>
      <c r="AB157" s="175"/>
      <c r="AC157" s="176"/>
      <c r="AD157" s="175"/>
      <c r="AE157" s="176"/>
      <c r="AF157" s="175"/>
      <c r="AG157" s="176"/>
      <c r="AH157" s="175"/>
      <c r="AI157" s="176"/>
      <c r="AJ157" s="175"/>
      <c r="AK157" s="176"/>
      <c r="AL157" s="175"/>
      <c r="AM157" s="176"/>
      <c r="AN157" s="175"/>
      <c r="AO157" s="176"/>
      <c r="AP157" s="217">
        <v>42</v>
      </c>
    </row>
    <row r="158" spans="1:16350" ht="20" customHeight="1" x14ac:dyDescent="0.35">
      <c r="A158" s="217">
        <v>42</v>
      </c>
      <c r="B158" s="25" t="s">
        <v>107</v>
      </c>
      <c r="C158" s="56">
        <v>2006</v>
      </c>
      <c r="D158" s="88" t="s">
        <v>75</v>
      </c>
      <c r="E158" s="29">
        <f t="shared" si="11"/>
        <v>0</v>
      </c>
      <c r="F158" s="172">
        <v>155</v>
      </c>
      <c r="G158" s="503"/>
      <c r="H158" s="144">
        <v>78</v>
      </c>
      <c r="I158" s="183">
        <v>0</v>
      </c>
      <c r="J158" s="134"/>
      <c r="K158" s="135"/>
      <c r="L158" s="134"/>
      <c r="M158" s="135"/>
      <c r="N158" s="134"/>
      <c r="O158" s="135"/>
      <c r="P158" s="175"/>
      <c r="Q158" s="177"/>
      <c r="R158" s="175"/>
      <c r="S158" s="177"/>
      <c r="T158" s="175"/>
      <c r="U158" s="176"/>
      <c r="V158" s="180"/>
      <c r="W158" s="176"/>
      <c r="X158" s="175"/>
      <c r="Y158" s="176"/>
      <c r="Z158" s="175"/>
      <c r="AA158" s="176"/>
      <c r="AB158" s="175"/>
      <c r="AC158" s="176"/>
      <c r="AD158" s="175"/>
      <c r="AE158" s="176"/>
      <c r="AF158" s="175"/>
      <c r="AG158" s="176"/>
      <c r="AH158" s="175"/>
      <c r="AI158" s="176"/>
      <c r="AJ158" s="175"/>
      <c r="AK158" s="176"/>
      <c r="AL158" s="175"/>
      <c r="AM158" s="176"/>
      <c r="AN158" s="175"/>
      <c r="AO158" s="176"/>
      <c r="AP158" s="217">
        <v>42</v>
      </c>
    </row>
    <row r="159" spans="1:16350" ht="20" customHeight="1" x14ac:dyDescent="0.35">
      <c r="A159" s="217">
        <v>42</v>
      </c>
      <c r="B159" s="281" t="s">
        <v>399</v>
      </c>
      <c r="C159" s="90">
        <v>2008</v>
      </c>
      <c r="D159" s="226" t="s">
        <v>152</v>
      </c>
      <c r="E159" s="29">
        <f t="shared" si="11"/>
        <v>0</v>
      </c>
      <c r="F159" s="172"/>
      <c r="G159" s="503"/>
      <c r="H159" s="144"/>
      <c r="I159" s="135"/>
      <c r="J159" s="134"/>
      <c r="K159" s="135"/>
      <c r="L159" s="134"/>
      <c r="M159" s="135"/>
      <c r="N159" s="134"/>
      <c r="O159" s="135"/>
      <c r="P159" s="175"/>
      <c r="Q159" s="177"/>
      <c r="R159" s="175"/>
      <c r="S159" s="177"/>
      <c r="T159" s="175"/>
      <c r="U159" s="176"/>
      <c r="V159" s="180"/>
      <c r="W159" s="176"/>
      <c r="X159" s="175"/>
      <c r="Y159" s="176"/>
      <c r="Z159" s="175"/>
      <c r="AA159" s="176"/>
      <c r="AB159" s="175"/>
      <c r="AC159" s="176"/>
      <c r="AD159" s="175"/>
      <c r="AE159" s="176"/>
      <c r="AF159" s="175"/>
      <c r="AG159" s="176"/>
      <c r="AH159" s="175"/>
      <c r="AI159" s="176"/>
      <c r="AJ159" s="175"/>
      <c r="AK159" s="176"/>
      <c r="AL159" s="175"/>
      <c r="AM159" s="176"/>
      <c r="AN159" s="175"/>
      <c r="AO159" s="176"/>
      <c r="AP159" s="217">
        <v>42</v>
      </c>
    </row>
    <row r="160" spans="1:16350" s="33" customFormat="1" ht="20" customHeight="1" x14ac:dyDescent="0.35">
      <c r="A160" s="217">
        <v>42</v>
      </c>
      <c r="B160" s="92" t="s">
        <v>108</v>
      </c>
      <c r="C160" s="90">
        <v>2008</v>
      </c>
      <c r="D160" s="197" t="s">
        <v>75</v>
      </c>
      <c r="E160" s="29">
        <f t="shared" si="11"/>
        <v>0</v>
      </c>
      <c r="F160" s="172">
        <v>153</v>
      </c>
      <c r="G160" s="503"/>
      <c r="H160" s="331"/>
      <c r="I160" s="332"/>
      <c r="J160" s="134"/>
      <c r="K160" s="135"/>
      <c r="L160" s="134"/>
      <c r="M160" s="135"/>
      <c r="N160" s="134"/>
      <c r="O160" s="135"/>
      <c r="P160" s="175"/>
      <c r="Q160" s="177"/>
      <c r="R160" s="175"/>
      <c r="S160" s="177"/>
      <c r="T160" s="175"/>
      <c r="U160" s="176"/>
      <c r="V160" s="180"/>
      <c r="W160" s="176"/>
      <c r="X160" s="175"/>
      <c r="Y160" s="176"/>
      <c r="Z160" s="175"/>
      <c r="AA160" s="176"/>
      <c r="AB160" s="175"/>
      <c r="AC160" s="176"/>
      <c r="AD160" s="175"/>
      <c r="AE160" s="176"/>
      <c r="AF160" s="175"/>
      <c r="AG160" s="176"/>
      <c r="AH160" s="175"/>
      <c r="AI160" s="176"/>
      <c r="AJ160" s="175"/>
      <c r="AK160" s="176"/>
      <c r="AL160" s="175"/>
      <c r="AM160" s="176"/>
      <c r="AN160" s="175"/>
      <c r="AO160" s="176"/>
      <c r="AP160" s="217">
        <v>42</v>
      </c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599"/>
      <c r="BI160" s="600"/>
      <c r="BJ160" s="600"/>
      <c r="BK160" s="600"/>
      <c r="BL160" s="600"/>
      <c r="BM160" s="600"/>
      <c r="BN160" s="600"/>
      <c r="BO160" s="600"/>
      <c r="BP160" s="600"/>
      <c r="BQ160" s="600"/>
      <c r="BR160" s="600"/>
      <c r="BS160" s="600"/>
      <c r="BT160" s="600"/>
      <c r="BU160" s="600"/>
      <c r="BV160" s="600"/>
      <c r="BW160" s="600"/>
      <c r="BX160" s="600"/>
      <c r="BY160" s="600"/>
      <c r="BZ160" s="600"/>
      <c r="CA160" s="600"/>
      <c r="CB160" s="600"/>
      <c r="CC160" s="600"/>
      <c r="CD160" s="600"/>
      <c r="CE160" s="600"/>
      <c r="CF160" s="600"/>
      <c r="CG160" s="600"/>
      <c r="CH160" s="600"/>
      <c r="CI160" s="600"/>
      <c r="CJ160" s="600"/>
      <c r="CK160" s="600"/>
      <c r="CL160" s="600"/>
      <c r="CM160" s="599"/>
      <c r="CN160" s="600"/>
      <c r="CO160" s="600"/>
      <c r="CP160" s="600"/>
      <c r="CQ160" s="600"/>
      <c r="CR160" s="600"/>
      <c r="CS160" s="600"/>
      <c r="CT160" s="600"/>
      <c r="CU160" s="600"/>
      <c r="CV160" s="600"/>
      <c r="CW160" s="600"/>
      <c r="CX160" s="600"/>
      <c r="CY160" s="600"/>
      <c r="CZ160" s="600"/>
      <c r="DA160" s="600"/>
      <c r="DB160" s="600"/>
      <c r="DC160" s="600"/>
      <c r="DD160" s="600"/>
      <c r="DE160" s="600"/>
      <c r="DF160" s="600"/>
      <c r="DG160" s="600"/>
      <c r="DH160" s="600"/>
      <c r="DI160" s="600"/>
      <c r="DJ160" s="600"/>
      <c r="DK160" s="600"/>
      <c r="DL160" s="600"/>
      <c r="DM160" s="600"/>
      <c r="DN160" s="600"/>
      <c r="DO160" s="600"/>
      <c r="DP160" s="600"/>
      <c r="DQ160" s="600"/>
      <c r="DR160" s="599"/>
      <c r="DS160" s="600"/>
      <c r="DT160" s="600"/>
      <c r="DU160" s="600"/>
      <c r="DV160" s="600"/>
      <c r="DW160" s="600"/>
      <c r="DX160" s="600"/>
      <c r="DY160" s="600"/>
      <c r="DZ160" s="600"/>
      <c r="EA160" s="600"/>
      <c r="EB160" s="600"/>
      <c r="EC160" s="600"/>
      <c r="ED160" s="600"/>
      <c r="EE160" s="600"/>
      <c r="EF160" s="600"/>
      <c r="EG160" s="600"/>
      <c r="EH160" s="600"/>
      <c r="EI160" s="600"/>
      <c r="EJ160" s="600"/>
      <c r="EK160" s="600"/>
      <c r="EL160" s="600"/>
      <c r="EM160" s="600"/>
      <c r="EN160" s="600"/>
      <c r="EO160" s="600"/>
      <c r="EP160" s="600"/>
      <c r="EQ160" s="600"/>
      <c r="ER160" s="600"/>
      <c r="ES160" s="600"/>
      <c r="ET160" s="600"/>
      <c r="EU160" s="600"/>
      <c r="EV160" s="600"/>
      <c r="EW160" s="599"/>
      <c r="EX160" s="600"/>
      <c r="EY160" s="600"/>
      <c r="EZ160" s="600"/>
      <c r="FA160" s="600"/>
      <c r="FB160" s="600"/>
      <c r="FC160" s="600"/>
      <c r="FD160" s="600"/>
      <c r="FE160" s="600"/>
      <c r="FF160" s="600"/>
      <c r="FG160" s="600"/>
      <c r="FH160" s="600"/>
      <c r="FI160" s="600"/>
      <c r="FJ160" s="600"/>
      <c r="FK160" s="600"/>
      <c r="FL160" s="600"/>
      <c r="FM160" s="600"/>
      <c r="FN160" s="600"/>
      <c r="FO160" s="600"/>
      <c r="FP160" s="600"/>
      <c r="FQ160" s="600"/>
      <c r="FR160" s="600"/>
      <c r="FS160" s="600"/>
      <c r="FT160" s="600"/>
      <c r="FU160" s="600"/>
      <c r="FV160" s="600"/>
      <c r="FW160" s="600"/>
      <c r="FX160" s="600"/>
      <c r="FY160" s="600"/>
      <c r="FZ160" s="600"/>
      <c r="GA160" s="600"/>
      <c r="GB160" s="599"/>
      <c r="GC160" s="600"/>
      <c r="GD160" s="600"/>
      <c r="GE160" s="600"/>
      <c r="GF160" s="600"/>
      <c r="GG160" s="600"/>
      <c r="GH160" s="600"/>
      <c r="GI160" s="600"/>
      <c r="GJ160" s="600"/>
      <c r="GK160" s="600"/>
      <c r="GL160" s="600"/>
      <c r="GM160" s="600"/>
      <c r="GN160" s="600"/>
      <c r="GO160" s="600"/>
      <c r="GP160" s="600"/>
      <c r="GQ160" s="600"/>
      <c r="GR160" s="600"/>
      <c r="GS160" s="600"/>
      <c r="GT160" s="600"/>
      <c r="GU160" s="600"/>
      <c r="GV160" s="600"/>
      <c r="GW160" s="600"/>
      <c r="GX160" s="600"/>
      <c r="GY160" s="600"/>
      <c r="GZ160" s="600"/>
      <c r="HA160" s="600"/>
      <c r="HB160" s="600"/>
      <c r="HC160" s="600"/>
      <c r="HD160" s="600"/>
      <c r="HE160" s="600"/>
      <c r="HF160" s="600"/>
      <c r="HG160" s="599"/>
      <c r="HH160" s="600"/>
      <c r="HI160" s="600"/>
      <c r="HJ160" s="600"/>
      <c r="HK160" s="600"/>
      <c r="HL160" s="600"/>
      <c r="HM160" s="600"/>
      <c r="HN160" s="600"/>
      <c r="HO160" s="600"/>
      <c r="HP160" s="600"/>
      <c r="HQ160" s="600"/>
      <c r="HR160" s="600"/>
      <c r="HS160" s="600"/>
      <c r="HT160" s="600"/>
      <c r="HU160" s="600"/>
      <c r="HV160" s="600"/>
      <c r="HW160" s="600"/>
      <c r="HX160" s="600"/>
      <c r="HY160" s="600"/>
      <c r="HZ160" s="600"/>
      <c r="IA160" s="600"/>
      <c r="IB160" s="600"/>
      <c r="IC160" s="600"/>
      <c r="ID160" s="600"/>
      <c r="IE160" s="600"/>
      <c r="IF160" s="600"/>
      <c r="IG160" s="600"/>
      <c r="IH160" s="600"/>
      <c r="II160" s="600"/>
      <c r="IJ160" s="600"/>
      <c r="IK160" s="600"/>
      <c r="IL160" s="599"/>
      <c r="IM160" s="600"/>
      <c r="IN160" s="600"/>
      <c r="IO160" s="600"/>
      <c r="IP160" s="600"/>
      <c r="IQ160" s="600"/>
      <c r="IR160" s="600"/>
      <c r="IS160" s="600"/>
      <c r="IT160" s="600"/>
      <c r="IU160" s="600"/>
      <c r="IV160" s="600"/>
      <c r="IW160" s="600"/>
      <c r="IX160" s="600"/>
      <c r="IY160" s="600"/>
      <c r="IZ160" s="600"/>
      <c r="JA160" s="600"/>
      <c r="JB160" s="600"/>
      <c r="JC160" s="600"/>
      <c r="JD160" s="600"/>
      <c r="JE160" s="600"/>
      <c r="JF160" s="600"/>
      <c r="JG160" s="600"/>
      <c r="JH160" s="600"/>
      <c r="JI160" s="600"/>
      <c r="JJ160" s="600"/>
      <c r="JK160" s="600"/>
      <c r="JL160" s="600"/>
      <c r="JM160" s="600"/>
      <c r="JN160" s="600"/>
      <c r="JO160" s="600"/>
      <c r="JP160" s="600"/>
      <c r="JQ160" s="599"/>
      <c r="JR160" s="600"/>
      <c r="JS160" s="600"/>
      <c r="JT160" s="600"/>
      <c r="JU160" s="600"/>
      <c r="JV160" s="600"/>
      <c r="JW160" s="600"/>
      <c r="JX160" s="600"/>
      <c r="JY160" s="600"/>
      <c r="JZ160" s="600"/>
      <c r="KA160" s="600"/>
      <c r="KB160" s="600"/>
      <c r="KC160" s="600"/>
      <c r="KD160" s="600"/>
      <c r="KE160" s="600"/>
      <c r="KF160" s="600"/>
      <c r="KG160" s="600"/>
      <c r="KH160" s="600"/>
      <c r="KI160" s="600"/>
      <c r="KJ160" s="600"/>
      <c r="KK160" s="600"/>
      <c r="KL160" s="600"/>
      <c r="KM160" s="600"/>
      <c r="KN160" s="600"/>
      <c r="KO160" s="600"/>
      <c r="KP160" s="600"/>
      <c r="KQ160" s="600"/>
      <c r="KR160" s="600"/>
      <c r="KS160" s="600"/>
      <c r="KT160" s="600"/>
      <c r="KU160" s="600"/>
      <c r="KV160" s="599"/>
      <c r="KW160" s="600"/>
      <c r="KX160" s="600"/>
      <c r="KY160" s="600"/>
      <c r="KZ160" s="600"/>
      <c r="LA160" s="600"/>
      <c r="LB160" s="600"/>
      <c r="LC160" s="600"/>
      <c r="LD160" s="600"/>
      <c r="LE160" s="600"/>
      <c r="LF160" s="600"/>
      <c r="LG160" s="600"/>
      <c r="LH160" s="600"/>
      <c r="LI160" s="600"/>
      <c r="LJ160" s="600"/>
      <c r="LK160" s="600"/>
      <c r="LL160" s="600"/>
      <c r="LM160" s="600"/>
      <c r="LN160" s="600"/>
      <c r="LO160" s="600"/>
      <c r="LP160" s="600"/>
      <c r="LQ160" s="600"/>
      <c r="LR160" s="600"/>
      <c r="LS160" s="600"/>
      <c r="LT160" s="600"/>
      <c r="LU160" s="600"/>
      <c r="LV160" s="600"/>
      <c r="LW160" s="600"/>
      <c r="LX160" s="600"/>
      <c r="LY160" s="600"/>
      <c r="LZ160" s="600"/>
      <c r="MA160" s="599"/>
      <c r="MB160" s="600"/>
      <c r="MC160" s="600"/>
      <c r="MD160" s="600"/>
      <c r="ME160" s="600"/>
      <c r="MF160" s="600"/>
      <c r="MG160" s="600"/>
      <c r="MH160" s="600"/>
      <c r="MI160" s="600"/>
      <c r="MJ160" s="600"/>
      <c r="MK160" s="600"/>
      <c r="ML160" s="600"/>
      <c r="MM160" s="600"/>
      <c r="MN160" s="600"/>
      <c r="MO160" s="600"/>
      <c r="MP160" s="600"/>
      <c r="MQ160" s="600"/>
      <c r="MR160" s="600"/>
      <c r="MS160" s="600"/>
      <c r="MT160" s="600"/>
      <c r="MU160" s="600"/>
      <c r="MV160" s="600"/>
      <c r="MW160" s="600"/>
      <c r="MX160" s="600"/>
      <c r="MY160" s="600"/>
      <c r="MZ160" s="600"/>
      <c r="NA160" s="600"/>
      <c r="NB160" s="600"/>
      <c r="NC160" s="600"/>
      <c r="ND160" s="600"/>
      <c r="NE160" s="600"/>
      <c r="NF160" s="599"/>
      <c r="NG160" s="600"/>
      <c r="NH160" s="600"/>
      <c r="NI160" s="600"/>
      <c r="NJ160" s="600"/>
      <c r="NK160" s="600"/>
      <c r="NL160" s="600"/>
      <c r="NM160" s="600"/>
      <c r="NN160" s="600"/>
      <c r="NO160" s="600"/>
      <c r="NP160" s="600"/>
      <c r="NQ160" s="600"/>
      <c r="NR160" s="600"/>
      <c r="NS160" s="600"/>
      <c r="NT160" s="600"/>
      <c r="NU160" s="600"/>
      <c r="NV160" s="600"/>
      <c r="NW160" s="600"/>
      <c r="NX160" s="600"/>
      <c r="NY160" s="600"/>
      <c r="NZ160" s="600"/>
      <c r="OA160" s="600"/>
      <c r="OB160" s="600"/>
      <c r="OC160" s="600"/>
      <c r="OD160" s="600"/>
      <c r="OE160" s="600"/>
      <c r="OF160" s="600"/>
      <c r="OG160" s="600"/>
      <c r="OH160" s="600"/>
      <c r="OI160" s="600"/>
      <c r="OJ160" s="600"/>
      <c r="OK160" s="599"/>
      <c r="OL160" s="600"/>
      <c r="OM160" s="600"/>
      <c r="ON160" s="600"/>
      <c r="OO160" s="600"/>
      <c r="OP160" s="600"/>
      <c r="OQ160" s="600"/>
      <c r="OR160" s="600"/>
      <c r="OS160" s="600"/>
      <c r="OT160" s="600"/>
      <c r="OU160" s="600"/>
      <c r="OV160" s="600"/>
      <c r="OW160" s="600"/>
      <c r="OX160" s="600"/>
      <c r="OY160" s="600"/>
      <c r="OZ160" s="600"/>
      <c r="PA160" s="600"/>
      <c r="PB160" s="600"/>
      <c r="PC160" s="600"/>
      <c r="PD160" s="600"/>
      <c r="PE160" s="600"/>
      <c r="PF160" s="600"/>
      <c r="PG160" s="600"/>
      <c r="PH160" s="600"/>
      <c r="PI160" s="600"/>
      <c r="PJ160" s="600"/>
      <c r="PK160" s="600"/>
      <c r="PL160" s="600"/>
      <c r="PM160" s="600"/>
      <c r="PN160" s="600"/>
      <c r="PO160" s="600"/>
      <c r="PP160" s="599"/>
      <c r="PQ160" s="600"/>
      <c r="PR160" s="600"/>
      <c r="PS160" s="600"/>
      <c r="PT160" s="600"/>
      <c r="PU160" s="600"/>
      <c r="PV160" s="600"/>
      <c r="PW160" s="600"/>
      <c r="PX160" s="600"/>
      <c r="PY160" s="600"/>
      <c r="PZ160" s="600"/>
      <c r="QA160" s="600"/>
      <c r="QB160" s="600"/>
      <c r="QC160" s="600"/>
      <c r="QD160" s="600"/>
      <c r="QE160" s="600"/>
      <c r="QF160" s="600"/>
      <c r="QG160" s="600"/>
      <c r="QH160" s="600"/>
      <c r="QI160" s="600"/>
      <c r="QJ160" s="600"/>
      <c r="QK160" s="600"/>
      <c r="QL160" s="600"/>
      <c r="QM160" s="600"/>
      <c r="QN160" s="600"/>
      <c r="QO160" s="600"/>
      <c r="QP160" s="600"/>
      <c r="QQ160" s="600"/>
      <c r="QR160" s="600"/>
      <c r="QS160" s="600"/>
      <c r="QT160" s="600"/>
      <c r="QU160" s="599"/>
      <c r="QV160" s="600"/>
      <c r="QW160" s="600"/>
      <c r="QX160" s="600"/>
      <c r="QY160" s="600"/>
      <c r="QZ160" s="600"/>
      <c r="RA160" s="600"/>
      <c r="RB160" s="600"/>
      <c r="RC160" s="600"/>
      <c r="RD160" s="600"/>
      <c r="RE160" s="600"/>
      <c r="RF160" s="600"/>
      <c r="RG160" s="600"/>
      <c r="RH160" s="600"/>
      <c r="RI160" s="600"/>
      <c r="RJ160" s="600"/>
      <c r="RK160" s="600"/>
      <c r="RL160" s="600"/>
      <c r="RM160" s="600"/>
      <c r="RN160" s="600"/>
      <c r="RO160" s="600"/>
      <c r="RP160" s="600"/>
      <c r="RQ160" s="600"/>
      <c r="RR160" s="600"/>
      <c r="RS160" s="600"/>
      <c r="RT160" s="600"/>
      <c r="RU160" s="600"/>
      <c r="RV160" s="600"/>
      <c r="RW160" s="600"/>
      <c r="RX160" s="600"/>
      <c r="RY160" s="600"/>
      <c r="RZ160" s="599"/>
      <c r="SA160" s="600"/>
      <c r="SB160" s="600"/>
      <c r="SC160" s="600"/>
      <c r="SD160" s="600"/>
      <c r="SE160" s="600"/>
      <c r="SF160" s="600"/>
      <c r="SG160" s="600"/>
      <c r="SH160" s="600"/>
      <c r="SI160" s="600"/>
      <c r="SJ160" s="600"/>
      <c r="SK160" s="600"/>
      <c r="SL160" s="600"/>
      <c r="SM160" s="600"/>
      <c r="SN160" s="600"/>
      <c r="SO160" s="600"/>
      <c r="SP160" s="600"/>
      <c r="SQ160" s="600"/>
      <c r="SR160" s="600"/>
      <c r="SS160" s="600"/>
      <c r="ST160" s="600"/>
      <c r="SU160" s="600"/>
      <c r="SV160" s="600"/>
      <c r="SW160" s="600"/>
      <c r="SX160" s="600"/>
      <c r="SY160" s="600"/>
      <c r="SZ160" s="600"/>
      <c r="TA160" s="600"/>
      <c r="TB160" s="600"/>
      <c r="TC160" s="600"/>
      <c r="TD160" s="600"/>
      <c r="TE160" s="599"/>
      <c r="TF160" s="600"/>
      <c r="TG160" s="600"/>
      <c r="TH160" s="600"/>
      <c r="TI160" s="600"/>
      <c r="TJ160" s="600"/>
      <c r="TK160" s="600"/>
      <c r="TL160" s="600"/>
      <c r="TM160" s="600"/>
      <c r="TN160" s="600"/>
      <c r="TO160" s="600"/>
      <c r="TP160" s="600"/>
      <c r="TQ160" s="600"/>
      <c r="TR160" s="600"/>
      <c r="TS160" s="600"/>
      <c r="TT160" s="600"/>
      <c r="TU160" s="600"/>
      <c r="TV160" s="600"/>
      <c r="TW160" s="600"/>
      <c r="TX160" s="600"/>
      <c r="TY160" s="600"/>
      <c r="TZ160" s="600"/>
      <c r="UA160" s="600"/>
      <c r="UB160" s="600"/>
      <c r="UC160" s="600"/>
      <c r="UD160" s="600"/>
      <c r="UE160" s="600"/>
      <c r="UF160" s="600"/>
      <c r="UG160" s="600"/>
      <c r="UH160" s="600"/>
      <c r="UI160" s="600"/>
      <c r="UJ160" s="599"/>
      <c r="UK160" s="600"/>
      <c r="UL160" s="600"/>
      <c r="UM160" s="600"/>
      <c r="UN160" s="600"/>
      <c r="UO160" s="600"/>
      <c r="UP160" s="600"/>
      <c r="UQ160" s="600"/>
      <c r="UR160" s="600"/>
      <c r="US160" s="600"/>
      <c r="UT160" s="600"/>
      <c r="UU160" s="600"/>
      <c r="UV160" s="600"/>
      <c r="UW160" s="600"/>
      <c r="UX160" s="600"/>
      <c r="UY160" s="600"/>
      <c r="UZ160" s="600"/>
      <c r="VA160" s="600"/>
      <c r="VB160" s="600"/>
      <c r="VC160" s="600"/>
      <c r="VD160" s="600"/>
      <c r="VE160" s="600"/>
      <c r="VF160" s="600"/>
      <c r="VG160" s="600"/>
      <c r="VH160" s="600"/>
      <c r="VI160" s="600"/>
      <c r="VJ160" s="600"/>
      <c r="VK160" s="600"/>
      <c r="VL160" s="600"/>
      <c r="VM160" s="600"/>
      <c r="VN160" s="600"/>
      <c r="VO160" s="599"/>
      <c r="VP160" s="600"/>
      <c r="VQ160" s="600"/>
      <c r="VR160" s="600"/>
      <c r="VS160" s="600"/>
      <c r="VT160" s="600"/>
      <c r="VU160" s="600"/>
      <c r="VV160" s="600"/>
      <c r="VW160" s="600"/>
      <c r="VX160" s="600"/>
      <c r="VY160" s="600"/>
      <c r="VZ160" s="600"/>
      <c r="WA160" s="600"/>
      <c r="WB160" s="600"/>
      <c r="WC160" s="600"/>
      <c r="WD160" s="600"/>
      <c r="WE160" s="600"/>
      <c r="WF160" s="600"/>
      <c r="WG160" s="600"/>
      <c r="WH160" s="600"/>
      <c r="WI160" s="600"/>
      <c r="WJ160" s="600"/>
      <c r="WK160" s="600"/>
      <c r="WL160" s="600"/>
      <c r="WM160" s="600"/>
      <c r="WN160" s="600"/>
      <c r="WO160" s="600"/>
      <c r="WP160" s="600"/>
      <c r="WQ160" s="600"/>
      <c r="WR160" s="600"/>
      <c r="WS160" s="600"/>
      <c r="WT160" s="599"/>
      <c r="WU160" s="600"/>
      <c r="WV160" s="600"/>
      <c r="WW160" s="600"/>
      <c r="WX160" s="600"/>
      <c r="WY160" s="600"/>
      <c r="WZ160" s="600"/>
      <c r="XA160" s="600"/>
      <c r="XB160" s="600"/>
      <c r="XC160" s="600"/>
      <c r="XD160" s="600"/>
      <c r="XE160" s="600"/>
      <c r="XF160" s="600"/>
      <c r="XG160" s="600"/>
      <c r="XH160" s="600"/>
      <c r="XI160" s="600"/>
      <c r="XJ160" s="600"/>
      <c r="XK160" s="600"/>
      <c r="XL160" s="600"/>
      <c r="XM160" s="600"/>
      <c r="XN160" s="600"/>
      <c r="XO160" s="600"/>
      <c r="XP160" s="600"/>
      <c r="XQ160" s="600"/>
      <c r="XR160" s="600"/>
      <c r="XS160" s="600"/>
      <c r="XT160" s="600"/>
      <c r="XU160" s="600"/>
      <c r="XV160" s="600"/>
      <c r="XW160" s="600"/>
      <c r="XX160" s="600"/>
      <c r="XY160" s="599"/>
      <c r="XZ160" s="600"/>
      <c r="YA160" s="600"/>
      <c r="YB160" s="600"/>
      <c r="YC160" s="600"/>
      <c r="YD160" s="600"/>
      <c r="YE160" s="600"/>
      <c r="YF160" s="600"/>
      <c r="YG160" s="600"/>
      <c r="YH160" s="600"/>
      <c r="YI160" s="600"/>
      <c r="YJ160" s="600"/>
      <c r="YK160" s="600"/>
      <c r="YL160" s="600"/>
      <c r="YM160" s="600"/>
      <c r="YN160" s="600"/>
      <c r="YO160" s="600"/>
      <c r="YP160" s="600"/>
      <c r="YQ160" s="600"/>
      <c r="YR160" s="600"/>
      <c r="YS160" s="600"/>
      <c r="YT160" s="600"/>
      <c r="YU160" s="600"/>
      <c r="YV160" s="600"/>
      <c r="YW160" s="600"/>
      <c r="YX160" s="600"/>
      <c r="YY160" s="600"/>
      <c r="YZ160" s="600"/>
      <c r="ZA160" s="600"/>
      <c r="ZB160" s="600"/>
      <c r="ZC160" s="600"/>
      <c r="ZD160" s="599"/>
      <c r="ZE160" s="600"/>
      <c r="ZF160" s="600"/>
      <c r="ZG160" s="600"/>
      <c r="ZH160" s="600"/>
      <c r="ZI160" s="600"/>
      <c r="ZJ160" s="600"/>
      <c r="ZK160" s="600"/>
      <c r="ZL160" s="600"/>
      <c r="ZM160" s="600"/>
      <c r="ZN160" s="600"/>
      <c r="ZO160" s="600"/>
      <c r="ZP160" s="600"/>
      <c r="ZQ160" s="600"/>
      <c r="ZR160" s="600"/>
      <c r="ZS160" s="600"/>
      <c r="ZT160" s="600"/>
      <c r="ZU160" s="600"/>
      <c r="ZV160" s="600"/>
      <c r="ZW160" s="600"/>
      <c r="ZX160" s="600"/>
      <c r="ZY160" s="600"/>
      <c r="ZZ160" s="600"/>
      <c r="AAA160" s="600"/>
      <c r="AAB160" s="600"/>
      <c r="AAC160" s="600"/>
      <c r="AAD160" s="600"/>
      <c r="AAE160" s="600"/>
      <c r="AAF160" s="600"/>
      <c r="AAG160" s="600"/>
      <c r="AAH160" s="600"/>
      <c r="AAI160" s="599"/>
      <c r="AAJ160" s="600"/>
      <c r="AAK160" s="600"/>
      <c r="AAL160" s="600"/>
      <c r="AAM160" s="600"/>
      <c r="AAN160" s="600"/>
      <c r="AAO160" s="600"/>
      <c r="AAP160" s="600"/>
      <c r="AAQ160" s="600"/>
      <c r="AAR160" s="600"/>
      <c r="AAS160" s="600"/>
      <c r="AAT160" s="600"/>
      <c r="AAU160" s="600"/>
      <c r="AAV160" s="600"/>
      <c r="AAW160" s="600"/>
      <c r="AAX160" s="600"/>
      <c r="AAY160" s="600"/>
      <c r="AAZ160" s="600"/>
      <c r="ABA160" s="600"/>
      <c r="ABB160" s="600"/>
      <c r="ABC160" s="600"/>
      <c r="ABD160" s="600"/>
      <c r="ABE160" s="600"/>
      <c r="ABF160" s="600"/>
      <c r="ABG160" s="600"/>
      <c r="ABH160" s="600"/>
      <c r="ABI160" s="600"/>
      <c r="ABJ160" s="600"/>
      <c r="ABK160" s="600"/>
      <c r="ABL160" s="600"/>
      <c r="ABM160" s="600"/>
      <c r="ABN160" s="599"/>
      <c r="ABO160" s="600"/>
      <c r="ABP160" s="600"/>
      <c r="ABQ160" s="600"/>
      <c r="ABR160" s="600"/>
      <c r="ABS160" s="600"/>
      <c r="ABT160" s="600"/>
      <c r="ABU160" s="600"/>
      <c r="ABV160" s="600"/>
      <c r="ABW160" s="600"/>
      <c r="ABX160" s="600"/>
      <c r="ABY160" s="600"/>
      <c r="ABZ160" s="600"/>
      <c r="ACA160" s="600"/>
      <c r="ACB160" s="600"/>
      <c r="ACC160" s="600"/>
      <c r="ACD160" s="600"/>
      <c r="ACE160" s="600"/>
      <c r="ACF160" s="600"/>
      <c r="ACG160" s="600"/>
      <c r="ACH160" s="600"/>
      <c r="ACI160" s="600"/>
      <c r="ACJ160" s="600"/>
      <c r="ACK160" s="600"/>
      <c r="ACL160" s="600"/>
      <c r="ACM160" s="600"/>
      <c r="ACN160" s="600"/>
      <c r="ACO160" s="600"/>
      <c r="ACP160" s="600"/>
      <c r="ACQ160" s="600"/>
      <c r="ACR160" s="600"/>
      <c r="ACS160" s="599"/>
      <c r="ACT160" s="600"/>
      <c r="ACU160" s="600"/>
      <c r="ACV160" s="600"/>
      <c r="ACW160" s="600"/>
      <c r="ACX160" s="600"/>
      <c r="ACY160" s="600"/>
      <c r="ACZ160" s="600"/>
      <c r="ADA160" s="600"/>
      <c r="ADB160" s="600"/>
      <c r="ADC160" s="600"/>
      <c r="ADD160" s="600"/>
      <c r="ADE160" s="600"/>
      <c r="ADF160" s="600"/>
      <c r="ADG160" s="600"/>
      <c r="ADH160" s="600"/>
      <c r="ADI160" s="600"/>
      <c r="ADJ160" s="600"/>
      <c r="ADK160" s="600"/>
      <c r="ADL160" s="600"/>
      <c r="ADM160" s="600"/>
      <c r="ADN160" s="600"/>
      <c r="ADO160" s="600"/>
      <c r="ADP160" s="600"/>
      <c r="ADQ160" s="600"/>
      <c r="ADR160" s="600"/>
      <c r="ADS160" s="600"/>
      <c r="ADT160" s="600"/>
      <c r="ADU160" s="600"/>
      <c r="ADV160" s="600"/>
      <c r="ADW160" s="600"/>
      <c r="ADX160" s="599"/>
      <c r="ADY160" s="600"/>
      <c r="ADZ160" s="600"/>
      <c r="AEA160" s="600"/>
      <c r="AEB160" s="600"/>
      <c r="AEC160" s="600"/>
      <c r="AED160" s="600"/>
      <c r="AEE160" s="600"/>
      <c r="AEF160" s="600"/>
      <c r="AEG160" s="600"/>
      <c r="AEH160" s="600"/>
      <c r="AEI160" s="600"/>
      <c r="AEJ160" s="600"/>
      <c r="AEK160" s="600"/>
      <c r="AEL160" s="600"/>
      <c r="AEM160" s="600"/>
      <c r="AEN160" s="600"/>
      <c r="AEO160" s="600"/>
      <c r="AEP160" s="600"/>
      <c r="AEQ160" s="600"/>
      <c r="AER160" s="600"/>
      <c r="AES160" s="600"/>
      <c r="AET160" s="600"/>
      <c r="AEU160" s="600"/>
      <c r="AEV160" s="600"/>
      <c r="AEW160" s="600"/>
      <c r="AEX160" s="600"/>
      <c r="AEY160" s="600"/>
      <c r="AEZ160" s="600"/>
      <c r="AFA160" s="600"/>
      <c r="AFB160" s="600"/>
      <c r="AFC160" s="599"/>
      <c r="AFD160" s="600"/>
      <c r="AFE160" s="600"/>
      <c r="AFF160" s="600"/>
      <c r="AFG160" s="600"/>
      <c r="AFH160" s="600"/>
      <c r="AFI160" s="600"/>
      <c r="AFJ160" s="600"/>
      <c r="AFK160" s="600"/>
      <c r="AFL160" s="600"/>
      <c r="AFM160" s="600"/>
      <c r="AFN160" s="600"/>
      <c r="AFO160" s="600"/>
      <c r="AFP160" s="600"/>
      <c r="AFQ160" s="600"/>
      <c r="AFR160" s="600"/>
      <c r="AFS160" s="600"/>
      <c r="AFT160" s="600"/>
      <c r="AFU160" s="600"/>
      <c r="AFV160" s="600"/>
      <c r="AFW160" s="600"/>
      <c r="AFX160" s="600"/>
      <c r="AFY160" s="600"/>
      <c r="AFZ160" s="600"/>
      <c r="AGA160" s="600"/>
      <c r="AGB160" s="600"/>
      <c r="AGC160" s="600"/>
      <c r="AGD160" s="600"/>
      <c r="AGE160" s="600"/>
      <c r="AGF160" s="600"/>
      <c r="AGG160" s="600"/>
      <c r="AGH160" s="599"/>
      <c r="AGI160" s="600"/>
      <c r="AGJ160" s="600"/>
      <c r="AGK160" s="600"/>
      <c r="AGL160" s="600"/>
      <c r="AGM160" s="600"/>
      <c r="AGN160" s="600"/>
      <c r="AGO160" s="600"/>
      <c r="AGP160" s="600"/>
      <c r="AGQ160" s="600"/>
      <c r="AGR160" s="600"/>
      <c r="AGS160" s="600"/>
      <c r="AGT160" s="600"/>
      <c r="AGU160" s="600"/>
      <c r="AGV160" s="600"/>
      <c r="AGW160" s="600"/>
      <c r="AGX160" s="600"/>
      <c r="AGY160" s="600"/>
      <c r="AGZ160" s="600"/>
      <c r="AHA160" s="600"/>
      <c r="AHB160" s="600"/>
      <c r="AHC160" s="600"/>
      <c r="AHD160" s="600"/>
      <c r="AHE160" s="600"/>
      <c r="AHF160" s="600"/>
      <c r="AHG160" s="600"/>
      <c r="AHH160" s="600"/>
      <c r="AHI160" s="600"/>
      <c r="AHJ160" s="600"/>
      <c r="AHK160" s="600"/>
      <c r="AHL160" s="600"/>
      <c r="AHM160" s="599"/>
      <c r="AHN160" s="600"/>
      <c r="AHO160" s="600"/>
      <c r="AHP160" s="600"/>
      <c r="AHQ160" s="600"/>
      <c r="AHR160" s="600"/>
      <c r="AHS160" s="600"/>
      <c r="AHT160" s="600"/>
      <c r="AHU160" s="600"/>
      <c r="AHV160" s="600"/>
      <c r="AHW160" s="600"/>
      <c r="AHX160" s="600"/>
      <c r="AHY160" s="600"/>
      <c r="AHZ160" s="600"/>
      <c r="AIA160" s="600"/>
      <c r="AIB160" s="600"/>
      <c r="AIC160" s="600"/>
      <c r="AID160" s="600"/>
      <c r="AIE160" s="600"/>
      <c r="AIF160" s="600"/>
      <c r="AIG160" s="600"/>
      <c r="AIH160" s="600"/>
      <c r="AII160" s="600"/>
      <c r="AIJ160" s="600"/>
      <c r="AIK160" s="600"/>
      <c r="AIL160" s="600"/>
      <c r="AIM160" s="600"/>
      <c r="AIN160" s="600"/>
      <c r="AIO160" s="600"/>
      <c r="AIP160" s="600"/>
      <c r="AIQ160" s="600"/>
      <c r="AIR160" s="599"/>
      <c r="AIS160" s="600"/>
      <c r="AIT160" s="600"/>
      <c r="AIU160" s="600"/>
      <c r="AIV160" s="600"/>
      <c r="AIW160" s="600"/>
      <c r="AIX160" s="600"/>
      <c r="AIY160" s="600"/>
      <c r="AIZ160" s="600"/>
      <c r="AJA160" s="600"/>
      <c r="AJB160" s="600"/>
      <c r="AJC160" s="600"/>
      <c r="AJD160" s="600"/>
      <c r="AJE160" s="600"/>
      <c r="AJF160" s="600"/>
      <c r="AJG160" s="600"/>
      <c r="AJH160" s="600"/>
      <c r="AJI160" s="600"/>
      <c r="AJJ160" s="600"/>
      <c r="AJK160" s="600"/>
      <c r="AJL160" s="600"/>
      <c r="AJM160" s="600"/>
      <c r="AJN160" s="600"/>
      <c r="AJO160" s="600"/>
      <c r="AJP160" s="600"/>
      <c r="AJQ160" s="600"/>
      <c r="AJR160" s="600"/>
      <c r="AJS160" s="600"/>
      <c r="AJT160" s="600"/>
      <c r="AJU160" s="600"/>
      <c r="AJV160" s="600"/>
      <c r="AJW160" s="599"/>
      <c r="AJX160" s="600"/>
      <c r="AJY160" s="600"/>
      <c r="AJZ160" s="600"/>
      <c r="AKA160" s="600"/>
      <c r="AKB160" s="600"/>
      <c r="AKC160" s="600"/>
      <c r="AKD160" s="600"/>
      <c r="AKE160" s="600"/>
      <c r="AKF160" s="600"/>
      <c r="AKG160" s="600"/>
      <c r="AKH160" s="600"/>
      <c r="AKI160" s="600"/>
      <c r="AKJ160" s="600"/>
      <c r="AKK160" s="600"/>
      <c r="AKL160" s="600"/>
      <c r="AKM160" s="600"/>
      <c r="AKN160" s="600"/>
      <c r="AKO160" s="600"/>
      <c r="AKP160" s="600"/>
      <c r="AKQ160" s="600"/>
      <c r="AKR160" s="600"/>
      <c r="AKS160" s="600"/>
      <c r="AKT160" s="600"/>
      <c r="AKU160" s="600"/>
      <c r="AKV160" s="600"/>
      <c r="AKW160" s="600"/>
      <c r="AKX160" s="600"/>
      <c r="AKY160" s="600"/>
      <c r="AKZ160" s="600"/>
      <c r="ALA160" s="600"/>
      <c r="ALB160" s="599"/>
      <c r="ALC160" s="600"/>
      <c r="ALD160" s="600"/>
      <c r="ALE160" s="600"/>
      <c r="ALF160" s="600"/>
      <c r="ALG160" s="600"/>
      <c r="ALH160" s="600"/>
      <c r="ALI160" s="600"/>
      <c r="ALJ160" s="600"/>
      <c r="ALK160" s="600"/>
      <c r="ALL160" s="600"/>
      <c r="ALM160" s="600"/>
      <c r="ALN160" s="600"/>
      <c r="ALO160" s="600"/>
      <c r="ALP160" s="600"/>
      <c r="ALQ160" s="600"/>
      <c r="ALR160" s="600"/>
      <c r="ALS160" s="600"/>
      <c r="ALT160" s="600"/>
      <c r="ALU160" s="600"/>
      <c r="ALV160" s="600"/>
      <c r="ALW160" s="600"/>
      <c r="ALX160" s="600"/>
      <c r="ALY160" s="600"/>
      <c r="ALZ160" s="600"/>
      <c r="AMA160" s="600"/>
      <c r="AMB160" s="600"/>
      <c r="AMC160" s="600"/>
      <c r="AMD160" s="600"/>
      <c r="AME160" s="600"/>
      <c r="AMF160" s="600"/>
      <c r="AMG160" s="599"/>
      <c r="AMH160" s="600"/>
      <c r="AMI160" s="600"/>
      <c r="AMJ160" s="600"/>
      <c r="AMK160" s="600"/>
      <c r="AML160" s="600"/>
      <c r="AMM160" s="600"/>
      <c r="AMN160" s="600"/>
      <c r="AMO160" s="600"/>
      <c r="AMP160" s="600"/>
      <c r="AMQ160" s="600"/>
      <c r="AMR160" s="600"/>
      <c r="AMS160" s="600"/>
      <c r="AMT160" s="600"/>
      <c r="AMU160" s="600"/>
      <c r="AMV160" s="600"/>
      <c r="AMW160" s="600"/>
      <c r="AMX160" s="600"/>
      <c r="AMY160" s="600"/>
      <c r="AMZ160" s="600"/>
      <c r="ANA160" s="600"/>
      <c r="ANB160" s="600"/>
      <c r="ANC160" s="600"/>
      <c r="AND160" s="600"/>
      <c r="ANE160" s="600"/>
      <c r="ANF160" s="600"/>
      <c r="ANG160" s="600"/>
      <c r="ANH160" s="600"/>
      <c r="ANI160" s="600"/>
      <c r="ANJ160" s="600"/>
      <c r="ANK160" s="600"/>
      <c r="ANL160" s="599"/>
      <c r="ANM160" s="600"/>
      <c r="ANN160" s="600"/>
      <c r="ANO160" s="600"/>
      <c r="ANP160" s="600"/>
      <c r="ANQ160" s="600"/>
      <c r="ANR160" s="600"/>
      <c r="ANS160" s="600"/>
      <c r="ANT160" s="600"/>
      <c r="ANU160" s="600"/>
      <c r="ANV160" s="600"/>
      <c r="ANW160" s="600"/>
      <c r="ANX160" s="600"/>
      <c r="ANY160" s="600"/>
      <c r="ANZ160" s="600"/>
      <c r="AOA160" s="600"/>
      <c r="AOB160" s="600"/>
      <c r="AOC160" s="600"/>
      <c r="AOD160" s="600"/>
      <c r="AOE160" s="600"/>
      <c r="AOF160" s="600"/>
      <c r="AOG160" s="600"/>
      <c r="AOH160" s="600"/>
      <c r="AOI160" s="600"/>
      <c r="AOJ160" s="600"/>
      <c r="AOK160" s="600"/>
      <c r="AOL160" s="600"/>
      <c r="AOM160" s="600"/>
      <c r="AON160" s="600"/>
      <c r="AOO160" s="600"/>
      <c r="AOP160" s="600"/>
      <c r="AOQ160" s="599"/>
      <c r="AOR160" s="600"/>
      <c r="AOS160" s="600"/>
      <c r="AOT160" s="600"/>
      <c r="AOU160" s="600"/>
      <c r="AOV160" s="600"/>
      <c r="AOW160" s="600"/>
      <c r="AOX160" s="600"/>
      <c r="AOY160" s="600"/>
      <c r="AOZ160" s="600"/>
      <c r="APA160" s="600"/>
      <c r="APB160" s="600"/>
      <c r="APC160" s="600"/>
      <c r="APD160" s="600"/>
      <c r="APE160" s="600"/>
      <c r="APF160" s="600"/>
      <c r="APG160" s="600"/>
      <c r="APH160" s="600"/>
      <c r="API160" s="600"/>
      <c r="APJ160" s="600"/>
      <c r="APK160" s="600"/>
      <c r="APL160" s="600"/>
      <c r="APM160" s="600"/>
      <c r="APN160" s="600"/>
      <c r="APO160" s="600"/>
      <c r="APP160" s="600"/>
      <c r="APQ160" s="600"/>
      <c r="APR160" s="600"/>
      <c r="APS160" s="600"/>
      <c r="APT160" s="600"/>
      <c r="APU160" s="600"/>
      <c r="APV160" s="599"/>
      <c r="APW160" s="600"/>
      <c r="APX160" s="600"/>
      <c r="APY160" s="600"/>
      <c r="APZ160" s="600"/>
      <c r="AQA160" s="600"/>
      <c r="AQB160" s="600"/>
      <c r="AQC160" s="600"/>
      <c r="AQD160" s="600"/>
      <c r="AQE160" s="600"/>
      <c r="AQF160" s="600"/>
      <c r="AQG160" s="600"/>
      <c r="AQH160" s="600"/>
      <c r="AQI160" s="600"/>
      <c r="AQJ160" s="600"/>
      <c r="AQK160" s="600"/>
      <c r="AQL160" s="600"/>
      <c r="AQM160" s="600"/>
      <c r="AQN160" s="600"/>
      <c r="AQO160" s="600"/>
      <c r="AQP160" s="600"/>
      <c r="AQQ160" s="600"/>
      <c r="AQR160" s="600"/>
      <c r="AQS160" s="600"/>
      <c r="AQT160" s="600"/>
      <c r="AQU160" s="600"/>
      <c r="AQV160" s="600"/>
      <c r="AQW160" s="600"/>
      <c r="AQX160" s="600"/>
      <c r="AQY160" s="600"/>
      <c r="AQZ160" s="600"/>
      <c r="ARA160" s="599"/>
      <c r="ARB160" s="600"/>
      <c r="ARC160" s="600"/>
      <c r="ARD160" s="600"/>
      <c r="ARE160" s="600"/>
      <c r="ARF160" s="600"/>
      <c r="ARG160" s="600"/>
      <c r="ARH160" s="600"/>
      <c r="ARI160" s="600"/>
      <c r="ARJ160" s="600"/>
      <c r="ARK160" s="600"/>
      <c r="ARL160" s="600"/>
      <c r="ARM160" s="600"/>
      <c r="ARN160" s="600"/>
      <c r="ARO160" s="600"/>
      <c r="ARP160" s="600"/>
      <c r="ARQ160" s="600"/>
      <c r="ARR160" s="600"/>
      <c r="ARS160" s="600"/>
      <c r="ART160" s="600"/>
      <c r="ARU160" s="600"/>
      <c r="ARV160" s="600"/>
      <c r="ARW160" s="600"/>
      <c r="ARX160" s="600"/>
      <c r="ARY160" s="600"/>
      <c r="ARZ160" s="600"/>
      <c r="ASA160" s="600"/>
      <c r="ASB160" s="600"/>
      <c r="ASC160" s="600"/>
      <c r="ASD160" s="600"/>
      <c r="ASE160" s="600"/>
      <c r="ASF160" s="599"/>
      <c r="ASG160" s="600"/>
      <c r="ASH160" s="600"/>
      <c r="ASI160" s="600"/>
      <c r="ASJ160" s="600"/>
      <c r="ASK160" s="600"/>
      <c r="ASL160" s="600"/>
      <c r="ASM160" s="600"/>
      <c r="ASN160" s="600"/>
      <c r="ASO160" s="600"/>
      <c r="ASP160" s="600"/>
      <c r="ASQ160" s="600"/>
      <c r="ASR160" s="600"/>
      <c r="ASS160" s="600"/>
      <c r="AST160" s="600"/>
      <c r="ASU160" s="600"/>
      <c r="ASV160" s="600"/>
      <c r="ASW160" s="600"/>
      <c r="ASX160" s="600"/>
      <c r="ASY160" s="600"/>
      <c r="ASZ160" s="600"/>
      <c r="ATA160" s="600"/>
      <c r="ATB160" s="600"/>
      <c r="ATC160" s="600"/>
      <c r="ATD160" s="600"/>
      <c r="ATE160" s="600"/>
      <c r="ATF160" s="600"/>
      <c r="ATG160" s="600"/>
      <c r="ATH160" s="600"/>
      <c r="ATI160" s="600"/>
      <c r="ATJ160" s="600"/>
      <c r="ATK160" s="599"/>
      <c r="ATL160" s="600"/>
      <c r="ATM160" s="600"/>
      <c r="ATN160" s="600"/>
      <c r="ATO160" s="600"/>
      <c r="ATP160" s="600"/>
      <c r="ATQ160" s="600"/>
      <c r="ATR160" s="600"/>
      <c r="ATS160" s="600"/>
      <c r="ATT160" s="600"/>
      <c r="ATU160" s="600"/>
      <c r="ATV160" s="600"/>
      <c r="ATW160" s="600"/>
      <c r="ATX160" s="600"/>
      <c r="ATY160" s="600"/>
      <c r="ATZ160" s="600"/>
      <c r="AUA160" s="600"/>
      <c r="AUB160" s="600"/>
      <c r="AUC160" s="600"/>
      <c r="AUD160" s="600"/>
      <c r="AUE160" s="600"/>
      <c r="AUF160" s="600"/>
      <c r="AUG160" s="600"/>
      <c r="AUH160" s="600"/>
      <c r="AUI160" s="600"/>
      <c r="AUJ160" s="600"/>
      <c r="AUK160" s="600"/>
      <c r="AUL160" s="600"/>
      <c r="AUM160" s="600"/>
      <c r="AUN160" s="600"/>
      <c r="AUO160" s="600"/>
      <c r="AUP160" s="599"/>
      <c r="AUQ160" s="600"/>
      <c r="AUR160" s="600"/>
      <c r="AUS160" s="600"/>
      <c r="AUT160" s="600"/>
      <c r="AUU160" s="600"/>
      <c r="AUV160" s="600"/>
      <c r="AUW160" s="600"/>
      <c r="AUX160" s="600"/>
      <c r="AUY160" s="600"/>
      <c r="AUZ160" s="600"/>
      <c r="AVA160" s="600"/>
      <c r="AVB160" s="600"/>
      <c r="AVC160" s="600"/>
      <c r="AVD160" s="600"/>
      <c r="AVE160" s="600"/>
      <c r="AVF160" s="600"/>
      <c r="AVG160" s="600"/>
      <c r="AVH160" s="600"/>
      <c r="AVI160" s="600"/>
      <c r="AVJ160" s="600"/>
      <c r="AVK160" s="600"/>
      <c r="AVL160" s="600"/>
      <c r="AVM160" s="600"/>
      <c r="AVN160" s="600"/>
      <c r="AVO160" s="600"/>
      <c r="AVP160" s="600"/>
      <c r="AVQ160" s="600"/>
      <c r="AVR160" s="600"/>
      <c r="AVS160" s="600"/>
      <c r="AVT160" s="600"/>
      <c r="AVU160" s="599"/>
      <c r="AVV160" s="600"/>
      <c r="AVW160" s="600"/>
      <c r="AVX160" s="600"/>
      <c r="AVY160" s="600"/>
      <c r="AVZ160" s="600"/>
      <c r="AWA160" s="600"/>
      <c r="AWB160" s="600"/>
      <c r="AWC160" s="600"/>
      <c r="AWD160" s="600"/>
      <c r="AWE160" s="600"/>
      <c r="AWF160" s="600"/>
      <c r="AWG160" s="600"/>
      <c r="AWH160" s="600"/>
      <c r="AWI160" s="600"/>
      <c r="AWJ160" s="600"/>
      <c r="AWK160" s="600"/>
      <c r="AWL160" s="600"/>
      <c r="AWM160" s="600"/>
      <c r="AWN160" s="600"/>
      <c r="AWO160" s="600"/>
      <c r="AWP160" s="600"/>
      <c r="AWQ160" s="600"/>
      <c r="AWR160" s="600"/>
      <c r="AWS160" s="600"/>
      <c r="AWT160" s="600"/>
      <c r="AWU160" s="600"/>
      <c r="AWV160" s="600"/>
      <c r="AWW160" s="600"/>
      <c r="AWX160" s="600"/>
      <c r="AWY160" s="600"/>
      <c r="AWZ160" s="599"/>
      <c r="AXA160" s="600"/>
      <c r="AXB160" s="600"/>
      <c r="AXC160" s="600"/>
      <c r="AXD160" s="600"/>
      <c r="AXE160" s="600"/>
      <c r="AXF160" s="600"/>
      <c r="AXG160" s="600"/>
      <c r="AXH160" s="600"/>
      <c r="AXI160" s="600"/>
      <c r="AXJ160" s="600"/>
      <c r="AXK160" s="600"/>
      <c r="AXL160" s="600"/>
      <c r="AXM160" s="600"/>
      <c r="AXN160" s="600"/>
      <c r="AXO160" s="600"/>
      <c r="AXP160" s="600"/>
      <c r="AXQ160" s="600"/>
      <c r="AXR160" s="600"/>
      <c r="AXS160" s="600"/>
      <c r="AXT160" s="600"/>
      <c r="AXU160" s="600"/>
      <c r="AXV160" s="600"/>
      <c r="AXW160" s="600"/>
      <c r="AXX160" s="600"/>
      <c r="AXY160" s="600"/>
      <c r="AXZ160" s="600"/>
      <c r="AYA160" s="600"/>
      <c r="AYB160" s="600"/>
      <c r="AYC160" s="600"/>
      <c r="AYD160" s="600"/>
      <c r="AYE160" s="599"/>
      <c r="AYF160" s="600"/>
      <c r="AYG160" s="600"/>
      <c r="AYH160" s="600"/>
      <c r="AYI160" s="600"/>
      <c r="AYJ160" s="600"/>
      <c r="AYK160" s="600"/>
      <c r="AYL160" s="600"/>
      <c r="AYM160" s="600"/>
      <c r="AYN160" s="600"/>
      <c r="AYO160" s="600"/>
      <c r="AYP160" s="600"/>
      <c r="AYQ160" s="600"/>
      <c r="AYR160" s="600"/>
      <c r="AYS160" s="600"/>
      <c r="AYT160" s="600"/>
      <c r="AYU160" s="600"/>
      <c r="AYV160" s="600"/>
      <c r="AYW160" s="600"/>
      <c r="AYX160" s="600"/>
      <c r="AYY160" s="600"/>
      <c r="AYZ160" s="600"/>
      <c r="AZA160" s="600"/>
      <c r="AZB160" s="600"/>
      <c r="AZC160" s="600"/>
      <c r="AZD160" s="600"/>
      <c r="AZE160" s="600"/>
      <c r="AZF160" s="600"/>
      <c r="AZG160" s="600"/>
      <c r="AZH160" s="600"/>
      <c r="AZI160" s="600"/>
      <c r="AZJ160" s="599"/>
      <c r="AZK160" s="600"/>
      <c r="AZL160" s="600"/>
      <c r="AZM160" s="600"/>
      <c r="AZN160" s="600"/>
      <c r="AZO160" s="600"/>
      <c r="AZP160" s="600"/>
      <c r="AZQ160" s="600"/>
      <c r="AZR160" s="600"/>
      <c r="AZS160" s="600"/>
      <c r="AZT160" s="600"/>
      <c r="AZU160" s="600"/>
      <c r="AZV160" s="600"/>
      <c r="AZW160" s="600"/>
      <c r="AZX160" s="600"/>
      <c r="AZY160" s="600"/>
      <c r="AZZ160" s="600"/>
      <c r="BAA160" s="600"/>
      <c r="BAB160" s="600"/>
      <c r="BAC160" s="600"/>
      <c r="BAD160" s="600"/>
      <c r="BAE160" s="600"/>
      <c r="BAF160" s="600"/>
      <c r="BAG160" s="600"/>
      <c r="BAH160" s="600"/>
      <c r="BAI160" s="600"/>
      <c r="BAJ160" s="600"/>
      <c r="BAK160" s="600"/>
      <c r="BAL160" s="600"/>
      <c r="BAM160" s="600"/>
      <c r="BAN160" s="600"/>
      <c r="BAO160" s="599"/>
      <c r="BAP160" s="600"/>
      <c r="BAQ160" s="600"/>
      <c r="BAR160" s="600"/>
      <c r="BAS160" s="600"/>
      <c r="BAT160" s="600"/>
      <c r="BAU160" s="600"/>
      <c r="BAV160" s="600"/>
      <c r="BAW160" s="600"/>
      <c r="BAX160" s="600"/>
      <c r="BAY160" s="600"/>
      <c r="BAZ160" s="600"/>
      <c r="BBA160" s="600"/>
      <c r="BBB160" s="600"/>
      <c r="BBC160" s="600"/>
      <c r="BBD160" s="600"/>
      <c r="BBE160" s="600"/>
      <c r="BBF160" s="600"/>
      <c r="BBG160" s="600"/>
      <c r="BBH160" s="600"/>
      <c r="BBI160" s="600"/>
      <c r="BBJ160" s="600"/>
      <c r="BBK160" s="600"/>
      <c r="BBL160" s="600"/>
      <c r="BBM160" s="600"/>
      <c r="BBN160" s="600"/>
      <c r="BBO160" s="600"/>
      <c r="BBP160" s="600"/>
      <c r="BBQ160" s="600"/>
      <c r="BBR160" s="600"/>
      <c r="BBS160" s="600"/>
      <c r="BBT160" s="599"/>
      <c r="BBU160" s="600"/>
      <c r="BBV160" s="600"/>
      <c r="BBW160" s="600"/>
      <c r="BBX160" s="600"/>
      <c r="BBY160" s="600"/>
      <c r="BBZ160" s="600"/>
      <c r="BCA160" s="600"/>
      <c r="BCB160" s="600"/>
      <c r="BCC160" s="600"/>
      <c r="BCD160" s="600"/>
      <c r="BCE160" s="600"/>
      <c r="BCF160" s="600"/>
      <c r="BCG160" s="600"/>
      <c r="BCH160" s="600"/>
      <c r="BCI160" s="600"/>
      <c r="BCJ160" s="600"/>
      <c r="BCK160" s="600"/>
      <c r="BCL160" s="600"/>
      <c r="BCM160" s="600"/>
      <c r="BCN160" s="600"/>
      <c r="BCO160" s="600"/>
      <c r="BCP160" s="600"/>
      <c r="BCQ160" s="600"/>
      <c r="BCR160" s="600"/>
      <c r="BCS160" s="600"/>
      <c r="BCT160" s="600"/>
      <c r="BCU160" s="600"/>
      <c r="BCV160" s="600"/>
      <c r="BCW160" s="600"/>
      <c r="BCX160" s="600"/>
      <c r="BCY160" s="599"/>
      <c r="BCZ160" s="600"/>
      <c r="BDA160" s="600"/>
      <c r="BDB160" s="600"/>
      <c r="BDC160" s="600"/>
      <c r="BDD160" s="600"/>
      <c r="BDE160" s="600"/>
      <c r="BDF160" s="600"/>
      <c r="BDG160" s="600"/>
      <c r="BDH160" s="600"/>
      <c r="BDI160" s="600"/>
      <c r="BDJ160" s="600"/>
      <c r="BDK160" s="600"/>
      <c r="BDL160" s="600"/>
      <c r="BDM160" s="600"/>
      <c r="BDN160" s="600"/>
      <c r="BDO160" s="600"/>
      <c r="BDP160" s="600"/>
      <c r="BDQ160" s="600"/>
      <c r="BDR160" s="600"/>
      <c r="BDS160" s="600"/>
      <c r="BDT160" s="600"/>
      <c r="BDU160" s="600"/>
      <c r="BDV160" s="600"/>
      <c r="BDW160" s="600"/>
      <c r="BDX160" s="600"/>
      <c r="BDY160" s="600"/>
      <c r="BDZ160" s="600"/>
      <c r="BEA160" s="600"/>
      <c r="BEB160" s="600"/>
      <c r="BEC160" s="600"/>
      <c r="BED160" s="599"/>
      <c r="BEE160" s="600"/>
      <c r="BEF160" s="600"/>
      <c r="BEG160" s="600"/>
      <c r="BEH160" s="600"/>
      <c r="BEI160" s="600"/>
      <c r="BEJ160" s="600"/>
      <c r="BEK160" s="600"/>
      <c r="BEL160" s="600"/>
      <c r="BEM160" s="600"/>
      <c r="BEN160" s="600"/>
      <c r="BEO160" s="600"/>
      <c r="BEP160" s="600"/>
      <c r="BEQ160" s="600"/>
      <c r="BER160" s="600"/>
      <c r="BES160" s="600"/>
      <c r="BET160" s="600"/>
      <c r="BEU160" s="600"/>
      <c r="BEV160" s="600"/>
      <c r="BEW160" s="600"/>
      <c r="BEX160" s="600"/>
      <c r="BEY160" s="600"/>
      <c r="BEZ160" s="600"/>
      <c r="BFA160" s="600"/>
      <c r="BFB160" s="600"/>
      <c r="BFC160" s="600"/>
      <c r="BFD160" s="600"/>
      <c r="BFE160" s="600"/>
      <c r="BFF160" s="600"/>
      <c r="BFG160" s="600"/>
      <c r="BFH160" s="600"/>
      <c r="BFI160" s="599"/>
      <c r="BFJ160" s="600"/>
      <c r="BFK160" s="600"/>
      <c r="BFL160" s="600"/>
      <c r="BFM160" s="600"/>
      <c r="BFN160" s="600"/>
      <c r="BFO160" s="600"/>
      <c r="BFP160" s="600"/>
      <c r="BFQ160" s="600"/>
      <c r="BFR160" s="600"/>
      <c r="BFS160" s="600"/>
      <c r="BFT160" s="600"/>
      <c r="BFU160" s="600"/>
      <c r="BFV160" s="600"/>
      <c r="BFW160" s="600"/>
      <c r="BFX160" s="600"/>
      <c r="BFY160" s="600"/>
      <c r="BFZ160" s="600"/>
      <c r="BGA160" s="600"/>
      <c r="BGB160" s="600"/>
      <c r="BGC160" s="600"/>
      <c r="BGD160" s="600"/>
      <c r="BGE160" s="600"/>
      <c r="BGF160" s="600"/>
      <c r="BGG160" s="600"/>
      <c r="BGH160" s="600"/>
      <c r="BGI160" s="600"/>
      <c r="BGJ160" s="600"/>
      <c r="BGK160" s="600"/>
      <c r="BGL160" s="600"/>
      <c r="BGM160" s="600"/>
      <c r="BGN160" s="599"/>
      <c r="BGO160" s="600"/>
      <c r="BGP160" s="600"/>
      <c r="BGQ160" s="600"/>
      <c r="BGR160" s="600"/>
      <c r="BGS160" s="600"/>
      <c r="BGT160" s="600"/>
      <c r="BGU160" s="600"/>
      <c r="BGV160" s="600"/>
      <c r="BGW160" s="600"/>
      <c r="BGX160" s="600"/>
      <c r="BGY160" s="600"/>
      <c r="BGZ160" s="600"/>
      <c r="BHA160" s="600"/>
      <c r="BHB160" s="600"/>
      <c r="BHC160" s="600"/>
      <c r="BHD160" s="600"/>
      <c r="BHE160" s="600"/>
      <c r="BHF160" s="600"/>
      <c r="BHG160" s="600"/>
      <c r="BHH160" s="600"/>
      <c r="BHI160" s="600"/>
      <c r="BHJ160" s="600"/>
      <c r="BHK160" s="600"/>
      <c r="BHL160" s="600"/>
      <c r="BHM160" s="600"/>
      <c r="BHN160" s="600"/>
      <c r="BHO160" s="600"/>
      <c r="BHP160" s="600"/>
      <c r="BHQ160" s="600"/>
      <c r="BHR160" s="600"/>
      <c r="BHS160" s="599"/>
      <c r="BHT160" s="600"/>
      <c r="BHU160" s="600"/>
      <c r="BHV160" s="600"/>
      <c r="BHW160" s="600"/>
      <c r="BHX160" s="600"/>
      <c r="BHY160" s="600"/>
      <c r="BHZ160" s="600"/>
      <c r="BIA160" s="600"/>
      <c r="BIB160" s="600"/>
      <c r="BIC160" s="600"/>
      <c r="BID160" s="600"/>
      <c r="BIE160" s="600"/>
      <c r="BIF160" s="600"/>
      <c r="BIG160" s="600"/>
      <c r="BIH160" s="600"/>
      <c r="BII160" s="600"/>
      <c r="BIJ160" s="600"/>
      <c r="BIK160" s="600"/>
      <c r="BIL160" s="600"/>
      <c r="BIM160" s="600"/>
      <c r="BIN160" s="600"/>
      <c r="BIO160" s="600"/>
      <c r="BIP160" s="600"/>
      <c r="BIQ160" s="600"/>
      <c r="BIR160" s="600"/>
      <c r="BIS160" s="600"/>
      <c r="BIT160" s="600"/>
      <c r="BIU160" s="600"/>
      <c r="BIV160" s="600"/>
      <c r="BIW160" s="600"/>
      <c r="BIX160" s="599"/>
      <c r="BIY160" s="600"/>
      <c r="BIZ160" s="600"/>
      <c r="BJA160" s="600"/>
      <c r="BJB160" s="600"/>
      <c r="BJC160" s="600"/>
      <c r="BJD160" s="600"/>
      <c r="BJE160" s="600"/>
      <c r="BJF160" s="600"/>
      <c r="BJG160" s="600"/>
      <c r="BJH160" s="600"/>
      <c r="BJI160" s="600"/>
      <c r="BJJ160" s="600"/>
      <c r="BJK160" s="600"/>
      <c r="BJL160" s="600"/>
      <c r="BJM160" s="600"/>
      <c r="BJN160" s="600"/>
      <c r="BJO160" s="600"/>
      <c r="BJP160" s="600"/>
      <c r="BJQ160" s="600"/>
      <c r="BJR160" s="600"/>
      <c r="BJS160" s="600"/>
      <c r="BJT160" s="600"/>
      <c r="BJU160" s="600"/>
      <c r="BJV160" s="600"/>
      <c r="BJW160" s="600"/>
      <c r="BJX160" s="600"/>
      <c r="BJY160" s="600"/>
      <c r="BJZ160" s="600"/>
      <c r="BKA160" s="600"/>
      <c r="BKB160" s="600"/>
      <c r="BKC160" s="599"/>
      <c r="BKD160" s="600"/>
      <c r="BKE160" s="600"/>
      <c r="BKF160" s="600"/>
      <c r="BKG160" s="600"/>
      <c r="BKH160" s="600"/>
      <c r="BKI160" s="600"/>
      <c r="BKJ160" s="600"/>
      <c r="BKK160" s="600"/>
      <c r="BKL160" s="600"/>
      <c r="BKM160" s="600"/>
      <c r="BKN160" s="600"/>
      <c r="BKO160" s="600"/>
      <c r="BKP160" s="600"/>
      <c r="BKQ160" s="600"/>
      <c r="BKR160" s="600"/>
      <c r="BKS160" s="600"/>
      <c r="BKT160" s="600"/>
      <c r="BKU160" s="600"/>
      <c r="BKV160" s="600"/>
      <c r="BKW160" s="600"/>
      <c r="BKX160" s="600"/>
      <c r="BKY160" s="600"/>
      <c r="BKZ160" s="600"/>
      <c r="BLA160" s="600"/>
      <c r="BLB160" s="600"/>
      <c r="BLC160" s="600"/>
      <c r="BLD160" s="600"/>
      <c r="BLE160" s="600"/>
      <c r="BLF160" s="600"/>
      <c r="BLG160" s="600"/>
      <c r="BLH160" s="599"/>
      <c r="BLI160" s="600"/>
      <c r="BLJ160" s="600"/>
      <c r="BLK160" s="600"/>
      <c r="BLL160" s="600"/>
      <c r="BLM160" s="600"/>
      <c r="BLN160" s="600"/>
      <c r="BLO160" s="600"/>
      <c r="BLP160" s="600"/>
      <c r="BLQ160" s="600"/>
      <c r="BLR160" s="600"/>
      <c r="BLS160" s="600"/>
      <c r="BLT160" s="600"/>
      <c r="BLU160" s="600"/>
      <c r="BLV160" s="600"/>
      <c r="BLW160" s="600"/>
      <c r="BLX160" s="600"/>
      <c r="BLY160" s="600"/>
      <c r="BLZ160" s="600"/>
      <c r="BMA160" s="600"/>
      <c r="BMB160" s="600"/>
      <c r="BMC160" s="600"/>
      <c r="BMD160" s="600"/>
      <c r="BME160" s="600"/>
      <c r="BMF160" s="600"/>
      <c r="BMG160" s="600"/>
      <c r="BMH160" s="600"/>
      <c r="BMI160" s="600"/>
      <c r="BMJ160" s="600"/>
      <c r="BMK160" s="600"/>
      <c r="BML160" s="600"/>
      <c r="BMM160" s="599"/>
      <c r="BMN160" s="600"/>
      <c r="BMO160" s="600"/>
      <c r="BMP160" s="600"/>
      <c r="BMQ160" s="600"/>
      <c r="BMR160" s="600"/>
      <c r="BMS160" s="600"/>
      <c r="BMT160" s="600"/>
      <c r="BMU160" s="600"/>
      <c r="BMV160" s="600"/>
      <c r="BMW160" s="600"/>
      <c r="BMX160" s="600"/>
      <c r="BMY160" s="600"/>
      <c r="BMZ160" s="600"/>
      <c r="BNA160" s="600"/>
      <c r="BNB160" s="600"/>
      <c r="BNC160" s="600"/>
      <c r="BND160" s="600"/>
      <c r="BNE160" s="600"/>
      <c r="BNF160" s="600"/>
      <c r="BNG160" s="600"/>
      <c r="BNH160" s="600"/>
      <c r="BNI160" s="600"/>
      <c r="BNJ160" s="600"/>
      <c r="BNK160" s="600"/>
      <c r="BNL160" s="600"/>
      <c r="BNM160" s="600"/>
      <c r="BNN160" s="600"/>
      <c r="BNO160" s="600"/>
      <c r="BNP160" s="600"/>
      <c r="BNQ160" s="600"/>
      <c r="BNR160" s="599"/>
      <c r="BNS160" s="600"/>
      <c r="BNT160" s="600"/>
      <c r="BNU160" s="600"/>
      <c r="BNV160" s="600"/>
      <c r="BNW160" s="600"/>
      <c r="BNX160" s="600"/>
      <c r="BNY160" s="600"/>
      <c r="BNZ160" s="600"/>
      <c r="BOA160" s="600"/>
      <c r="BOB160" s="600"/>
      <c r="BOC160" s="600"/>
      <c r="BOD160" s="600"/>
      <c r="BOE160" s="600"/>
      <c r="BOF160" s="600"/>
      <c r="BOG160" s="600"/>
      <c r="BOH160" s="600"/>
      <c r="BOI160" s="600"/>
      <c r="BOJ160" s="600"/>
      <c r="BOK160" s="600"/>
      <c r="BOL160" s="600"/>
      <c r="BOM160" s="600"/>
      <c r="BON160" s="600"/>
      <c r="BOO160" s="600"/>
      <c r="BOP160" s="600"/>
      <c r="BOQ160" s="600"/>
      <c r="BOR160" s="600"/>
      <c r="BOS160" s="600"/>
      <c r="BOT160" s="600"/>
      <c r="BOU160" s="600"/>
      <c r="BOV160" s="600"/>
      <c r="BOW160" s="599"/>
      <c r="BOX160" s="600"/>
      <c r="BOY160" s="600"/>
      <c r="BOZ160" s="600"/>
      <c r="BPA160" s="600"/>
      <c r="BPB160" s="600"/>
      <c r="BPC160" s="600"/>
      <c r="BPD160" s="600"/>
      <c r="BPE160" s="600"/>
      <c r="BPF160" s="600"/>
      <c r="BPG160" s="600"/>
      <c r="BPH160" s="600"/>
      <c r="BPI160" s="600"/>
      <c r="BPJ160" s="600"/>
      <c r="BPK160" s="600"/>
      <c r="BPL160" s="600"/>
      <c r="BPM160" s="600"/>
      <c r="BPN160" s="600"/>
      <c r="BPO160" s="600"/>
      <c r="BPP160" s="600"/>
      <c r="BPQ160" s="600"/>
      <c r="BPR160" s="600"/>
      <c r="BPS160" s="600"/>
      <c r="BPT160" s="600"/>
      <c r="BPU160" s="600"/>
      <c r="BPV160" s="600"/>
      <c r="BPW160" s="600"/>
      <c r="BPX160" s="600"/>
      <c r="BPY160" s="600"/>
      <c r="BPZ160" s="600"/>
      <c r="BQA160" s="600"/>
      <c r="BQB160" s="599"/>
      <c r="BQC160" s="600"/>
      <c r="BQD160" s="600"/>
      <c r="BQE160" s="600"/>
      <c r="BQF160" s="600"/>
      <c r="BQG160" s="600"/>
      <c r="BQH160" s="600"/>
      <c r="BQI160" s="600"/>
      <c r="BQJ160" s="600"/>
      <c r="BQK160" s="600"/>
      <c r="BQL160" s="600"/>
      <c r="BQM160" s="600"/>
      <c r="BQN160" s="600"/>
      <c r="BQO160" s="600"/>
      <c r="BQP160" s="600"/>
      <c r="BQQ160" s="600"/>
      <c r="BQR160" s="600"/>
      <c r="BQS160" s="600"/>
      <c r="BQT160" s="600"/>
      <c r="BQU160" s="600"/>
      <c r="BQV160" s="600"/>
      <c r="BQW160" s="600"/>
      <c r="BQX160" s="600"/>
      <c r="BQY160" s="600"/>
      <c r="BQZ160" s="600"/>
      <c r="BRA160" s="600"/>
      <c r="BRB160" s="600"/>
      <c r="BRC160" s="600"/>
      <c r="BRD160" s="600"/>
      <c r="BRE160" s="600"/>
      <c r="BRF160" s="600"/>
      <c r="BRG160" s="599"/>
      <c r="BRH160" s="600"/>
      <c r="BRI160" s="600"/>
      <c r="BRJ160" s="600"/>
      <c r="BRK160" s="600"/>
      <c r="BRL160" s="600"/>
      <c r="BRM160" s="600"/>
      <c r="BRN160" s="600"/>
      <c r="BRO160" s="600"/>
      <c r="BRP160" s="600"/>
      <c r="BRQ160" s="600"/>
      <c r="BRR160" s="600"/>
      <c r="BRS160" s="600"/>
      <c r="BRT160" s="600"/>
      <c r="BRU160" s="600"/>
      <c r="BRV160" s="600"/>
      <c r="BRW160" s="600"/>
      <c r="BRX160" s="600"/>
      <c r="BRY160" s="600"/>
      <c r="BRZ160" s="600"/>
      <c r="BSA160" s="600"/>
      <c r="BSB160" s="600"/>
      <c r="BSC160" s="600"/>
      <c r="BSD160" s="600"/>
      <c r="BSE160" s="600"/>
      <c r="BSF160" s="600"/>
      <c r="BSG160" s="600"/>
      <c r="BSH160" s="600"/>
      <c r="BSI160" s="600"/>
      <c r="BSJ160" s="600"/>
      <c r="BSK160" s="600"/>
      <c r="BSL160" s="599"/>
      <c r="BSM160" s="600"/>
      <c r="BSN160" s="600"/>
      <c r="BSO160" s="600"/>
      <c r="BSP160" s="600"/>
      <c r="BSQ160" s="600"/>
      <c r="BSR160" s="600"/>
      <c r="BSS160" s="600"/>
      <c r="BST160" s="600"/>
      <c r="BSU160" s="600"/>
      <c r="BSV160" s="600"/>
      <c r="BSW160" s="600"/>
      <c r="BSX160" s="600"/>
      <c r="BSY160" s="600"/>
      <c r="BSZ160" s="600"/>
      <c r="BTA160" s="600"/>
      <c r="BTB160" s="600"/>
      <c r="BTC160" s="600"/>
      <c r="BTD160" s="600"/>
      <c r="BTE160" s="600"/>
      <c r="BTF160" s="600"/>
      <c r="BTG160" s="600"/>
      <c r="BTH160" s="600"/>
      <c r="BTI160" s="600"/>
      <c r="BTJ160" s="600"/>
      <c r="BTK160" s="600"/>
      <c r="BTL160" s="600"/>
      <c r="BTM160" s="600"/>
      <c r="BTN160" s="600"/>
      <c r="BTO160" s="600"/>
      <c r="BTP160" s="600"/>
      <c r="BTQ160" s="599"/>
      <c r="BTR160" s="600"/>
      <c r="BTS160" s="600"/>
      <c r="BTT160" s="600"/>
      <c r="BTU160" s="600"/>
      <c r="BTV160" s="600"/>
      <c r="BTW160" s="600"/>
      <c r="BTX160" s="600"/>
      <c r="BTY160" s="600"/>
      <c r="BTZ160" s="600"/>
      <c r="BUA160" s="600"/>
      <c r="BUB160" s="600"/>
      <c r="BUC160" s="600"/>
      <c r="BUD160" s="600"/>
      <c r="BUE160" s="600"/>
      <c r="BUF160" s="600"/>
      <c r="BUG160" s="600"/>
      <c r="BUH160" s="600"/>
      <c r="BUI160" s="600"/>
      <c r="BUJ160" s="600"/>
      <c r="BUK160" s="600"/>
      <c r="BUL160" s="600"/>
      <c r="BUM160" s="600"/>
      <c r="BUN160" s="600"/>
      <c r="BUO160" s="600"/>
      <c r="BUP160" s="600"/>
      <c r="BUQ160" s="600"/>
      <c r="BUR160" s="600"/>
      <c r="BUS160" s="600"/>
      <c r="BUT160" s="600"/>
      <c r="BUU160" s="600"/>
      <c r="BUV160" s="599"/>
      <c r="BUW160" s="600"/>
      <c r="BUX160" s="600"/>
      <c r="BUY160" s="600"/>
      <c r="BUZ160" s="600"/>
      <c r="BVA160" s="600"/>
      <c r="BVB160" s="600"/>
      <c r="BVC160" s="600"/>
      <c r="BVD160" s="600"/>
      <c r="BVE160" s="600"/>
      <c r="BVF160" s="600"/>
      <c r="BVG160" s="600"/>
      <c r="BVH160" s="600"/>
      <c r="BVI160" s="600"/>
      <c r="BVJ160" s="600"/>
      <c r="BVK160" s="600"/>
      <c r="BVL160" s="600"/>
      <c r="BVM160" s="600"/>
      <c r="BVN160" s="600"/>
      <c r="BVO160" s="600"/>
      <c r="BVP160" s="600"/>
      <c r="BVQ160" s="600"/>
      <c r="BVR160" s="600"/>
      <c r="BVS160" s="600"/>
      <c r="BVT160" s="600"/>
      <c r="BVU160" s="600"/>
      <c r="BVV160" s="600"/>
      <c r="BVW160" s="600"/>
      <c r="BVX160" s="600"/>
      <c r="BVY160" s="600"/>
      <c r="BVZ160" s="600"/>
      <c r="BWA160" s="599"/>
      <c r="BWB160" s="600"/>
      <c r="BWC160" s="600"/>
      <c r="BWD160" s="600"/>
      <c r="BWE160" s="600"/>
      <c r="BWF160" s="600"/>
      <c r="BWG160" s="600"/>
      <c r="BWH160" s="600"/>
      <c r="BWI160" s="600"/>
      <c r="BWJ160" s="600"/>
      <c r="BWK160" s="600"/>
      <c r="BWL160" s="600"/>
      <c r="BWM160" s="600"/>
      <c r="BWN160" s="600"/>
      <c r="BWO160" s="600"/>
      <c r="BWP160" s="600"/>
      <c r="BWQ160" s="600"/>
      <c r="BWR160" s="600"/>
      <c r="BWS160" s="600"/>
      <c r="BWT160" s="600"/>
      <c r="BWU160" s="600"/>
      <c r="BWV160" s="600"/>
      <c r="BWW160" s="600"/>
      <c r="BWX160" s="600"/>
      <c r="BWY160" s="600"/>
      <c r="BWZ160" s="600"/>
      <c r="BXA160" s="600"/>
      <c r="BXB160" s="600"/>
      <c r="BXC160" s="600"/>
      <c r="BXD160" s="600"/>
      <c r="BXE160" s="600"/>
      <c r="BXF160" s="599"/>
      <c r="BXG160" s="600"/>
      <c r="BXH160" s="600"/>
      <c r="BXI160" s="600"/>
      <c r="BXJ160" s="600"/>
      <c r="BXK160" s="600"/>
      <c r="BXL160" s="600"/>
      <c r="BXM160" s="600"/>
      <c r="BXN160" s="600"/>
      <c r="BXO160" s="600"/>
      <c r="BXP160" s="600"/>
      <c r="BXQ160" s="600"/>
      <c r="BXR160" s="600"/>
      <c r="BXS160" s="600"/>
      <c r="BXT160" s="600"/>
      <c r="BXU160" s="600"/>
      <c r="BXV160" s="600"/>
      <c r="BXW160" s="600"/>
      <c r="BXX160" s="600"/>
      <c r="BXY160" s="600"/>
      <c r="BXZ160" s="600"/>
      <c r="BYA160" s="600"/>
      <c r="BYB160" s="600"/>
      <c r="BYC160" s="600"/>
      <c r="BYD160" s="600"/>
      <c r="BYE160" s="600"/>
      <c r="BYF160" s="600"/>
      <c r="BYG160" s="600"/>
      <c r="BYH160" s="600"/>
      <c r="BYI160" s="600"/>
      <c r="BYJ160" s="600"/>
      <c r="BYK160" s="599"/>
      <c r="BYL160" s="600"/>
      <c r="BYM160" s="600"/>
      <c r="BYN160" s="600"/>
      <c r="BYO160" s="600"/>
      <c r="BYP160" s="600"/>
      <c r="BYQ160" s="600"/>
      <c r="BYR160" s="600"/>
      <c r="BYS160" s="600"/>
      <c r="BYT160" s="600"/>
      <c r="BYU160" s="600"/>
      <c r="BYV160" s="600"/>
      <c r="BYW160" s="600"/>
      <c r="BYX160" s="600"/>
      <c r="BYY160" s="600"/>
      <c r="BYZ160" s="600"/>
      <c r="BZA160" s="600"/>
      <c r="BZB160" s="600"/>
      <c r="BZC160" s="600"/>
      <c r="BZD160" s="600"/>
      <c r="BZE160" s="600"/>
      <c r="BZF160" s="600"/>
      <c r="BZG160" s="600"/>
      <c r="BZH160" s="600"/>
      <c r="BZI160" s="600"/>
      <c r="BZJ160" s="600"/>
      <c r="BZK160" s="600"/>
      <c r="BZL160" s="600"/>
      <c r="BZM160" s="600"/>
      <c r="BZN160" s="600"/>
      <c r="BZO160" s="600"/>
      <c r="BZP160" s="599"/>
      <c r="BZQ160" s="600"/>
      <c r="BZR160" s="600"/>
      <c r="BZS160" s="600"/>
      <c r="BZT160" s="600"/>
      <c r="BZU160" s="600"/>
      <c r="BZV160" s="600"/>
      <c r="BZW160" s="600"/>
      <c r="BZX160" s="600"/>
      <c r="BZY160" s="600"/>
      <c r="BZZ160" s="600"/>
      <c r="CAA160" s="600"/>
      <c r="CAB160" s="600"/>
      <c r="CAC160" s="600"/>
      <c r="CAD160" s="600"/>
      <c r="CAE160" s="600"/>
      <c r="CAF160" s="600"/>
      <c r="CAG160" s="600"/>
      <c r="CAH160" s="600"/>
      <c r="CAI160" s="600"/>
      <c r="CAJ160" s="600"/>
      <c r="CAK160" s="600"/>
      <c r="CAL160" s="600"/>
      <c r="CAM160" s="600"/>
      <c r="CAN160" s="600"/>
      <c r="CAO160" s="600"/>
      <c r="CAP160" s="600"/>
      <c r="CAQ160" s="600"/>
      <c r="CAR160" s="600"/>
      <c r="CAS160" s="600"/>
      <c r="CAT160" s="600"/>
      <c r="CAU160" s="599"/>
      <c r="CAV160" s="600"/>
      <c r="CAW160" s="600"/>
      <c r="CAX160" s="600"/>
      <c r="CAY160" s="600"/>
      <c r="CAZ160" s="600"/>
      <c r="CBA160" s="600"/>
      <c r="CBB160" s="600"/>
      <c r="CBC160" s="600"/>
      <c r="CBD160" s="600"/>
      <c r="CBE160" s="600"/>
      <c r="CBF160" s="600"/>
      <c r="CBG160" s="600"/>
      <c r="CBH160" s="600"/>
      <c r="CBI160" s="600"/>
      <c r="CBJ160" s="600"/>
      <c r="CBK160" s="600"/>
      <c r="CBL160" s="600"/>
      <c r="CBM160" s="600"/>
      <c r="CBN160" s="600"/>
      <c r="CBO160" s="600"/>
      <c r="CBP160" s="600"/>
      <c r="CBQ160" s="600"/>
      <c r="CBR160" s="600"/>
      <c r="CBS160" s="600"/>
      <c r="CBT160" s="600"/>
      <c r="CBU160" s="600"/>
      <c r="CBV160" s="600"/>
      <c r="CBW160" s="600"/>
      <c r="CBX160" s="600"/>
      <c r="CBY160" s="600"/>
      <c r="CBZ160" s="599"/>
      <c r="CCA160" s="600"/>
      <c r="CCB160" s="600"/>
      <c r="CCC160" s="600"/>
      <c r="CCD160" s="600"/>
      <c r="CCE160" s="600"/>
      <c r="CCF160" s="600"/>
      <c r="CCG160" s="600"/>
      <c r="CCH160" s="600"/>
      <c r="CCI160" s="600"/>
      <c r="CCJ160" s="600"/>
      <c r="CCK160" s="600"/>
      <c r="CCL160" s="600"/>
      <c r="CCM160" s="600"/>
      <c r="CCN160" s="600"/>
      <c r="CCO160" s="600"/>
      <c r="CCP160" s="600"/>
      <c r="CCQ160" s="600"/>
      <c r="CCR160" s="600"/>
      <c r="CCS160" s="600"/>
      <c r="CCT160" s="600"/>
      <c r="CCU160" s="600"/>
      <c r="CCV160" s="600"/>
      <c r="CCW160" s="600"/>
      <c r="CCX160" s="600"/>
      <c r="CCY160" s="600"/>
      <c r="CCZ160" s="600"/>
      <c r="CDA160" s="600"/>
      <c r="CDB160" s="600"/>
      <c r="CDC160" s="600"/>
      <c r="CDD160" s="600"/>
      <c r="CDE160" s="599"/>
      <c r="CDF160" s="600"/>
      <c r="CDG160" s="600"/>
      <c r="CDH160" s="600"/>
      <c r="CDI160" s="600"/>
      <c r="CDJ160" s="600"/>
      <c r="CDK160" s="600"/>
      <c r="CDL160" s="600"/>
      <c r="CDM160" s="600"/>
      <c r="CDN160" s="600"/>
      <c r="CDO160" s="600"/>
      <c r="CDP160" s="600"/>
      <c r="CDQ160" s="600"/>
      <c r="CDR160" s="600"/>
      <c r="CDS160" s="600"/>
      <c r="CDT160" s="600"/>
      <c r="CDU160" s="600"/>
      <c r="CDV160" s="600"/>
      <c r="CDW160" s="600"/>
      <c r="CDX160" s="600"/>
      <c r="CDY160" s="600"/>
      <c r="CDZ160" s="600"/>
      <c r="CEA160" s="600"/>
      <c r="CEB160" s="600"/>
      <c r="CEC160" s="600"/>
      <c r="CED160" s="600"/>
      <c r="CEE160" s="600"/>
      <c r="CEF160" s="600"/>
      <c r="CEG160" s="600"/>
      <c r="CEH160" s="600"/>
      <c r="CEI160" s="600"/>
      <c r="CEJ160" s="599"/>
      <c r="CEK160" s="600"/>
      <c r="CEL160" s="600"/>
      <c r="CEM160" s="600"/>
      <c r="CEN160" s="600"/>
      <c r="CEO160" s="600"/>
      <c r="CEP160" s="600"/>
      <c r="CEQ160" s="600"/>
      <c r="CER160" s="600"/>
      <c r="CES160" s="600"/>
      <c r="CET160" s="600"/>
      <c r="CEU160" s="600"/>
      <c r="CEV160" s="600"/>
      <c r="CEW160" s="600"/>
      <c r="CEX160" s="600"/>
      <c r="CEY160" s="600"/>
      <c r="CEZ160" s="600"/>
      <c r="CFA160" s="600"/>
      <c r="CFB160" s="600"/>
      <c r="CFC160" s="600"/>
      <c r="CFD160" s="600"/>
      <c r="CFE160" s="600"/>
      <c r="CFF160" s="600"/>
      <c r="CFG160" s="600"/>
      <c r="CFH160" s="600"/>
      <c r="CFI160" s="600"/>
      <c r="CFJ160" s="600"/>
      <c r="CFK160" s="600"/>
      <c r="CFL160" s="600"/>
      <c r="CFM160" s="600"/>
      <c r="CFN160" s="600"/>
      <c r="CFO160" s="599"/>
      <c r="CFP160" s="600"/>
      <c r="CFQ160" s="600"/>
      <c r="CFR160" s="600"/>
      <c r="CFS160" s="600"/>
      <c r="CFT160" s="600"/>
      <c r="CFU160" s="600"/>
      <c r="CFV160" s="600"/>
      <c r="CFW160" s="600"/>
      <c r="CFX160" s="600"/>
      <c r="CFY160" s="600"/>
      <c r="CFZ160" s="600"/>
      <c r="CGA160" s="600"/>
      <c r="CGB160" s="600"/>
      <c r="CGC160" s="600"/>
      <c r="CGD160" s="600"/>
      <c r="CGE160" s="600"/>
      <c r="CGF160" s="600"/>
      <c r="CGG160" s="600"/>
      <c r="CGH160" s="600"/>
      <c r="CGI160" s="600"/>
      <c r="CGJ160" s="600"/>
      <c r="CGK160" s="600"/>
      <c r="CGL160" s="600"/>
      <c r="CGM160" s="600"/>
      <c r="CGN160" s="600"/>
      <c r="CGO160" s="600"/>
      <c r="CGP160" s="600"/>
      <c r="CGQ160" s="600"/>
      <c r="CGR160" s="600"/>
      <c r="CGS160" s="600"/>
      <c r="CGT160" s="599"/>
      <c r="CGU160" s="600"/>
      <c r="CGV160" s="600"/>
      <c r="CGW160" s="600"/>
      <c r="CGX160" s="600"/>
      <c r="CGY160" s="600"/>
      <c r="CGZ160" s="600"/>
      <c r="CHA160" s="600"/>
      <c r="CHB160" s="600"/>
      <c r="CHC160" s="600"/>
      <c r="CHD160" s="600"/>
      <c r="CHE160" s="600"/>
      <c r="CHF160" s="600"/>
      <c r="CHG160" s="600"/>
      <c r="CHH160" s="600"/>
      <c r="CHI160" s="600"/>
      <c r="CHJ160" s="600"/>
      <c r="CHK160" s="600"/>
      <c r="CHL160" s="600"/>
      <c r="CHM160" s="600"/>
      <c r="CHN160" s="600"/>
      <c r="CHO160" s="600"/>
      <c r="CHP160" s="600"/>
      <c r="CHQ160" s="600"/>
      <c r="CHR160" s="600"/>
      <c r="CHS160" s="600"/>
      <c r="CHT160" s="600"/>
      <c r="CHU160" s="600"/>
      <c r="CHV160" s="600"/>
      <c r="CHW160" s="600"/>
      <c r="CHX160" s="600"/>
      <c r="CHY160" s="599"/>
      <c r="CHZ160" s="600"/>
      <c r="CIA160" s="600"/>
      <c r="CIB160" s="600"/>
      <c r="CIC160" s="600"/>
      <c r="CID160" s="600"/>
      <c r="CIE160" s="600"/>
      <c r="CIF160" s="600"/>
      <c r="CIG160" s="600"/>
      <c r="CIH160" s="600"/>
      <c r="CII160" s="600"/>
      <c r="CIJ160" s="600"/>
      <c r="CIK160" s="600"/>
      <c r="CIL160" s="600"/>
      <c r="CIM160" s="600"/>
      <c r="CIN160" s="600"/>
      <c r="CIO160" s="600"/>
      <c r="CIP160" s="600"/>
      <c r="CIQ160" s="600"/>
      <c r="CIR160" s="600"/>
      <c r="CIS160" s="600"/>
      <c r="CIT160" s="600"/>
      <c r="CIU160" s="600"/>
      <c r="CIV160" s="600"/>
      <c r="CIW160" s="600"/>
      <c r="CIX160" s="600"/>
      <c r="CIY160" s="600"/>
      <c r="CIZ160" s="600"/>
      <c r="CJA160" s="600"/>
      <c r="CJB160" s="600"/>
      <c r="CJC160" s="600"/>
      <c r="CJD160" s="599"/>
      <c r="CJE160" s="600"/>
      <c r="CJF160" s="600"/>
      <c r="CJG160" s="600"/>
      <c r="CJH160" s="600"/>
      <c r="CJI160" s="600"/>
      <c r="CJJ160" s="600"/>
      <c r="CJK160" s="600"/>
      <c r="CJL160" s="600"/>
      <c r="CJM160" s="600"/>
      <c r="CJN160" s="600"/>
      <c r="CJO160" s="600"/>
      <c r="CJP160" s="600"/>
      <c r="CJQ160" s="600"/>
      <c r="CJR160" s="600"/>
      <c r="CJS160" s="600"/>
      <c r="CJT160" s="600"/>
      <c r="CJU160" s="600"/>
      <c r="CJV160" s="600"/>
      <c r="CJW160" s="600"/>
      <c r="CJX160" s="600"/>
      <c r="CJY160" s="600"/>
      <c r="CJZ160" s="600"/>
      <c r="CKA160" s="600"/>
      <c r="CKB160" s="600"/>
      <c r="CKC160" s="600"/>
      <c r="CKD160" s="600"/>
      <c r="CKE160" s="600"/>
      <c r="CKF160" s="600"/>
      <c r="CKG160" s="600"/>
      <c r="CKH160" s="600"/>
      <c r="CKI160" s="599"/>
      <c r="CKJ160" s="600"/>
      <c r="CKK160" s="600"/>
      <c r="CKL160" s="600"/>
      <c r="CKM160" s="600"/>
      <c r="CKN160" s="600"/>
      <c r="CKO160" s="600"/>
      <c r="CKP160" s="600"/>
      <c r="CKQ160" s="600"/>
      <c r="CKR160" s="600"/>
      <c r="CKS160" s="600"/>
      <c r="CKT160" s="600"/>
      <c r="CKU160" s="600"/>
      <c r="CKV160" s="600"/>
      <c r="CKW160" s="600"/>
      <c r="CKX160" s="600"/>
      <c r="CKY160" s="600"/>
      <c r="CKZ160" s="600"/>
      <c r="CLA160" s="600"/>
      <c r="CLB160" s="600"/>
      <c r="CLC160" s="600"/>
      <c r="CLD160" s="600"/>
      <c r="CLE160" s="600"/>
      <c r="CLF160" s="600"/>
      <c r="CLG160" s="600"/>
      <c r="CLH160" s="600"/>
      <c r="CLI160" s="600"/>
      <c r="CLJ160" s="600"/>
      <c r="CLK160" s="600"/>
      <c r="CLL160" s="600"/>
      <c r="CLM160" s="600"/>
      <c r="CLN160" s="599"/>
      <c r="CLO160" s="600"/>
      <c r="CLP160" s="600"/>
      <c r="CLQ160" s="600"/>
      <c r="CLR160" s="600"/>
      <c r="CLS160" s="600"/>
      <c r="CLT160" s="600"/>
      <c r="CLU160" s="600"/>
      <c r="CLV160" s="600"/>
      <c r="CLW160" s="600"/>
      <c r="CLX160" s="600"/>
      <c r="CLY160" s="600"/>
      <c r="CLZ160" s="600"/>
      <c r="CMA160" s="600"/>
      <c r="CMB160" s="600"/>
      <c r="CMC160" s="600"/>
      <c r="CMD160" s="600"/>
      <c r="CME160" s="600"/>
      <c r="CMF160" s="600"/>
      <c r="CMG160" s="600"/>
      <c r="CMH160" s="600"/>
      <c r="CMI160" s="600"/>
      <c r="CMJ160" s="600"/>
      <c r="CMK160" s="600"/>
      <c r="CML160" s="600"/>
      <c r="CMM160" s="600"/>
      <c r="CMN160" s="600"/>
      <c r="CMO160" s="600"/>
      <c r="CMP160" s="600"/>
      <c r="CMQ160" s="600"/>
      <c r="CMR160" s="600"/>
      <c r="CMS160" s="599"/>
      <c r="CMT160" s="600"/>
      <c r="CMU160" s="600"/>
      <c r="CMV160" s="600"/>
      <c r="CMW160" s="600"/>
      <c r="CMX160" s="600"/>
      <c r="CMY160" s="600"/>
      <c r="CMZ160" s="600"/>
      <c r="CNA160" s="600"/>
      <c r="CNB160" s="600"/>
      <c r="CNC160" s="600"/>
      <c r="CND160" s="600"/>
      <c r="CNE160" s="600"/>
      <c r="CNF160" s="600"/>
      <c r="CNG160" s="600"/>
      <c r="CNH160" s="600"/>
      <c r="CNI160" s="600"/>
      <c r="CNJ160" s="600"/>
      <c r="CNK160" s="600"/>
      <c r="CNL160" s="600"/>
      <c r="CNM160" s="600"/>
      <c r="CNN160" s="600"/>
      <c r="CNO160" s="600"/>
      <c r="CNP160" s="600"/>
      <c r="CNQ160" s="600"/>
      <c r="CNR160" s="600"/>
      <c r="CNS160" s="600"/>
      <c r="CNT160" s="600"/>
      <c r="CNU160" s="600"/>
      <c r="CNV160" s="600"/>
      <c r="CNW160" s="600"/>
      <c r="CNX160" s="599"/>
      <c r="CNY160" s="600"/>
      <c r="CNZ160" s="600"/>
      <c r="COA160" s="600"/>
      <c r="COB160" s="600"/>
      <c r="COC160" s="600"/>
      <c r="COD160" s="600"/>
      <c r="COE160" s="600"/>
      <c r="COF160" s="600"/>
      <c r="COG160" s="600"/>
      <c r="COH160" s="600"/>
      <c r="COI160" s="600"/>
      <c r="COJ160" s="600"/>
      <c r="COK160" s="600"/>
      <c r="COL160" s="600"/>
      <c r="COM160" s="600"/>
      <c r="CON160" s="600"/>
      <c r="COO160" s="600"/>
      <c r="COP160" s="600"/>
      <c r="COQ160" s="600"/>
      <c r="COR160" s="600"/>
      <c r="COS160" s="600"/>
      <c r="COT160" s="600"/>
      <c r="COU160" s="600"/>
      <c r="COV160" s="600"/>
      <c r="COW160" s="600"/>
      <c r="COX160" s="600"/>
      <c r="COY160" s="600"/>
      <c r="COZ160" s="600"/>
      <c r="CPA160" s="600"/>
      <c r="CPB160" s="600"/>
      <c r="CPC160" s="599"/>
      <c r="CPD160" s="600"/>
      <c r="CPE160" s="600"/>
      <c r="CPF160" s="600"/>
      <c r="CPG160" s="600"/>
      <c r="CPH160" s="600"/>
      <c r="CPI160" s="600"/>
      <c r="CPJ160" s="600"/>
      <c r="CPK160" s="600"/>
      <c r="CPL160" s="600"/>
      <c r="CPM160" s="600"/>
      <c r="CPN160" s="600"/>
      <c r="CPO160" s="600"/>
      <c r="CPP160" s="600"/>
      <c r="CPQ160" s="600"/>
      <c r="CPR160" s="600"/>
      <c r="CPS160" s="600"/>
      <c r="CPT160" s="600"/>
      <c r="CPU160" s="600"/>
      <c r="CPV160" s="600"/>
      <c r="CPW160" s="600"/>
      <c r="CPX160" s="600"/>
      <c r="CPY160" s="600"/>
      <c r="CPZ160" s="600"/>
      <c r="CQA160" s="600"/>
      <c r="CQB160" s="600"/>
      <c r="CQC160" s="600"/>
      <c r="CQD160" s="600"/>
      <c r="CQE160" s="600"/>
      <c r="CQF160" s="600"/>
      <c r="CQG160" s="600"/>
      <c r="CQH160" s="599"/>
      <c r="CQI160" s="600"/>
      <c r="CQJ160" s="600"/>
      <c r="CQK160" s="600"/>
      <c r="CQL160" s="600"/>
      <c r="CQM160" s="600"/>
      <c r="CQN160" s="600"/>
      <c r="CQO160" s="600"/>
      <c r="CQP160" s="600"/>
      <c r="CQQ160" s="600"/>
      <c r="CQR160" s="600"/>
      <c r="CQS160" s="600"/>
      <c r="CQT160" s="600"/>
      <c r="CQU160" s="600"/>
      <c r="CQV160" s="600"/>
      <c r="CQW160" s="600"/>
      <c r="CQX160" s="600"/>
      <c r="CQY160" s="600"/>
      <c r="CQZ160" s="600"/>
      <c r="CRA160" s="600"/>
      <c r="CRB160" s="600"/>
      <c r="CRC160" s="600"/>
      <c r="CRD160" s="600"/>
      <c r="CRE160" s="600"/>
      <c r="CRF160" s="600"/>
      <c r="CRG160" s="600"/>
      <c r="CRH160" s="600"/>
      <c r="CRI160" s="600"/>
      <c r="CRJ160" s="600"/>
      <c r="CRK160" s="600"/>
      <c r="CRL160" s="600"/>
      <c r="CRM160" s="599"/>
      <c r="CRN160" s="600"/>
      <c r="CRO160" s="600"/>
      <c r="CRP160" s="600"/>
      <c r="CRQ160" s="600"/>
      <c r="CRR160" s="600"/>
      <c r="CRS160" s="600"/>
      <c r="CRT160" s="600"/>
      <c r="CRU160" s="600"/>
      <c r="CRV160" s="600"/>
      <c r="CRW160" s="600"/>
      <c r="CRX160" s="600"/>
      <c r="CRY160" s="600"/>
      <c r="CRZ160" s="600"/>
      <c r="CSA160" s="600"/>
      <c r="CSB160" s="600"/>
      <c r="CSC160" s="600"/>
      <c r="CSD160" s="600"/>
      <c r="CSE160" s="600"/>
      <c r="CSF160" s="600"/>
      <c r="CSG160" s="600"/>
      <c r="CSH160" s="600"/>
      <c r="CSI160" s="600"/>
      <c r="CSJ160" s="600"/>
      <c r="CSK160" s="600"/>
      <c r="CSL160" s="600"/>
      <c r="CSM160" s="600"/>
      <c r="CSN160" s="600"/>
      <c r="CSO160" s="600"/>
      <c r="CSP160" s="600"/>
      <c r="CSQ160" s="600"/>
      <c r="CSR160" s="599"/>
      <c r="CSS160" s="600"/>
      <c r="CST160" s="600"/>
      <c r="CSU160" s="600"/>
      <c r="CSV160" s="600"/>
      <c r="CSW160" s="600"/>
      <c r="CSX160" s="600"/>
      <c r="CSY160" s="600"/>
      <c r="CSZ160" s="600"/>
      <c r="CTA160" s="600"/>
      <c r="CTB160" s="600"/>
      <c r="CTC160" s="600"/>
      <c r="CTD160" s="600"/>
      <c r="CTE160" s="600"/>
      <c r="CTF160" s="600"/>
      <c r="CTG160" s="600"/>
      <c r="CTH160" s="600"/>
      <c r="CTI160" s="600"/>
      <c r="CTJ160" s="600"/>
      <c r="CTK160" s="600"/>
      <c r="CTL160" s="600"/>
      <c r="CTM160" s="600"/>
      <c r="CTN160" s="600"/>
      <c r="CTO160" s="600"/>
      <c r="CTP160" s="600"/>
      <c r="CTQ160" s="600"/>
      <c r="CTR160" s="600"/>
      <c r="CTS160" s="600"/>
      <c r="CTT160" s="600"/>
      <c r="CTU160" s="600"/>
      <c r="CTV160" s="600"/>
      <c r="CTW160" s="599"/>
      <c r="CTX160" s="600"/>
      <c r="CTY160" s="600"/>
      <c r="CTZ160" s="600"/>
      <c r="CUA160" s="600"/>
      <c r="CUB160" s="600"/>
      <c r="CUC160" s="600"/>
      <c r="CUD160" s="600"/>
      <c r="CUE160" s="600"/>
      <c r="CUF160" s="600"/>
      <c r="CUG160" s="600"/>
      <c r="CUH160" s="600"/>
      <c r="CUI160" s="600"/>
      <c r="CUJ160" s="600"/>
      <c r="CUK160" s="600"/>
      <c r="CUL160" s="600"/>
      <c r="CUM160" s="600"/>
      <c r="CUN160" s="600"/>
      <c r="CUO160" s="600"/>
      <c r="CUP160" s="600"/>
      <c r="CUQ160" s="600"/>
      <c r="CUR160" s="600"/>
      <c r="CUS160" s="600"/>
      <c r="CUT160" s="600"/>
      <c r="CUU160" s="600"/>
      <c r="CUV160" s="600"/>
      <c r="CUW160" s="600"/>
      <c r="CUX160" s="600"/>
      <c r="CUY160" s="600"/>
      <c r="CUZ160" s="600"/>
      <c r="CVA160" s="600"/>
      <c r="CVB160" s="599"/>
      <c r="CVC160" s="600"/>
      <c r="CVD160" s="600"/>
      <c r="CVE160" s="600"/>
      <c r="CVF160" s="600"/>
      <c r="CVG160" s="600"/>
      <c r="CVH160" s="600"/>
      <c r="CVI160" s="600"/>
      <c r="CVJ160" s="600"/>
      <c r="CVK160" s="600"/>
      <c r="CVL160" s="600"/>
      <c r="CVM160" s="600"/>
      <c r="CVN160" s="600"/>
      <c r="CVO160" s="600"/>
      <c r="CVP160" s="600"/>
      <c r="CVQ160" s="600"/>
      <c r="CVR160" s="600"/>
      <c r="CVS160" s="600"/>
      <c r="CVT160" s="600"/>
      <c r="CVU160" s="600"/>
      <c r="CVV160" s="600"/>
      <c r="CVW160" s="600"/>
      <c r="CVX160" s="600"/>
      <c r="CVY160" s="600"/>
      <c r="CVZ160" s="600"/>
      <c r="CWA160" s="600"/>
      <c r="CWB160" s="600"/>
      <c r="CWC160" s="600"/>
      <c r="CWD160" s="600"/>
      <c r="CWE160" s="600"/>
      <c r="CWF160" s="600"/>
      <c r="CWG160" s="599"/>
      <c r="CWH160" s="600"/>
      <c r="CWI160" s="600"/>
      <c r="CWJ160" s="600"/>
      <c r="CWK160" s="600"/>
      <c r="CWL160" s="600"/>
      <c r="CWM160" s="600"/>
      <c r="CWN160" s="600"/>
      <c r="CWO160" s="600"/>
      <c r="CWP160" s="600"/>
      <c r="CWQ160" s="600"/>
      <c r="CWR160" s="600"/>
      <c r="CWS160" s="600"/>
      <c r="CWT160" s="600"/>
      <c r="CWU160" s="600"/>
      <c r="CWV160" s="600"/>
      <c r="CWW160" s="600"/>
      <c r="CWX160" s="600"/>
      <c r="CWY160" s="600"/>
      <c r="CWZ160" s="600"/>
      <c r="CXA160" s="600"/>
      <c r="CXB160" s="600"/>
      <c r="CXC160" s="600"/>
      <c r="CXD160" s="600"/>
      <c r="CXE160" s="600"/>
      <c r="CXF160" s="600"/>
      <c r="CXG160" s="600"/>
      <c r="CXH160" s="600"/>
      <c r="CXI160" s="600"/>
      <c r="CXJ160" s="600"/>
      <c r="CXK160" s="600"/>
      <c r="CXL160" s="599"/>
      <c r="CXM160" s="600"/>
      <c r="CXN160" s="600"/>
      <c r="CXO160" s="600"/>
      <c r="CXP160" s="600"/>
      <c r="CXQ160" s="600"/>
      <c r="CXR160" s="600"/>
      <c r="CXS160" s="600"/>
      <c r="CXT160" s="600"/>
      <c r="CXU160" s="600"/>
      <c r="CXV160" s="600"/>
      <c r="CXW160" s="600"/>
      <c r="CXX160" s="600"/>
      <c r="CXY160" s="600"/>
      <c r="CXZ160" s="600"/>
      <c r="CYA160" s="600"/>
      <c r="CYB160" s="600"/>
      <c r="CYC160" s="600"/>
      <c r="CYD160" s="600"/>
      <c r="CYE160" s="600"/>
      <c r="CYF160" s="600"/>
      <c r="CYG160" s="600"/>
      <c r="CYH160" s="600"/>
      <c r="CYI160" s="600"/>
      <c r="CYJ160" s="600"/>
      <c r="CYK160" s="600"/>
      <c r="CYL160" s="600"/>
      <c r="CYM160" s="600"/>
      <c r="CYN160" s="600"/>
      <c r="CYO160" s="600"/>
      <c r="CYP160" s="600"/>
      <c r="CYQ160" s="599"/>
      <c r="CYR160" s="600"/>
      <c r="CYS160" s="600"/>
      <c r="CYT160" s="600"/>
      <c r="CYU160" s="600"/>
      <c r="CYV160" s="600"/>
      <c r="CYW160" s="600"/>
      <c r="CYX160" s="600"/>
      <c r="CYY160" s="600"/>
      <c r="CYZ160" s="600"/>
      <c r="CZA160" s="600"/>
      <c r="CZB160" s="600"/>
      <c r="CZC160" s="600"/>
      <c r="CZD160" s="600"/>
      <c r="CZE160" s="600"/>
      <c r="CZF160" s="600"/>
      <c r="CZG160" s="600"/>
      <c r="CZH160" s="600"/>
      <c r="CZI160" s="600"/>
      <c r="CZJ160" s="600"/>
      <c r="CZK160" s="600"/>
      <c r="CZL160" s="600"/>
      <c r="CZM160" s="600"/>
      <c r="CZN160" s="600"/>
      <c r="CZO160" s="600"/>
      <c r="CZP160" s="600"/>
      <c r="CZQ160" s="600"/>
      <c r="CZR160" s="600"/>
      <c r="CZS160" s="600"/>
      <c r="CZT160" s="600"/>
      <c r="CZU160" s="600"/>
      <c r="CZV160" s="599"/>
      <c r="CZW160" s="600"/>
      <c r="CZX160" s="600"/>
      <c r="CZY160" s="600"/>
      <c r="CZZ160" s="600"/>
      <c r="DAA160" s="600"/>
      <c r="DAB160" s="600"/>
      <c r="DAC160" s="600"/>
      <c r="DAD160" s="600"/>
      <c r="DAE160" s="600"/>
      <c r="DAF160" s="600"/>
      <c r="DAG160" s="600"/>
      <c r="DAH160" s="600"/>
      <c r="DAI160" s="600"/>
      <c r="DAJ160" s="600"/>
      <c r="DAK160" s="600"/>
      <c r="DAL160" s="600"/>
      <c r="DAM160" s="600"/>
      <c r="DAN160" s="600"/>
      <c r="DAO160" s="600"/>
      <c r="DAP160" s="600"/>
      <c r="DAQ160" s="600"/>
      <c r="DAR160" s="600"/>
      <c r="DAS160" s="600"/>
      <c r="DAT160" s="600"/>
      <c r="DAU160" s="600"/>
      <c r="DAV160" s="600"/>
      <c r="DAW160" s="600"/>
      <c r="DAX160" s="600"/>
      <c r="DAY160" s="600"/>
      <c r="DAZ160" s="600"/>
      <c r="DBA160" s="599"/>
      <c r="DBB160" s="600"/>
      <c r="DBC160" s="600"/>
      <c r="DBD160" s="600"/>
      <c r="DBE160" s="600"/>
      <c r="DBF160" s="600"/>
      <c r="DBG160" s="600"/>
      <c r="DBH160" s="600"/>
      <c r="DBI160" s="600"/>
      <c r="DBJ160" s="600"/>
      <c r="DBK160" s="600"/>
      <c r="DBL160" s="600"/>
      <c r="DBM160" s="600"/>
      <c r="DBN160" s="600"/>
      <c r="DBO160" s="600"/>
      <c r="DBP160" s="600"/>
      <c r="DBQ160" s="600"/>
      <c r="DBR160" s="600"/>
      <c r="DBS160" s="600"/>
      <c r="DBT160" s="600"/>
      <c r="DBU160" s="600"/>
      <c r="DBV160" s="600"/>
      <c r="DBW160" s="600"/>
      <c r="DBX160" s="600"/>
      <c r="DBY160" s="600"/>
      <c r="DBZ160" s="600"/>
      <c r="DCA160" s="600"/>
      <c r="DCB160" s="600"/>
      <c r="DCC160" s="600"/>
      <c r="DCD160" s="600"/>
      <c r="DCE160" s="600"/>
      <c r="DCF160" s="599"/>
      <c r="DCG160" s="600"/>
      <c r="DCH160" s="600"/>
      <c r="DCI160" s="600"/>
      <c r="DCJ160" s="600"/>
      <c r="DCK160" s="600"/>
      <c r="DCL160" s="600"/>
      <c r="DCM160" s="600"/>
      <c r="DCN160" s="600"/>
      <c r="DCO160" s="600"/>
      <c r="DCP160" s="600"/>
      <c r="DCQ160" s="600"/>
      <c r="DCR160" s="600"/>
      <c r="DCS160" s="600"/>
      <c r="DCT160" s="600"/>
      <c r="DCU160" s="600"/>
      <c r="DCV160" s="600"/>
      <c r="DCW160" s="600"/>
      <c r="DCX160" s="600"/>
      <c r="DCY160" s="600"/>
      <c r="DCZ160" s="600"/>
      <c r="DDA160" s="600"/>
      <c r="DDB160" s="600"/>
      <c r="DDC160" s="600"/>
      <c r="DDD160" s="600"/>
      <c r="DDE160" s="600"/>
      <c r="DDF160" s="600"/>
      <c r="DDG160" s="600"/>
      <c r="DDH160" s="600"/>
      <c r="DDI160" s="600"/>
      <c r="DDJ160" s="600"/>
      <c r="DDK160" s="599"/>
      <c r="DDL160" s="600"/>
      <c r="DDM160" s="600"/>
      <c r="DDN160" s="600"/>
      <c r="DDO160" s="600"/>
      <c r="DDP160" s="600"/>
      <c r="DDQ160" s="600"/>
      <c r="DDR160" s="600"/>
      <c r="DDS160" s="600"/>
      <c r="DDT160" s="600"/>
      <c r="DDU160" s="600"/>
      <c r="DDV160" s="600"/>
      <c r="DDW160" s="600"/>
      <c r="DDX160" s="600"/>
      <c r="DDY160" s="600"/>
      <c r="DDZ160" s="600"/>
      <c r="DEA160" s="600"/>
      <c r="DEB160" s="600"/>
      <c r="DEC160" s="600"/>
      <c r="DED160" s="600"/>
      <c r="DEE160" s="600"/>
      <c r="DEF160" s="600"/>
      <c r="DEG160" s="600"/>
      <c r="DEH160" s="600"/>
      <c r="DEI160" s="600"/>
      <c r="DEJ160" s="600"/>
      <c r="DEK160" s="600"/>
      <c r="DEL160" s="600"/>
      <c r="DEM160" s="600"/>
      <c r="DEN160" s="600"/>
      <c r="DEO160" s="600"/>
      <c r="DEP160" s="599"/>
      <c r="DEQ160" s="600"/>
      <c r="DER160" s="600"/>
      <c r="DES160" s="600"/>
      <c r="DET160" s="600"/>
      <c r="DEU160" s="600"/>
      <c r="DEV160" s="600"/>
      <c r="DEW160" s="600"/>
      <c r="DEX160" s="600"/>
      <c r="DEY160" s="600"/>
      <c r="DEZ160" s="600"/>
      <c r="DFA160" s="600"/>
      <c r="DFB160" s="600"/>
      <c r="DFC160" s="600"/>
      <c r="DFD160" s="600"/>
      <c r="DFE160" s="600"/>
      <c r="DFF160" s="600"/>
      <c r="DFG160" s="600"/>
      <c r="DFH160" s="600"/>
      <c r="DFI160" s="600"/>
      <c r="DFJ160" s="600"/>
      <c r="DFK160" s="600"/>
      <c r="DFL160" s="600"/>
      <c r="DFM160" s="600"/>
      <c r="DFN160" s="600"/>
      <c r="DFO160" s="600"/>
      <c r="DFP160" s="600"/>
      <c r="DFQ160" s="600"/>
      <c r="DFR160" s="600"/>
      <c r="DFS160" s="600"/>
      <c r="DFT160" s="600"/>
      <c r="DFU160" s="599"/>
      <c r="DFV160" s="600"/>
      <c r="DFW160" s="600"/>
      <c r="DFX160" s="600"/>
      <c r="DFY160" s="600"/>
      <c r="DFZ160" s="600"/>
      <c r="DGA160" s="600"/>
      <c r="DGB160" s="600"/>
      <c r="DGC160" s="600"/>
      <c r="DGD160" s="600"/>
      <c r="DGE160" s="600"/>
      <c r="DGF160" s="600"/>
      <c r="DGG160" s="600"/>
      <c r="DGH160" s="600"/>
      <c r="DGI160" s="600"/>
      <c r="DGJ160" s="600"/>
      <c r="DGK160" s="600"/>
      <c r="DGL160" s="600"/>
      <c r="DGM160" s="600"/>
      <c r="DGN160" s="600"/>
      <c r="DGO160" s="600"/>
      <c r="DGP160" s="600"/>
      <c r="DGQ160" s="600"/>
      <c r="DGR160" s="600"/>
      <c r="DGS160" s="600"/>
      <c r="DGT160" s="600"/>
      <c r="DGU160" s="600"/>
      <c r="DGV160" s="600"/>
      <c r="DGW160" s="600"/>
      <c r="DGX160" s="600"/>
      <c r="DGY160" s="600"/>
      <c r="DGZ160" s="599"/>
      <c r="DHA160" s="600"/>
      <c r="DHB160" s="600"/>
      <c r="DHC160" s="600"/>
      <c r="DHD160" s="600"/>
      <c r="DHE160" s="600"/>
      <c r="DHF160" s="600"/>
      <c r="DHG160" s="600"/>
      <c r="DHH160" s="600"/>
      <c r="DHI160" s="600"/>
      <c r="DHJ160" s="600"/>
      <c r="DHK160" s="600"/>
      <c r="DHL160" s="600"/>
      <c r="DHM160" s="600"/>
      <c r="DHN160" s="600"/>
      <c r="DHO160" s="600"/>
      <c r="DHP160" s="600"/>
      <c r="DHQ160" s="600"/>
      <c r="DHR160" s="600"/>
      <c r="DHS160" s="600"/>
      <c r="DHT160" s="600"/>
      <c r="DHU160" s="600"/>
      <c r="DHV160" s="600"/>
      <c r="DHW160" s="600"/>
      <c r="DHX160" s="600"/>
      <c r="DHY160" s="600"/>
      <c r="DHZ160" s="600"/>
      <c r="DIA160" s="600"/>
      <c r="DIB160" s="600"/>
      <c r="DIC160" s="600"/>
      <c r="DID160" s="600"/>
      <c r="DIE160" s="599"/>
      <c r="DIF160" s="600"/>
      <c r="DIG160" s="600"/>
      <c r="DIH160" s="600"/>
      <c r="DII160" s="600"/>
      <c r="DIJ160" s="600"/>
      <c r="DIK160" s="600"/>
      <c r="DIL160" s="600"/>
      <c r="DIM160" s="600"/>
      <c r="DIN160" s="600"/>
      <c r="DIO160" s="600"/>
      <c r="DIP160" s="600"/>
      <c r="DIQ160" s="600"/>
      <c r="DIR160" s="600"/>
      <c r="DIS160" s="600"/>
      <c r="DIT160" s="600"/>
      <c r="DIU160" s="600"/>
      <c r="DIV160" s="600"/>
      <c r="DIW160" s="600"/>
      <c r="DIX160" s="600"/>
      <c r="DIY160" s="600"/>
      <c r="DIZ160" s="600"/>
      <c r="DJA160" s="600"/>
      <c r="DJB160" s="600"/>
      <c r="DJC160" s="600"/>
      <c r="DJD160" s="600"/>
      <c r="DJE160" s="600"/>
      <c r="DJF160" s="600"/>
      <c r="DJG160" s="600"/>
      <c r="DJH160" s="600"/>
      <c r="DJI160" s="600"/>
      <c r="DJJ160" s="599"/>
      <c r="DJK160" s="600"/>
      <c r="DJL160" s="600"/>
      <c r="DJM160" s="600"/>
      <c r="DJN160" s="600"/>
      <c r="DJO160" s="600"/>
      <c r="DJP160" s="600"/>
      <c r="DJQ160" s="600"/>
      <c r="DJR160" s="600"/>
      <c r="DJS160" s="600"/>
      <c r="DJT160" s="600"/>
      <c r="DJU160" s="600"/>
      <c r="DJV160" s="600"/>
      <c r="DJW160" s="600"/>
      <c r="DJX160" s="600"/>
      <c r="DJY160" s="600"/>
      <c r="DJZ160" s="600"/>
      <c r="DKA160" s="600"/>
      <c r="DKB160" s="600"/>
      <c r="DKC160" s="600"/>
      <c r="DKD160" s="600"/>
      <c r="DKE160" s="600"/>
      <c r="DKF160" s="600"/>
      <c r="DKG160" s="600"/>
      <c r="DKH160" s="600"/>
      <c r="DKI160" s="600"/>
      <c r="DKJ160" s="600"/>
      <c r="DKK160" s="600"/>
      <c r="DKL160" s="600"/>
      <c r="DKM160" s="600"/>
      <c r="DKN160" s="600"/>
      <c r="DKO160" s="599"/>
      <c r="DKP160" s="600"/>
      <c r="DKQ160" s="600"/>
      <c r="DKR160" s="600"/>
      <c r="DKS160" s="600"/>
      <c r="DKT160" s="600"/>
      <c r="DKU160" s="600"/>
      <c r="DKV160" s="600"/>
      <c r="DKW160" s="600"/>
      <c r="DKX160" s="600"/>
      <c r="DKY160" s="600"/>
      <c r="DKZ160" s="600"/>
      <c r="DLA160" s="600"/>
      <c r="DLB160" s="600"/>
      <c r="DLC160" s="600"/>
      <c r="DLD160" s="600"/>
      <c r="DLE160" s="600"/>
      <c r="DLF160" s="600"/>
      <c r="DLG160" s="600"/>
      <c r="DLH160" s="600"/>
      <c r="DLI160" s="600"/>
      <c r="DLJ160" s="600"/>
      <c r="DLK160" s="600"/>
      <c r="DLL160" s="600"/>
      <c r="DLM160" s="600"/>
      <c r="DLN160" s="600"/>
      <c r="DLO160" s="600"/>
      <c r="DLP160" s="600"/>
      <c r="DLQ160" s="600"/>
      <c r="DLR160" s="600"/>
      <c r="DLS160" s="600"/>
      <c r="DLT160" s="599"/>
      <c r="DLU160" s="600"/>
      <c r="DLV160" s="600"/>
      <c r="DLW160" s="600"/>
      <c r="DLX160" s="600"/>
      <c r="DLY160" s="600"/>
      <c r="DLZ160" s="600"/>
      <c r="DMA160" s="600"/>
      <c r="DMB160" s="600"/>
      <c r="DMC160" s="600"/>
      <c r="DMD160" s="600"/>
      <c r="DME160" s="600"/>
      <c r="DMF160" s="600"/>
      <c r="DMG160" s="600"/>
      <c r="DMH160" s="600"/>
      <c r="DMI160" s="600"/>
      <c r="DMJ160" s="600"/>
      <c r="DMK160" s="600"/>
      <c r="DML160" s="600"/>
      <c r="DMM160" s="600"/>
      <c r="DMN160" s="600"/>
      <c r="DMO160" s="600"/>
      <c r="DMP160" s="600"/>
      <c r="DMQ160" s="600"/>
      <c r="DMR160" s="600"/>
      <c r="DMS160" s="600"/>
      <c r="DMT160" s="600"/>
      <c r="DMU160" s="600"/>
      <c r="DMV160" s="600"/>
      <c r="DMW160" s="600"/>
      <c r="DMX160" s="600"/>
      <c r="DMY160" s="599"/>
      <c r="DMZ160" s="600"/>
      <c r="DNA160" s="600"/>
      <c r="DNB160" s="600"/>
      <c r="DNC160" s="600"/>
      <c r="DND160" s="600"/>
      <c r="DNE160" s="600"/>
      <c r="DNF160" s="600"/>
      <c r="DNG160" s="600"/>
      <c r="DNH160" s="600"/>
      <c r="DNI160" s="600"/>
      <c r="DNJ160" s="600"/>
      <c r="DNK160" s="600"/>
      <c r="DNL160" s="600"/>
      <c r="DNM160" s="600"/>
      <c r="DNN160" s="600"/>
      <c r="DNO160" s="600"/>
      <c r="DNP160" s="600"/>
      <c r="DNQ160" s="600"/>
      <c r="DNR160" s="600"/>
      <c r="DNS160" s="600"/>
      <c r="DNT160" s="600"/>
      <c r="DNU160" s="600"/>
      <c r="DNV160" s="600"/>
      <c r="DNW160" s="600"/>
      <c r="DNX160" s="600"/>
      <c r="DNY160" s="600"/>
      <c r="DNZ160" s="600"/>
      <c r="DOA160" s="600"/>
      <c r="DOB160" s="600"/>
      <c r="DOC160" s="600"/>
      <c r="DOD160" s="599"/>
      <c r="DOE160" s="600"/>
      <c r="DOF160" s="600"/>
      <c r="DOG160" s="600"/>
      <c r="DOH160" s="600"/>
      <c r="DOI160" s="600"/>
      <c r="DOJ160" s="600"/>
      <c r="DOK160" s="600"/>
      <c r="DOL160" s="600"/>
      <c r="DOM160" s="600"/>
      <c r="DON160" s="600"/>
      <c r="DOO160" s="600"/>
      <c r="DOP160" s="600"/>
      <c r="DOQ160" s="600"/>
      <c r="DOR160" s="600"/>
      <c r="DOS160" s="600"/>
      <c r="DOT160" s="600"/>
      <c r="DOU160" s="600"/>
      <c r="DOV160" s="600"/>
      <c r="DOW160" s="600"/>
      <c r="DOX160" s="600"/>
      <c r="DOY160" s="600"/>
      <c r="DOZ160" s="600"/>
      <c r="DPA160" s="600"/>
      <c r="DPB160" s="600"/>
      <c r="DPC160" s="600"/>
      <c r="DPD160" s="600"/>
      <c r="DPE160" s="600"/>
      <c r="DPF160" s="600"/>
      <c r="DPG160" s="600"/>
      <c r="DPH160" s="600"/>
      <c r="DPI160" s="599"/>
      <c r="DPJ160" s="600"/>
      <c r="DPK160" s="600"/>
      <c r="DPL160" s="600"/>
      <c r="DPM160" s="600"/>
      <c r="DPN160" s="600"/>
      <c r="DPO160" s="600"/>
      <c r="DPP160" s="600"/>
      <c r="DPQ160" s="600"/>
      <c r="DPR160" s="600"/>
      <c r="DPS160" s="600"/>
      <c r="DPT160" s="600"/>
      <c r="DPU160" s="600"/>
      <c r="DPV160" s="600"/>
      <c r="DPW160" s="600"/>
      <c r="DPX160" s="600"/>
      <c r="DPY160" s="600"/>
      <c r="DPZ160" s="600"/>
      <c r="DQA160" s="600"/>
      <c r="DQB160" s="600"/>
      <c r="DQC160" s="600"/>
      <c r="DQD160" s="600"/>
      <c r="DQE160" s="600"/>
      <c r="DQF160" s="600"/>
      <c r="DQG160" s="600"/>
      <c r="DQH160" s="600"/>
      <c r="DQI160" s="600"/>
      <c r="DQJ160" s="600"/>
      <c r="DQK160" s="600"/>
      <c r="DQL160" s="600"/>
      <c r="DQM160" s="600"/>
      <c r="DQN160" s="599"/>
      <c r="DQO160" s="600"/>
      <c r="DQP160" s="600"/>
      <c r="DQQ160" s="600"/>
      <c r="DQR160" s="600"/>
      <c r="DQS160" s="600"/>
      <c r="DQT160" s="600"/>
      <c r="DQU160" s="600"/>
      <c r="DQV160" s="600"/>
      <c r="DQW160" s="600"/>
      <c r="DQX160" s="600"/>
      <c r="DQY160" s="600"/>
      <c r="DQZ160" s="600"/>
      <c r="DRA160" s="600"/>
      <c r="DRB160" s="600"/>
      <c r="DRC160" s="600"/>
      <c r="DRD160" s="600"/>
      <c r="DRE160" s="600"/>
      <c r="DRF160" s="600"/>
      <c r="DRG160" s="600"/>
      <c r="DRH160" s="600"/>
      <c r="DRI160" s="600"/>
      <c r="DRJ160" s="600"/>
      <c r="DRK160" s="600"/>
      <c r="DRL160" s="600"/>
      <c r="DRM160" s="600"/>
      <c r="DRN160" s="600"/>
      <c r="DRO160" s="600"/>
      <c r="DRP160" s="600"/>
      <c r="DRQ160" s="600"/>
      <c r="DRR160" s="600"/>
      <c r="DRS160" s="599"/>
      <c r="DRT160" s="600"/>
      <c r="DRU160" s="600"/>
      <c r="DRV160" s="600"/>
      <c r="DRW160" s="600"/>
      <c r="DRX160" s="600"/>
      <c r="DRY160" s="600"/>
      <c r="DRZ160" s="600"/>
      <c r="DSA160" s="600"/>
      <c r="DSB160" s="600"/>
      <c r="DSC160" s="600"/>
      <c r="DSD160" s="600"/>
      <c r="DSE160" s="600"/>
      <c r="DSF160" s="600"/>
      <c r="DSG160" s="600"/>
      <c r="DSH160" s="600"/>
      <c r="DSI160" s="600"/>
      <c r="DSJ160" s="600"/>
      <c r="DSK160" s="600"/>
      <c r="DSL160" s="600"/>
      <c r="DSM160" s="600"/>
      <c r="DSN160" s="600"/>
      <c r="DSO160" s="600"/>
      <c r="DSP160" s="600"/>
      <c r="DSQ160" s="600"/>
      <c r="DSR160" s="600"/>
      <c r="DSS160" s="600"/>
      <c r="DST160" s="600"/>
      <c r="DSU160" s="600"/>
      <c r="DSV160" s="600"/>
      <c r="DSW160" s="600"/>
      <c r="DSX160" s="599"/>
      <c r="DSY160" s="600"/>
      <c r="DSZ160" s="600"/>
      <c r="DTA160" s="600"/>
      <c r="DTB160" s="600"/>
      <c r="DTC160" s="600"/>
      <c r="DTD160" s="600"/>
      <c r="DTE160" s="600"/>
      <c r="DTF160" s="600"/>
      <c r="DTG160" s="600"/>
      <c r="DTH160" s="600"/>
      <c r="DTI160" s="600"/>
      <c r="DTJ160" s="600"/>
      <c r="DTK160" s="600"/>
      <c r="DTL160" s="600"/>
      <c r="DTM160" s="600"/>
      <c r="DTN160" s="600"/>
      <c r="DTO160" s="600"/>
      <c r="DTP160" s="600"/>
      <c r="DTQ160" s="600"/>
      <c r="DTR160" s="600"/>
      <c r="DTS160" s="600"/>
      <c r="DTT160" s="600"/>
      <c r="DTU160" s="600"/>
      <c r="DTV160" s="600"/>
      <c r="DTW160" s="600"/>
      <c r="DTX160" s="600"/>
      <c r="DTY160" s="600"/>
      <c r="DTZ160" s="600"/>
      <c r="DUA160" s="600"/>
      <c r="DUB160" s="600"/>
      <c r="DUC160" s="599"/>
      <c r="DUD160" s="600"/>
      <c r="DUE160" s="600"/>
      <c r="DUF160" s="600"/>
      <c r="DUG160" s="600"/>
      <c r="DUH160" s="600"/>
      <c r="DUI160" s="600"/>
      <c r="DUJ160" s="600"/>
      <c r="DUK160" s="600"/>
      <c r="DUL160" s="600"/>
      <c r="DUM160" s="600"/>
      <c r="DUN160" s="600"/>
      <c r="DUO160" s="600"/>
      <c r="DUP160" s="600"/>
      <c r="DUQ160" s="600"/>
      <c r="DUR160" s="600"/>
      <c r="DUS160" s="600"/>
      <c r="DUT160" s="600"/>
      <c r="DUU160" s="600"/>
      <c r="DUV160" s="600"/>
      <c r="DUW160" s="600"/>
      <c r="DUX160" s="600"/>
      <c r="DUY160" s="600"/>
      <c r="DUZ160" s="600"/>
      <c r="DVA160" s="600"/>
      <c r="DVB160" s="600"/>
      <c r="DVC160" s="600"/>
      <c r="DVD160" s="600"/>
      <c r="DVE160" s="600"/>
      <c r="DVF160" s="600"/>
      <c r="DVG160" s="600"/>
      <c r="DVH160" s="599"/>
      <c r="DVI160" s="600"/>
      <c r="DVJ160" s="600"/>
      <c r="DVK160" s="600"/>
      <c r="DVL160" s="600"/>
      <c r="DVM160" s="600"/>
      <c r="DVN160" s="600"/>
      <c r="DVO160" s="600"/>
      <c r="DVP160" s="600"/>
      <c r="DVQ160" s="600"/>
      <c r="DVR160" s="600"/>
      <c r="DVS160" s="600"/>
      <c r="DVT160" s="600"/>
      <c r="DVU160" s="600"/>
      <c r="DVV160" s="600"/>
      <c r="DVW160" s="600"/>
      <c r="DVX160" s="600"/>
      <c r="DVY160" s="600"/>
      <c r="DVZ160" s="600"/>
      <c r="DWA160" s="600"/>
      <c r="DWB160" s="600"/>
      <c r="DWC160" s="600"/>
      <c r="DWD160" s="600"/>
      <c r="DWE160" s="600"/>
      <c r="DWF160" s="600"/>
      <c r="DWG160" s="600"/>
      <c r="DWH160" s="600"/>
      <c r="DWI160" s="600"/>
      <c r="DWJ160" s="600"/>
      <c r="DWK160" s="600"/>
      <c r="DWL160" s="600"/>
      <c r="DWM160" s="599"/>
      <c r="DWN160" s="600"/>
      <c r="DWO160" s="600"/>
      <c r="DWP160" s="600"/>
      <c r="DWQ160" s="600"/>
      <c r="DWR160" s="600"/>
      <c r="DWS160" s="600"/>
      <c r="DWT160" s="600"/>
      <c r="DWU160" s="600"/>
      <c r="DWV160" s="600"/>
      <c r="DWW160" s="600"/>
      <c r="DWX160" s="600"/>
      <c r="DWY160" s="600"/>
      <c r="DWZ160" s="600"/>
      <c r="DXA160" s="600"/>
      <c r="DXB160" s="600"/>
      <c r="DXC160" s="600"/>
      <c r="DXD160" s="600"/>
      <c r="DXE160" s="600"/>
      <c r="DXF160" s="600"/>
      <c r="DXG160" s="600"/>
      <c r="DXH160" s="600"/>
      <c r="DXI160" s="600"/>
      <c r="DXJ160" s="600"/>
      <c r="DXK160" s="600"/>
      <c r="DXL160" s="600"/>
      <c r="DXM160" s="600"/>
      <c r="DXN160" s="600"/>
      <c r="DXO160" s="600"/>
      <c r="DXP160" s="600"/>
      <c r="DXQ160" s="600"/>
      <c r="DXR160" s="599"/>
      <c r="DXS160" s="600"/>
      <c r="DXT160" s="600"/>
      <c r="DXU160" s="600"/>
      <c r="DXV160" s="600"/>
      <c r="DXW160" s="600"/>
      <c r="DXX160" s="600"/>
      <c r="DXY160" s="600"/>
      <c r="DXZ160" s="600"/>
      <c r="DYA160" s="600"/>
      <c r="DYB160" s="600"/>
      <c r="DYC160" s="600"/>
      <c r="DYD160" s="600"/>
      <c r="DYE160" s="600"/>
      <c r="DYF160" s="600"/>
      <c r="DYG160" s="600"/>
      <c r="DYH160" s="600"/>
      <c r="DYI160" s="600"/>
      <c r="DYJ160" s="600"/>
      <c r="DYK160" s="600"/>
      <c r="DYL160" s="600"/>
      <c r="DYM160" s="600"/>
      <c r="DYN160" s="600"/>
      <c r="DYO160" s="600"/>
      <c r="DYP160" s="600"/>
      <c r="DYQ160" s="600"/>
      <c r="DYR160" s="600"/>
      <c r="DYS160" s="600"/>
      <c r="DYT160" s="600"/>
      <c r="DYU160" s="600"/>
      <c r="DYV160" s="600"/>
      <c r="DYW160" s="599"/>
      <c r="DYX160" s="600"/>
      <c r="DYY160" s="600"/>
      <c r="DYZ160" s="600"/>
      <c r="DZA160" s="600"/>
      <c r="DZB160" s="600"/>
      <c r="DZC160" s="600"/>
      <c r="DZD160" s="600"/>
      <c r="DZE160" s="600"/>
      <c r="DZF160" s="600"/>
      <c r="DZG160" s="600"/>
      <c r="DZH160" s="600"/>
      <c r="DZI160" s="600"/>
      <c r="DZJ160" s="600"/>
      <c r="DZK160" s="600"/>
      <c r="DZL160" s="600"/>
      <c r="DZM160" s="600"/>
      <c r="DZN160" s="600"/>
      <c r="DZO160" s="600"/>
      <c r="DZP160" s="600"/>
      <c r="DZQ160" s="600"/>
      <c r="DZR160" s="600"/>
      <c r="DZS160" s="600"/>
      <c r="DZT160" s="600"/>
      <c r="DZU160" s="600"/>
      <c r="DZV160" s="600"/>
      <c r="DZW160" s="600"/>
      <c r="DZX160" s="600"/>
      <c r="DZY160" s="600"/>
      <c r="DZZ160" s="600"/>
      <c r="EAA160" s="600"/>
      <c r="EAB160" s="599"/>
      <c r="EAC160" s="600"/>
      <c r="EAD160" s="600"/>
      <c r="EAE160" s="600"/>
      <c r="EAF160" s="600"/>
      <c r="EAG160" s="600"/>
      <c r="EAH160" s="600"/>
      <c r="EAI160" s="600"/>
      <c r="EAJ160" s="600"/>
      <c r="EAK160" s="600"/>
      <c r="EAL160" s="600"/>
      <c r="EAM160" s="600"/>
      <c r="EAN160" s="600"/>
      <c r="EAO160" s="600"/>
      <c r="EAP160" s="600"/>
      <c r="EAQ160" s="600"/>
      <c r="EAR160" s="600"/>
      <c r="EAS160" s="600"/>
      <c r="EAT160" s="600"/>
      <c r="EAU160" s="600"/>
      <c r="EAV160" s="600"/>
      <c r="EAW160" s="600"/>
      <c r="EAX160" s="600"/>
      <c r="EAY160" s="600"/>
      <c r="EAZ160" s="600"/>
      <c r="EBA160" s="600"/>
      <c r="EBB160" s="600"/>
      <c r="EBC160" s="600"/>
      <c r="EBD160" s="600"/>
      <c r="EBE160" s="600"/>
      <c r="EBF160" s="600"/>
      <c r="EBG160" s="599"/>
      <c r="EBH160" s="600"/>
      <c r="EBI160" s="600"/>
      <c r="EBJ160" s="600"/>
      <c r="EBK160" s="600"/>
      <c r="EBL160" s="600"/>
      <c r="EBM160" s="600"/>
      <c r="EBN160" s="600"/>
      <c r="EBO160" s="600"/>
      <c r="EBP160" s="600"/>
      <c r="EBQ160" s="600"/>
      <c r="EBR160" s="600"/>
      <c r="EBS160" s="600"/>
      <c r="EBT160" s="600"/>
      <c r="EBU160" s="600"/>
      <c r="EBV160" s="600"/>
      <c r="EBW160" s="600"/>
      <c r="EBX160" s="600"/>
      <c r="EBY160" s="600"/>
      <c r="EBZ160" s="600"/>
      <c r="ECA160" s="600"/>
      <c r="ECB160" s="600"/>
      <c r="ECC160" s="600"/>
      <c r="ECD160" s="600"/>
      <c r="ECE160" s="600"/>
      <c r="ECF160" s="600"/>
      <c r="ECG160" s="600"/>
      <c r="ECH160" s="600"/>
      <c r="ECI160" s="600"/>
      <c r="ECJ160" s="600"/>
      <c r="ECK160" s="600"/>
      <c r="ECL160" s="599"/>
      <c r="ECM160" s="600"/>
      <c r="ECN160" s="600"/>
      <c r="ECO160" s="600"/>
      <c r="ECP160" s="600"/>
      <c r="ECQ160" s="600"/>
      <c r="ECR160" s="600"/>
      <c r="ECS160" s="600"/>
      <c r="ECT160" s="600"/>
      <c r="ECU160" s="600"/>
      <c r="ECV160" s="600"/>
      <c r="ECW160" s="600"/>
      <c r="ECX160" s="600"/>
      <c r="ECY160" s="600"/>
      <c r="ECZ160" s="600"/>
      <c r="EDA160" s="600"/>
      <c r="EDB160" s="600"/>
      <c r="EDC160" s="600"/>
      <c r="EDD160" s="600"/>
      <c r="EDE160" s="600"/>
      <c r="EDF160" s="600"/>
      <c r="EDG160" s="600"/>
      <c r="EDH160" s="600"/>
      <c r="EDI160" s="600"/>
      <c r="EDJ160" s="600"/>
      <c r="EDK160" s="600"/>
      <c r="EDL160" s="600"/>
      <c r="EDM160" s="600"/>
      <c r="EDN160" s="600"/>
      <c r="EDO160" s="600"/>
      <c r="EDP160" s="600"/>
      <c r="EDQ160" s="599"/>
      <c r="EDR160" s="600"/>
      <c r="EDS160" s="600"/>
      <c r="EDT160" s="600"/>
      <c r="EDU160" s="600"/>
      <c r="EDV160" s="600"/>
      <c r="EDW160" s="600"/>
      <c r="EDX160" s="600"/>
      <c r="EDY160" s="600"/>
      <c r="EDZ160" s="600"/>
      <c r="EEA160" s="600"/>
      <c r="EEB160" s="600"/>
      <c r="EEC160" s="600"/>
      <c r="EED160" s="600"/>
      <c r="EEE160" s="600"/>
      <c r="EEF160" s="600"/>
      <c r="EEG160" s="600"/>
      <c r="EEH160" s="600"/>
      <c r="EEI160" s="600"/>
      <c r="EEJ160" s="600"/>
      <c r="EEK160" s="600"/>
      <c r="EEL160" s="600"/>
      <c r="EEM160" s="600"/>
      <c r="EEN160" s="600"/>
      <c r="EEO160" s="600"/>
      <c r="EEP160" s="600"/>
      <c r="EEQ160" s="600"/>
      <c r="EER160" s="600"/>
      <c r="EES160" s="600"/>
      <c r="EET160" s="600"/>
      <c r="EEU160" s="600"/>
      <c r="EEV160" s="599"/>
      <c r="EEW160" s="600"/>
      <c r="EEX160" s="600"/>
      <c r="EEY160" s="600"/>
      <c r="EEZ160" s="600"/>
      <c r="EFA160" s="600"/>
      <c r="EFB160" s="600"/>
      <c r="EFC160" s="600"/>
      <c r="EFD160" s="600"/>
      <c r="EFE160" s="600"/>
      <c r="EFF160" s="600"/>
      <c r="EFG160" s="600"/>
      <c r="EFH160" s="600"/>
      <c r="EFI160" s="600"/>
      <c r="EFJ160" s="600"/>
      <c r="EFK160" s="600"/>
      <c r="EFL160" s="600"/>
      <c r="EFM160" s="600"/>
      <c r="EFN160" s="600"/>
      <c r="EFO160" s="600"/>
      <c r="EFP160" s="600"/>
      <c r="EFQ160" s="600"/>
      <c r="EFR160" s="600"/>
      <c r="EFS160" s="600"/>
      <c r="EFT160" s="600"/>
      <c r="EFU160" s="600"/>
      <c r="EFV160" s="600"/>
      <c r="EFW160" s="600"/>
      <c r="EFX160" s="600"/>
      <c r="EFY160" s="600"/>
      <c r="EFZ160" s="600"/>
      <c r="EGA160" s="599"/>
      <c r="EGB160" s="600"/>
      <c r="EGC160" s="600"/>
      <c r="EGD160" s="600"/>
      <c r="EGE160" s="600"/>
      <c r="EGF160" s="600"/>
      <c r="EGG160" s="600"/>
      <c r="EGH160" s="600"/>
      <c r="EGI160" s="600"/>
      <c r="EGJ160" s="600"/>
      <c r="EGK160" s="600"/>
      <c r="EGL160" s="600"/>
      <c r="EGM160" s="600"/>
      <c r="EGN160" s="600"/>
      <c r="EGO160" s="600"/>
      <c r="EGP160" s="600"/>
      <c r="EGQ160" s="600"/>
      <c r="EGR160" s="600"/>
      <c r="EGS160" s="600"/>
      <c r="EGT160" s="600"/>
      <c r="EGU160" s="600"/>
      <c r="EGV160" s="600"/>
      <c r="EGW160" s="600"/>
      <c r="EGX160" s="600"/>
      <c r="EGY160" s="600"/>
      <c r="EGZ160" s="600"/>
      <c r="EHA160" s="600"/>
      <c r="EHB160" s="600"/>
      <c r="EHC160" s="600"/>
      <c r="EHD160" s="600"/>
      <c r="EHE160" s="600"/>
      <c r="EHF160" s="599"/>
      <c r="EHG160" s="600"/>
      <c r="EHH160" s="600"/>
      <c r="EHI160" s="600"/>
      <c r="EHJ160" s="600"/>
      <c r="EHK160" s="600"/>
      <c r="EHL160" s="600"/>
      <c r="EHM160" s="600"/>
      <c r="EHN160" s="600"/>
      <c r="EHO160" s="600"/>
      <c r="EHP160" s="600"/>
      <c r="EHQ160" s="600"/>
      <c r="EHR160" s="600"/>
      <c r="EHS160" s="600"/>
      <c r="EHT160" s="600"/>
      <c r="EHU160" s="600"/>
      <c r="EHV160" s="600"/>
      <c r="EHW160" s="600"/>
      <c r="EHX160" s="600"/>
      <c r="EHY160" s="600"/>
      <c r="EHZ160" s="600"/>
      <c r="EIA160" s="600"/>
      <c r="EIB160" s="600"/>
      <c r="EIC160" s="600"/>
      <c r="EID160" s="600"/>
      <c r="EIE160" s="600"/>
      <c r="EIF160" s="600"/>
      <c r="EIG160" s="600"/>
      <c r="EIH160" s="600"/>
      <c r="EII160" s="600"/>
      <c r="EIJ160" s="600"/>
      <c r="EIK160" s="599"/>
      <c r="EIL160" s="600"/>
      <c r="EIM160" s="600"/>
      <c r="EIN160" s="600"/>
      <c r="EIO160" s="600"/>
      <c r="EIP160" s="600"/>
      <c r="EIQ160" s="600"/>
      <c r="EIR160" s="600"/>
      <c r="EIS160" s="600"/>
      <c r="EIT160" s="600"/>
      <c r="EIU160" s="600"/>
      <c r="EIV160" s="600"/>
      <c r="EIW160" s="600"/>
      <c r="EIX160" s="600"/>
      <c r="EIY160" s="600"/>
      <c r="EIZ160" s="600"/>
      <c r="EJA160" s="600"/>
      <c r="EJB160" s="600"/>
      <c r="EJC160" s="600"/>
      <c r="EJD160" s="600"/>
      <c r="EJE160" s="600"/>
      <c r="EJF160" s="600"/>
      <c r="EJG160" s="600"/>
      <c r="EJH160" s="600"/>
      <c r="EJI160" s="600"/>
      <c r="EJJ160" s="600"/>
      <c r="EJK160" s="600"/>
      <c r="EJL160" s="600"/>
      <c r="EJM160" s="600"/>
      <c r="EJN160" s="600"/>
      <c r="EJO160" s="600"/>
      <c r="EJP160" s="599"/>
      <c r="EJQ160" s="600"/>
      <c r="EJR160" s="600"/>
      <c r="EJS160" s="600"/>
      <c r="EJT160" s="600"/>
      <c r="EJU160" s="600"/>
      <c r="EJV160" s="600"/>
      <c r="EJW160" s="600"/>
      <c r="EJX160" s="600"/>
      <c r="EJY160" s="600"/>
      <c r="EJZ160" s="600"/>
      <c r="EKA160" s="600"/>
      <c r="EKB160" s="600"/>
      <c r="EKC160" s="600"/>
      <c r="EKD160" s="600"/>
      <c r="EKE160" s="600"/>
      <c r="EKF160" s="600"/>
      <c r="EKG160" s="600"/>
      <c r="EKH160" s="600"/>
      <c r="EKI160" s="600"/>
      <c r="EKJ160" s="600"/>
      <c r="EKK160" s="600"/>
      <c r="EKL160" s="600"/>
      <c r="EKM160" s="600"/>
      <c r="EKN160" s="600"/>
      <c r="EKO160" s="600"/>
      <c r="EKP160" s="600"/>
      <c r="EKQ160" s="600"/>
      <c r="EKR160" s="600"/>
      <c r="EKS160" s="600"/>
      <c r="EKT160" s="600"/>
      <c r="EKU160" s="599"/>
      <c r="EKV160" s="600"/>
      <c r="EKW160" s="600"/>
      <c r="EKX160" s="600"/>
      <c r="EKY160" s="600"/>
      <c r="EKZ160" s="600"/>
      <c r="ELA160" s="600"/>
      <c r="ELB160" s="600"/>
      <c r="ELC160" s="600"/>
      <c r="ELD160" s="600"/>
      <c r="ELE160" s="600"/>
      <c r="ELF160" s="600"/>
      <c r="ELG160" s="600"/>
      <c r="ELH160" s="600"/>
      <c r="ELI160" s="600"/>
      <c r="ELJ160" s="600"/>
      <c r="ELK160" s="600"/>
      <c r="ELL160" s="600"/>
      <c r="ELM160" s="600"/>
      <c r="ELN160" s="600"/>
      <c r="ELO160" s="600"/>
      <c r="ELP160" s="600"/>
      <c r="ELQ160" s="600"/>
      <c r="ELR160" s="600"/>
      <c r="ELS160" s="600"/>
      <c r="ELT160" s="600"/>
      <c r="ELU160" s="600"/>
      <c r="ELV160" s="600"/>
      <c r="ELW160" s="600"/>
      <c r="ELX160" s="600"/>
      <c r="ELY160" s="600"/>
      <c r="ELZ160" s="599"/>
      <c r="EMA160" s="600"/>
      <c r="EMB160" s="600"/>
      <c r="EMC160" s="600"/>
      <c r="EMD160" s="600"/>
      <c r="EME160" s="600"/>
      <c r="EMF160" s="600"/>
      <c r="EMG160" s="600"/>
      <c r="EMH160" s="600"/>
      <c r="EMI160" s="600"/>
      <c r="EMJ160" s="600"/>
      <c r="EMK160" s="600"/>
      <c r="EML160" s="600"/>
      <c r="EMM160" s="600"/>
      <c r="EMN160" s="600"/>
      <c r="EMO160" s="600"/>
      <c r="EMP160" s="600"/>
      <c r="EMQ160" s="600"/>
      <c r="EMR160" s="600"/>
      <c r="EMS160" s="600"/>
      <c r="EMT160" s="600"/>
      <c r="EMU160" s="600"/>
      <c r="EMV160" s="600"/>
      <c r="EMW160" s="600"/>
      <c r="EMX160" s="600"/>
      <c r="EMY160" s="600"/>
      <c r="EMZ160" s="600"/>
      <c r="ENA160" s="600"/>
      <c r="ENB160" s="600"/>
      <c r="ENC160" s="600"/>
      <c r="END160" s="600"/>
      <c r="ENE160" s="599"/>
      <c r="ENF160" s="600"/>
      <c r="ENG160" s="600"/>
      <c r="ENH160" s="600"/>
      <c r="ENI160" s="600"/>
      <c r="ENJ160" s="600"/>
      <c r="ENK160" s="600"/>
      <c r="ENL160" s="600"/>
      <c r="ENM160" s="600"/>
      <c r="ENN160" s="600"/>
      <c r="ENO160" s="600"/>
      <c r="ENP160" s="600"/>
      <c r="ENQ160" s="600"/>
      <c r="ENR160" s="600"/>
      <c r="ENS160" s="600"/>
      <c r="ENT160" s="600"/>
      <c r="ENU160" s="600"/>
      <c r="ENV160" s="600"/>
      <c r="ENW160" s="600"/>
      <c r="ENX160" s="600"/>
      <c r="ENY160" s="600"/>
      <c r="ENZ160" s="600"/>
      <c r="EOA160" s="600"/>
      <c r="EOB160" s="600"/>
      <c r="EOC160" s="600"/>
      <c r="EOD160" s="600"/>
      <c r="EOE160" s="600"/>
      <c r="EOF160" s="600"/>
      <c r="EOG160" s="600"/>
      <c r="EOH160" s="600"/>
      <c r="EOI160" s="600"/>
      <c r="EOJ160" s="599"/>
      <c r="EOK160" s="600"/>
      <c r="EOL160" s="600"/>
      <c r="EOM160" s="600"/>
      <c r="EON160" s="600"/>
      <c r="EOO160" s="600"/>
      <c r="EOP160" s="600"/>
      <c r="EOQ160" s="600"/>
      <c r="EOR160" s="600"/>
      <c r="EOS160" s="600"/>
      <c r="EOT160" s="600"/>
      <c r="EOU160" s="600"/>
      <c r="EOV160" s="600"/>
      <c r="EOW160" s="600"/>
      <c r="EOX160" s="600"/>
      <c r="EOY160" s="600"/>
      <c r="EOZ160" s="600"/>
      <c r="EPA160" s="600"/>
      <c r="EPB160" s="600"/>
      <c r="EPC160" s="600"/>
      <c r="EPD160" s="600"/>
      <c r="EPE160" s="600"/>
      <c r="EPF160" s="600"/>
      <c r="EPG160" s="600"/>
      <c r="EPH160" s="600"/>
      <c r="EPI160" s="600"/>
      <c r="EPJ160" s="600"/>
      <c r="EPK160" s="600"/>
      <c r="EPL160" s="600"/>
      <c r="EPM160" s="600"/>
      <c r="EPN160" s="600"/>
      <c r="EPO160" s="599"/>
      <c r="EPP160" s="600"/>
      <c r="EPQ160" s="600"/>
      <c r="EPR160" s="600"/>
      <c r="EPS160" s="600"/>
      <c r="EPT160" s="600"/>
      <c r="EPU160" s="600"/>
      <c r="EPV160" s="600"/>
      <c r="EPW160" s="600"/>
      <c r="EPX160" s="600"/>
      <c r="EPY160" s="600"/>
      <c r="EPZ160" s="600"/>
      <c r="EQA160" s="600"/>
      <c r="EQB160" s="600"/>
      <c r="EQC160" s="600"/>
      <c r="EQD160" s="600"/>
      <c r="EQE160" s="600"/>
      <c r="EQF160" s="600"/>
      <c r="EQG160" s="600"/>
      <c r="EQH160" s="600"/>
      <c r="EQI160" s="600"/>
      <c r="EQJ160" s="600"/>
      <c r="EQK160" s="600"/>
      <c r="EQL160" s="600"/>
      <c r="EQM160" s="600"/>
      <c r="EQN160" s="600"/>
      <c r="EQO160" s="600"/>
      <c r="EQP160" s="600"/>
      <c r="EQQ160" s="600"/>
      <c r="EQR160" s="600"/>
      <c r="EQS160" s="600"/>
      <c r="EQT160" s="599"/>
      <c r="EQU160" s="600"/>
      <c r="EQV160" s="600"/>
      <c r="EQW160" s="600"/>
      <c r="EQX160" s="600"/>
      <c r="EQY160" s="600"/>
      <c r="EQZ160" s="600"/>
      <c r="ERA160" s="600"/>
      <c r="ERB160" s="600"/>
      <c r="ERC160" s="600"/>
      <c r="ERD160" s="600"/>
      <c r="ERE160" s="600"/>
      <c r="ERF160" s="600"/>
      <c r="ERG160" s="600"/>
      <c r="ERH160" s="600"/>
      <c r="ERI160" s="600"/>
      <c r="ERJ160" s="600"/>
      <c r="ERK160" s="600"/>
      <c r="ERL160" s="600"/>
      <c r="ERM160" s="600"/>
      <c r="ERN160" s="600"/>
      <c r="ERO160" s="600"/>
      <c r="ERP160" s="600"/>
      <c r="ERQ160" s="600"/>
      <c r="ERR160" s="600"/>
      <c r="ERS160" s="600"/>
      <c r="ERT160" s="600"/>
      <c r="ERU160" s="600"/>
      <c r="ERV160" s="600"/>
      <c r="ERW160" s="600"/>
      <c r="ERX160" s="600"/>
      <c r="ERY160" s="599"/>
      <c r="ERZ160" s="600"/>
      <c r="ESA160" s="600"/>
      <c r="ESB160" s="600"/>
      <c r="ESC160" s="600"/>
      <c r="ESD160" s="600"/>
      <c r="ESE160" s="600"/>
      <c r="ESF160" s="600"/>
      <c r="ESG160" s="600"/>
      <c r="ESH160" s="600"/>
      <c r="ESI160" s="600"/>
      <c r="ESJ160" s="600"/>
      <c r="ESK160" s="600"/>
      <c r="ESL160" s="600"/>
      <c r="ESM160" s="600"/>
      <c r="ESN160" s="600"/>
      <c r="ESO160" s="600"/>
      <c r="ESP160" s="600"/>
      <c r="ESQ160" s="600"/>
      <c r="ESR160" s="600"/>
      <c r="ESS160" s="600"/>
      <c r="EST160" s="600"/>
      <c r="ESU160" s="600"/>
      <c r="ESV160" s="600"/>
      <c r="ESW160" s="600"/>
      <c r="ESX160" s="600"/>
      <c r="ESY160" s="600"/>
      <c r="ESZ160" s="600"/>
      <c r="ETA160" s="600"/>
      <c r="ETB160" s="600"/>
      <c r="ETC160" s="600"/>
      <c r="ETD160" s="599"/>
      <c r="ETE160" s="600"/>
      <c r="ETF160" s="600"/>
      <c r="ETG160" s="600"/>
      <c r="ETH160" s="600"/>
      <c r="ETI160" s="600"/>
      <c r="ETJ160" s="600"/>
      <c r="ETK160" s="600"/>
      <c r="ETL160" s="600"/>
      <c r="ETM160" s="600"/>
      <c r="ETN160" s="600"/>
      <c r="ETO160" s="600"/>
      <c r="ETP160" s="600"/>
      <c r="ETQ160" s="600"/>
      <c r="ETR160" s="600"/>
      <c r="ETS160" s="600"/>
      <c r="ETT160" s="600"/>
      <c r="ETU160" s="600"/>
      <c r="ETV160" s="600"/>
      <c r="ETW160" s="600"/>
      <c r="ETX160" s="600"/>
      <c r="ETY160" s="600"/>
      <c r="ETZ160" s="600"/>
      <c r="EUA160" s="600"/>
      <c r="EUB160" s="600"/>
      <c r="EUC160" s="600"/>
      <c r="EUD160" s="600"/>
      <c r="EUE160" s="600"/>
      <c r="EUF160" s="600"/>
      <c r="EUG160" s="600"/>
      <c r="EUH160" s="600"/>
      <c r="EUI160" s="599"/>
      <c r="EUJ160" s="600"/>
      <c r="EUK160" s="600"/>
      <c r="EUL160" s="600"/>
      <c r="EUM160" s="600"/>
      <c r="EUN160" s="600"/>
      <c r="EUO160" s="600"/>
      <c r="EUP160" s="600"/>
      <c r="EUQ160" s="600"/>
      <c r="EUR160" s="600"/>
      <c r="EUS160" s="600"/>
      <c r="EUT160" s="600"/>
      <c r="EUU160" s="600"/>
      <c r="EUV160" s="600"/>
      <c r="EUW160" s="600"/>
      <c r="EUX160" s="600"/>
      <c r="EUY160" s="600"/>
      <c r="EUZ160" s="600"/>
      <c r="EVA160" s="600"/>
      <c r="EVB160" s="600"/>
      <c r="EVC160" s="600"/>
      <c r="EVD160" s="600"/>
      <c r="EVE160" s="600"/>
      <c r="EVF160" s="600"/>
      <c r="EVG160" s="600"/>
      <c r="EVH160" s="600"/>
      <c r="EVI160" s="600"/>
      <c r="EVJ160" s="600"/>
      <c r="EVK160" s="600"/>
      <c r="EVL160" s="600"/>
      <c r="EVM160" s="600"/>
      <c r="EVN160" s="599"/>
      <c r="EVO160" s="600"/>
      <c r="EVP160" s="600"/>
      <c r="EVQ160" s="600"/>
      <c r="EVR160" s="600"/>
      <c r="EVS160" s="600"/>
      <c r="EVT160" s="600"/>
      <c r="EVU160" s="600"/>
      <c r="EVV160" s="600"/>
      <c r="EVW160" s="600"/>
      <c r="EVX160" s="600"/>
      <c r="EVY160" s="600"/>
      <c r="EVZ160" s="600"/>
      <c r="EWA160" s="600"/>
      <c r="EWB160" s="600"/>
      <c r="EWC160" s="600"/>
      <c r="EWD160" s="600"/>
      <c r="EWE160" s="600"/>
      <c r="EWF160" s="600"/>
      <c r="EWG160" s="600"/>
      <c r="EWH160" s="600"/>
      <c r="EWI160" s="600"/>
      <c r="EWJ160" s="600"/>
      <c r="EWK160" s="600"/>
      <c r="EWL160" s="600"/>
      <c r="EWM160" s="600"/>
      <c r="EWN160" s="600"/>
      <c r="EWO160" s="600"/>
      <c r="EWP160" s="600"/>
      <c r="EWQ160" s="600"/>
      <c r="EWR160" s="600"/>
      <c r="EWS160" s="599"/>
      <c r="EWT160" s="600"/>
      <c r="EWU160" s="600"/>
      <c r="EWV160" s="600"/>
      <c r="EWW160" s="600"/>
      <c r="EWX160" s="600"/>
      <c r="EWY160" s="600"/>
      <c r="EWZ160" s="600"/>
      <c r="EXA160" s="600"/>
      <c r="EXB160" s="600"/>
      <c r="EXC160" s="600"/>
      <c r="EXD160" s="600"/>
      <c r="EXE160" s="600"/>
      <c r="EXF160" s="600"/>
      <c r="EXG160" s="600"/>
      <c r="EXH160" s="600"/>
      <c r="EXI160" s="600"/>
      <c r="EXJ160" s="600"/>
      <c r="EXK160" s="600"/>
      <c r="EXL160" s="600"/>
      <c r="EXM160" s="600"/>
      <c r="EXN160" s="600"/>
      <c r="EXO160" s="600"/>
      <c r="EXP160" s="600"/>
      <c r="EXQ160" s="600"/>
      <c r="EXR160" s="600"/>
      <c r="EXS160" s="600"/>
      <c r="EXT160" s="600"/>
      <c r="EXU160" s="600"/>
      <c r="EXV160" s="600"/>
      <c r="EXW160" s="600"/>
      <c r="EXX160" s="599"/>
      <c r="EXY160" s="600"/>
      <c r="EXZ160" s="600"/>
      <c r="EYA160" s="600"/>
      <c r="EYB160" s="600"/>
      <c r="EYC160" s="600"/>
      <c r="EYD160" s="600"/>
      <c r="EYE160" s="600"/>
      <c r="EYF160" s="600"/>
      <c r="EYG160" s="600"/>
      <c r="EYH160" s="600"/>
      <c r="EYI160" s="600"/>
      <c r="EYJ160" s="600"/>
      <c r="EYK160" s="600"/>
      <c r="EYL160" s="600"/>
      <c r="EYM160" s="600"/>
      <c r="EYN160" s="600"/>
      <c r="EYO160" s="600"/>
      <c r="EYP160" s="600"/>
      <c r="EYQ160" s="600"/>
      <c r="EYR160" s="600"/>
      <c r="EYS160" s="600"/>
      <c r="EYT160" s="600"/>
      <c r="EYU160" s="600"/>
      <c r="EYV160" s="600"/>
      <c r="EYW160" s="600"/>
      <c r="EYX160" s="600"/>
      <c r="EYY160" s="600"/>
      <c r="EYZ160" s="600"/>
      <c r="EZA160" s="600"/>
      <c r="EZB160" s="600"/>
      <c r="EZC160" s="599"/>
      <c r="EZD160" s="600"/>
      <c r="EZE160" s="600"/>
      <c r="EZF160" s="600"/>
      <c r="EZG160" s="600"/>
      <c r="EZH160" s="600"/>
      <c r="EZI160" s="600"/>
      <c r="EZJ160" s="600"/>
      <c r="EZK160" s="600"/>
      <c r="EZL160" s="600"/>
      <c r="EZM160" s="600"/>
      <c r="EZN160" s="600"/>
      <c r="EZO160" s="600"/>
      <c r="EZP160" s="600"/>
      <c r="EZQ160" s="600"/>
      <c r="EZR160" s="600"/>
      <c r="EZS160" s="600"/>
      <c r="EZT160" s="600"/>
      <c r="EZU160" s="600"/>
      <c r="EZV160" s="600"/>
      <c r="EZW160" s="600"/>
      <c r="EZX160" s="600"/>
      <c r="EZY160" s="600"/>
      <c r="EZZ160" s="600"/>
      <c r="FAA160" s="600"/>
      <c r="FAB160" s="600"/>
      <c r="FAC160" s="600"/>
      <c r="FAD160" s="600"/>
      <c r="FAE160" s="600"/>
      <c r="FAF160" s="600"/>
      <c r="FAG160" s="600"/>
      <c r="FAH160" s="599"/>
      <c r="FAI160" s="600"/>
      <c r="FAJ160" s="600"/>
      <c r="FAK160" s="600"/>
      <c r="FAL160" s="600"/>
      <c r="FAM160" s="600"/>
      <c r="FAN160" s="600"/>
      <c r="FAO160" s="600"/>
      <c r="FAP160" s="600"/>
      <c r="FAQ160" s="600"/>
      <c r="FAR160" s="600"/>
      <c r="FAS160" s="600"/>
      <c r="FAT160" s="600"/>
      <c r="FAU160" s="600"/>
      <c r="FAV160" s="600"/>
      <c r="FAW160" s="600"/>
      <c r="FAX160" s="600"/>
      <c r="FAY160" s="600"/>
      <c r="FAZ160" s="600"/>
      <c r="FBA160" s="600"/>
      <c r="FBB160" s="600"/>
      <c r="FBC160" s="600"/>
      <c r="FBD160" s="600"/>
      <c r="FBE160" s="600"/>
      <c r="FBF160" s="600"/>
      <c r="FBG160" s="600"/>
      <c r="FBH160" s="600"/>
      <c r="FBI160" s="600"/>
      <c r="FBJ160" s="600"/>
      <c r="FBK160" s="600"/>
      <c r="FBL160" s="600"/>
      <c r="FBM160" s="599"/>
      <c r="FBN160" s="600"/>
      <c r="FBO160" s="600"/>
      <c r="FBP160" s="600"/>
      <c r="FBQ160" s="600"/>
      <c r="FBR160" s="600"/>
      <c r="FBS160" s="600"/>
      <c r="FBT160" s="600"/>
      <c r="FBU160" s="600"/>
      <c r="FBV160" s="600"/>
      <c r="FBW160" s="600"/>
      <c r="FBX160" s="600"/>
      <c r="FBY160" s="600"/>
      <c r="FBZ160" s="600"/>
      <c r="FCA160" s="600"/>
      <c r="FCB160" s="600"/>
      <c r="FCC160" s="600"/>
      <c r="FCD160" s="600"/>
      <c r="FCE160" s="600"/>
      <c r="FCF160" s="600"/>
      <c r="FCG160" s="600"/>
      <c r="FCH160" s="600"/>
      <c r="FCI160" s="600"/>
      <c r="FCJ160" s="600"/>
      <c r="FCK160" s="600"/>
      <c r="FCL160" s="600"/>
      <c r="FCM160" s="600"/>
      <c r="FCN160" s="600"/>
      <c r="FCO160" s="600"/>
      <c r="FCP160" s="600"/>
      <c r="FCQ160" s="600"/>
      <c r="FCR160" s="599"/>
      <c r="FCS160" s="600"/>
      <c r="FCT160" s="600"/>
      <c r="FCU160" s="600"/>
      <c r="FCV160" s="600"/>
      <c r="FCW160" s="600"/>
      <c r="FCX160" s="600"/>
      <c r="FCY160" s="600"/>
      <c r="FCZ160" s="600"/>
      <c r="FDA160" s="600"/>
      <c r="FDB160" s="600"/>
      <c r="FDC160" s="600"/>
      <c r="FDD160" s="600"/>
      <c r="FDE160" s="600"/>
      <c r="FDF160" s="600"/>
      <c r="FDG160" s="600"/>
      <c r="FDH160" s="600"/>
      <c r="FDI160" s="600"/>
      <c r="FDJ160" s="600"/>
      <c r="FDK160" s="600"/>
      <c r="FDL160" s="600"/>
      <c r="FDM160" s="600"/>
      <c r="FDN160" s="600"/>
      <c r="FDO160" s="600"/>
      <c r="FDP160" s="600"/>
      <c r="FDQ160" s="600"/>
      <c r="FDR160" s="600"/>
      <c r="FDS160" s="600"/>
      <c r="FDT160" s="600"/>
      <c r="FDU160" s="600"/>
      <c r="FDV160" s="600"/>
      <c r="FDW160" s="599"/>
      <c r="FDX160" s="600"/>
      <c r="FDY160" s="600"/>
      <c r="FDZ160" s="600"/>
      <c r="FEA160" s="600"/>
      <c r="FEB160" s="600"/>
      <c r="FEC160" s="600"/>
      <c r="FED160" s="600"/>
      <c r="FEE160" s="600"/>
      <c r="FEF160" s="600"/>
      <c r="FEG160" s="600"/>
      <c r="FEH160" s="600"/>
      <c r="FEI160" s="600"/>
      <c r="FEJ160" s="600"/>
      <c r="FEK160" s="600"/>
      <c r="FEL160" s="600"/>
      <c r="FEM160" s="600"/>
      <c r="FEN160" s="600"/>
      <c r="FEO160" s="600"/>
      <c r="FEP160" s="600"/>
      <c r="FEQ160" s="600"/>
      <c r="FER160" s="600"/>
      <c r="FES160" s="600"/>
      <c r="FET160" s="600"/>
      <c r="FEU160" s="600"/>
      <c r="FEV160" s="600"/>
      <c r="FEW160" s="600"/>
      <c r="FEX160" s="600"/>
      <c r="FEY160" s="600"/>
      <c r="FEZ160" s="600"/>
      <c r="FFA160" s="600"/>
      <c r="FFB160" s="599"/>
      <c r="FFC160" s="600"/>
      <c r="FFD160" s="600"/>
      <c r="FFE160" s="600"/>
      <c r="FFF160" s="600"/>
      <c r="FFG160" s="600"/>
      <c r="FFH160" s="600"/>
      <c r="FFI160" s="600"/>
      <c r="FFJ160" s="600"/>
      <c r="FFK160" s="600"/>
      <c r="FFL160" s="600"/>
      <c r="FFM160" s="600"/>
      <c r="FFN160" s="600"/>
      <c r="FFO160" s="600"/>
      <c r="FFP160" s="600"/>
      <c r="FFQ160" s="600"/>
      <c r="FFR160" s="600"/>
      <c r="FFS160" s="600"/>
      <c r="FFT160" s="600"/>
      <c r="FFU160" s="600"/>
      <c r="FFV160" s="600"/>
      <c r="FFW160" s="600"/>
      <c r="FFX160" s="600"/>
      <c r="FFY160" s="600"/>
      <c r="FFZ160" s="600"/>
      <c r="FGA160" s="600"/>
      <c r="FGB160" s="600"/>
      <c r="FGC160" s="600"/>
      <c r="FGD160" s="600"/>
      <c r="FGE160" s="600"/>
      <c r="FGF160" s="600"/>
      <c r="FGG160" s="599"/>
      <c r="FGH160" s="600"/>
      <c r="FGI160" s="600"/>
      <c r="FGJ160" s="600"/>
      <c r="FGK160" s="600"/>
      <c r="FGL160" s="600"/>
      <c r="FGM160" s="600"/>
      <c r="FGN160" s="600"/>
      <c r="FGO160" s="600"/>
      <c r="FGP160" s="600"/>
      <c r="FGQ160" s="600"/>
      <c r="FGR160" s="600"/>
      <c r="FGS160" s="600"/>
      <c r="FGT160" s="600"/>
      <c r="FGU160" s="600"/>
      <c r="FGV160" s="600"/>
      <c r="FGW160" s="600"/>
      <c r="FGX160" s="600"/>
      <c r="FGY160" s="600"/>
      <c r="FGZ160" s="600"/>
      <c r="FHA160" s="600"/>
      <c r="FHB160" s="600"/>
      <c r="FHC160" s="600"/>
      <c r="FHD160" s="600"/>
      <c r="FHE160" s="600"/>
      <c r="FHF160" s="600"/>
      <c r="FHG160" s="600"/>
      <c r="FHH160" s="600"/>
      <c r="FHI160" s="600"/>
      <c r="FHJ160" s="600"/>
      <c r="FHK160" s="600"/>
      <c r="FHL160" s="599"/>
      <c r="FHM160" s="600"/>
      <c r="FHN160" s="600"/>
      <c r="FHO160" s="600"/>
      <c r="FHP160" s="600"/>
      <c r="FHQ160" s="600"/>
      <c r="FHR160" s="600"/>
      <c r="FHS160" s="600"/>
      <c r="FHT160" s="600"/>
      <c r="FHU160" s="600"/>
      <c r="FHV160" s="600"/>
      <c r="FHW160" s="600"/>
      <c r="FHX160" s="600"/>
      <c r="FHY160" s="600"/>
      <c r="FHZ160" s="600"/>
      <c r="FIA160" s="600"/>
      <c r="FIB160" s="600"/>
      <c r="FIC160" s="600"/>
      <c r="FID160" s="600"/>
      <c r="FIE160" s="600"/>
      <c r="FIF160" s="600"/>
      <c r="FIG160" s="600"/>
      <c r="FIH160" s="600"/>
      <c r="FII160" s="600"/>
      <c r="FIJ160" s="600"/>
      <c r="FIK160" s="600"/>
      <c r="FIL160" s="600"/>
      <c r="FIM160" s="600"/>
      <c r="FIN160" s="600"/>
      <c r="FIO160" s="600"/>
      <c r="FIP160" s="600"/>
      <c r="FIQ160" s="599"/>
      <c r="FIR160" s="600"/>
      <c r="FIS160" s="600"/>
      <c r="FIT160" s="600"/>
      <c r="FIU160" s="600"/>
      <c r="FIV160" s="600"/>
      <c r="FIW160" s="600"/>
      <c r="FIX160" s="600"/>
      <c r="FIY160" s="600"/>
      <c r="FIZ160" s="600"/>
      <c r="FJA160" s="600"/>
      <c r="FJB160" s="600"/>
      <c r="FJC160" s="600"/>
      <c r="FJD160" s="600"/>
      <c r="FJE160" s="600"/>
      <c r="FJF160" s="600"/>
      <c r="FJG160" s="600"/>
      <c r="FJH160" s="600"/>
      <c r="FJI160" s="600"/>
      <c r="FJJ160" s="600"/>
      <c r="FJK160" s="600"/>
      <c r="FJL160" s="600"/>
      <c r="FJM160" s="600"/>
      <c r="FJN160" s="600"/>
      <c r="FJO160" s="600"/>
      <c r="FJP160" s="600"/>
      <c r="FJQ160" s="600"/>
      <c r="FJR160" s="600"/>
      <c r="FJS160" s="600"/>
      <c r="FJT160" s="600"/>
      <c r="FJU160" s="600"/>
      <c r="FJV160" s="599"/>
      <c r="FJW160" s="600"/>
      <c r="FJX160" s="600"/>
      <c r="FJY160" s="600"/>
      <c r="FJZ160" s="600"/>
      <c r="FKA160" s="600"/>
      <c r="FKB160" s="600"/>
      <c r="FKC160" s="600"/>
      <c r="FKD160" s="600"/>
      <c r="FKE160" s="600"/>
      <c r="FKF160" s="600"/>
      <c r="FKG160" s="600"/>
      <c r="FKH160" s="600"/>
      <c r="FKI160" s="600"/>
      <c r="FKJ160" s="600"/>
      <c r="FKK160" s="600"/>
      <c r="FKL160" s="600"/>
      <c r="FKM160" s="600"/>
      <c r="FKN160" s="600"/>
      <c r="FKO160" s="600"/>
      <c r="FKP160" s="600"/>
      <c r="FKQ160" s="600"/>
      <c r="FKR160" s="600"/>
      <c r="FKS160" s="600"/>
      <c r="FKT160" s="600"/>
      <c r="FKU160" s="600"/>
      <c r="FKV160" s="600"/>
      <c r="FKW160" s="600"/>
      <c r="FKX160" s="600"/>
      <c r="FKY160" s="600"/>
      <c r="FKZ160" s="600"/>
      <c r="FLA160" s="599"/>
      <c r="FLB160" s="600"/>
      <c r="FLC160" s="600"/>
      <c r="FLD160" s="600"/>
      <c r="FLE160" s="600"/>
      <c r="FLF160" s="600"/>
      <c r="FLG160" s="600"/>
      <c r="FLH160" s="600"/>
      <c r="FLI160" s="600"/>
      <c r="FLJ160" s="600"/>
      <c r="FLK160" s="600"/>
      <c r="FLL160" s="600"/>
      <c r="FLM160" s="600"/>
      <c r="FLN160" s="600"/>
      <c r="FLO160" s="600"/>
      <c r="FLP160" s="600"/>
      <c r="FLQ160" s="600"/>
      <c r="FLR160" s="600"/>
      <c r="FLS160" s="600"/>
      <c r="FLT160" s="600"/>
      <c r="FLU160" s="600"/>
      <c r="FLV160" s="600"/>
      <c r="FLW160" s="600"/>
      <c r="FLX160" s="600"/>
      <c r="FLY160" s="600"/>
      <c r="FLZ160" s="600"/>
      <c r="FMA160" s="600"/>
      <c r="FMB160" s="600"/>
      <c r="FMC160" s="600"/>
      <c r="FMD160" s="600"/>
      <c r="FME160" s="600"/>
      <c r="FMF160" s="599"/>
      <c r="FMG160" s="600"/>
      <c r="FMH160" s="600"/>
      <c r="FMI160" s="600"/>
      <c r="FMJ160" s="600"/>
      <c r="FMK160" s="600"/>
      <c r="FML160" s="600"/>
      <c r="FMM160" s="600"/>
      <c r="FMN160" s="600"/>
      <c r="FMO160" s="600"/>
      <c r="FMP160" s="600"/>
      <c r="FMQ160" s="600"/>
      <c r="FMR160" s="600"/>
      <c r="FMS160" s="600"/>
      <c r="FMT160" s="600"/>
      <c r="FMU160" s="600"/>
      <c r="FMV160" s="600"/>
      <c r="FMW160" s="600"/>
      <c r="FMX160" s="600"/>
      <c r="FMY160" s="600"/>
      <c r="FMZ160" s="600"/>
      <c r="FNA160" s="600"/>
      <c r="FNB160" s="600"/>
      <c r="FNC160" s="600"/>
      <c r="FND160" s="600"/>
      <c r="FNE160" s="600"/>
      <c r="FNF160" s="600"/>
      <c r="FNG160" s="600"/>
      <c r="FNH160" s="600"/>
      <c r="FNI160" s="600"/>
      <c r="FNJ160" s="600"/>
      <c r="FNK160" s="599"/>
      <c r="FNL160" s="600"/>
      <c r="FNM160" s="600"/>
      <c r="FNN160" s="600"/>
      <c r="FNO160" s="600"/>
      <c r="FNP160" s="600"/>
      <c r="FNQ160" s="600"/>
      <c r="FNR160" s="600"/>
      <c r="FNS160" s="600"/>
      <c r="FNT160" s="600"/>
      <c r="FNU160" s="600"/>
      <c r="FNV160" s="600"/>
      <c r="FNW160" s="600"/>
      <c r="FNX160" s="600"/>
      <c r="FNY160" s="600"/>
      <c r="FNZ160" s="600"/>
      <c r="FOA160" s="600"/>
      <c r="FOB160" s="600"/>
      <c r="FOC160" s="600"/>
      <c r="FOD160" s="600"/>
      <c r="FOE160" s="600"/>
      <c r="FOF160" s="600"/>
      <c r="FOG160" s="600"/>
      <c r="FOH160" s="600"/>
      <c r="FOI160" s="600"/>
      <c r="FOJ160" s="600"/>
      <c r="FOK160" s="600"/>
      <c r="FOL160" s="600"/>
      <c r="FOM160" s="600"/>
      <c r="FON160" s="600"/>
      <c r="FOO160" s="600"/>
      <c r="FOP160" s="599"/>
      <c r="FOQ160" s="600"/>
      <c r="FOR160" s="600"/>
      <c r="FOS160" s="600"/>
      <c r="FOT160" s="600"/>
      <c r="FOU160" s="600"/>
      <c r="FOV160" s="600"/>
      <c r="FOW160" s="600"/>
      <c r="FOX160" s="600"/>
      <c r="FOY160" s="600"/>
      <c r="FOZ160" s="600"/>
      <c r="FPA160" s="600"/>
      <c r="FPB160" s="600"/>
      <c r="FPC160" s="600"/>
      <c r="FPD160" s="600"/>
      <c r="FPE160" s="600"/>
      <c r="FPF160" s="600"/>
      <c r="FPG160" s="600"/>
      <c r="FPH160" s="600"/>
      <c r="FPI160" s="600"/>
      <c r="FPJ160" s="600"/>
      <c r="FPK160" s="600"/>
      <c r="FPL160" s="600"/>
      <c r="FPM160" s="600"/>
      <c r="FPN160" s="600"/>
      <c r="FPO160" s="600"/>
      <c r="FPP160" s="600"/>
      <c r="FPQ160" s="600"/>
      <c r="FPR160" s="600"/>
      <c r="FPS160" s="600"/>
      <c r="FPT160" s="600"/>
      <c r="FPU160" s="599"/>
      <c r="FPV160" s="600"/>
      <c r="FPW160" s="600"/>
      <c r="FPX160" s="600"/>
      <c r="FPY160" s="600"/>
      <c r="FPZ160" s="600"/>
      <c r="FQA160" s="600"/>
      <c r="FQB160" s="600"/>
      <c r="FQC160" s="600"/>
      <c r="FQD160" s="600"/>
      <c r="FQE160" s="600"/>
      <c r="FQF160" s="600"/>
      <c r="FQG160" s="600"/>
      <c r="FQH160" s="600"/>
      <c r="FQI160" s="600"/>
      <c r="FQJ160" s="600"/>
      <c r="FQK160" s="600"/>
      <c r="FQL160" s="600"/>
      <c r="FQM160" s="600"/>
      <c r="FQN160" s="600"/>
      <c r="FQO160" s="600"/>
      <c r="FQP160" s="600"/>
      <c r="FQQ160" s="600"/>
      <c r="FQR160" s="600"/>
      <c r="FQS160" s="600"/>
      <c r="FQT160" s="600"/>
      <c r="FQU160" s="600"/>
      <c r="FQV160" s="600"/>
      <c r="FQW160" s="600"/>
      <c r="FQX160" s="600"/>
      <c r="FQY160" s="600"/>
      <c r="FQZ160" s="599"/>
      <c r="FRA160" s="600"/>
      <c r="FRB160" s="600"/>
      <c r="FRC160" s="600"/>
      <c r="FRD160" s="600"/>
      <c r="FRE160" s="600"/>
      <c r="FRF160" s="600"/>
      <c r="FRG160" s="600"/>
      <c r="FRH160" s="600"/>
      <c r="FRI160" s="600"/>
      <c r="FRJ160" s="600"/>
      <c r="FRK160" s="600"/>
      <c r="FRL160" s="600"/>
      <c r="FRM160" s="600"/>
      <c r="FRN160" s="600"/>
      <c r="FRO160" s="600"/>
      <c r="FRP160" s="600"/>
      <c r="FRQ160" s="600"/>
      <c r="FRR160" s="600"/>
      <c r="FRS160" s="600"/>
      <c r="FRT160" s="600"/>
      <c r="FRU160" s="600"/>
      <c r="FRV160" s="600"/>
      <c r="FRW160" s="600"/>
      <c r="FRX160" s="600"/>
      <c r="FRY160" s="600"/>
      <c r="FRZ160" s="600"/>
      <c r="FSA160" s="600"/>
      <c r="FSB160" s="600"/>
      <c r="FSC160" s="600"/>
      <c r="FSD160" s="600"/>
      <c r="FSE160" s="599"/>
      <c r="FSF160" s="600"/>
      <c r="FSG160" s="600"/>
      <c r="FSH160" s="600"/>
      <c r="FSI160" s="600"/>
      <c r="FSJ160" s="600"/>
      <c r="FSK160" s="600"/>
      <c r="FSL160" s="600"/>
      <c r="FSM160" s="600"/>
      <c r="FSN160" s="600"/>
      <c r="FSO160" s="600"/>
      <c r="FSP160" s="600"/>
      <c r="FSQ160" s="600"/>
      <c r="FSR160" s="600"/>
      <c r="FSS160" s="600"/>
      <c r="FST160" s="600"/>
      <c r="FSU160" s="600"/>
      <c r="FSV160" s="600"/>
      <c r="FSW160" s="600"/>
      <c r="FSX160" s="600"/>
      <c r="FSY160" s="600"/>
      <c r="FSZ160" s="600"/>
      <c r="FTA160" s="600"/>
      <c r="FTB160" s="600"/>
      <c r="FTC160" s="600"/>
      <c r="FTD160" s="600"/>
      <c r="FTE160" s="600"/>
      <c r="FTF160" s="600"/>
      <c r="FTG160" s="600"/>
      <c r="FTH160" s="600"/>
      <c r="FTI160" s="600"/>
      <c r="FTJ160" s="599"/>
      <c r="FTK160" s="600"/>
      <c r="FTL160" s="600"/>
      <c r="FTM160" s="600"/>
      <c r="FTN160" s="600"/>
      <c r="FTO160" s="600"/>
      <c r="FTP160" s="600"/>
      <c r="FTQ160" s="600"/>
      <c r="FTR160" s="600"/>
      <c r="FTS160" s="600"/>
      <c r="FTT160" s="600"/>
      <c r="FTU160" s="600"/>
      <c r="FTV160" s="600"/>
      <c r="FTW160" s="600"/>
      <c r="FTX160" s="600"/>
      <c r="FTY160" s="600"/>
      <c r="FTZ160" s="600"/>
      <c r="FUA160" s="600"/>
      <c r="FUB160" s="600"/>
      <c r="FUC160" s="600"/>
      <c r="FUD160" s="600"/>
      <c r="FUE160" s="600"/>
      <c r="FUF160" s="600"/>
      <c r="FUG160" s="600"/>
      <c r="FUH160" s="600"/>
      <c r="FUI160" s="600"/>
      <c r="FUJ160" s="600"/>
      <c r="FUK160" s="600"/>
      <c r="FUL160" s="600"/>
      <c r="FUM160" s="600"/>
      <c r="FUN160" s="600"/>
      <c r="FUO160" s="599"/>
      <c r="FUP160" s="600"/>
      <c r="FUQ160" s="600"/>
      <c r="FUR160" s="600"/>
      <c r="FUS160" s="600"/>
      <c r="FUT160" s="600"/>
      <c r="FUU160" s="600"/>
      <c r="FUV160" s="600"/>
      <c r="FUW160" s="600"/>
      <c r="FUX160" s="600"/>
      <c r="FUY160" s="600"/>
      <c r="FUZ160" s="600"/>
      <c r="FVA160" s="600"/>
      <c r="FVB160" s="600"/>
      <c r="FVC160" s="600"/>
      <c r="FVD160" s="600"/>
      <c r="FVE160" s="600"/>
      <c r="FVF160" s="600"/>
      <c r="FVG160" s="600"/>
      <c r="FVH160" s="600"/>
      <c r="FVI160" s="600"/>
      <c r="FVJ160" s="600"/>
      <c r="FVK160" s="600"/>
      <c r="FVL160" s="600"/>
      <c r="FVM160" s="600"/>
      <c r="FVN160" s="600"/>
      <c r="FVO160" s="600"/>
      <c r="FVP160" s="600"/>
      <c r="FVQ160" s="600"/>
      <c r="FVR160" s="600"/>
      <c r="FVS160" s="600"/>
      <c r="FVT160" s="599"/>
      <c r="FVU160" s="600"/>
      <c r="FVV160" s="600"/>
      <c r="FVW160" s="600"/>
      <c r="FVX160" s="600"/>
      <c r="FVY160" s="600"/>
      <c r="FVZ160" s="600"/>
      <c r="FWA160" s="600"/>
      <c r="FWB160" s="600"/>
      <c r="FWC160" s="600"/>
      <c r="FWD160" s="600"/>
      <c r="FWE160" s="600"/>
      <c r="FWF160" s="600"/>
      <c r="FWG160" s="600"/>
      <c r="FWH160" s="600"/>
      <c r="FWI160" s="600"/>
      <c r="FWJ160" s="600"/>
      <c r="FWK160" s="600"/>
      <c r="FWL160" s="600"/>
      <c r="FWM160" s="600"/>
      <c r="FWN160" s="600"/>
      <c r="FWO160" s="600"/>
      <c r="FWP160" s="600"/>
      <c r="FWQ160" s="600"/>
      <c r="FWR160" s="600"/>
      <c r="FWS160" s="600"/>
      <c r="FWT160" s="600"/>
      <c r="FWU160" s="600"/>
      <c r="FWV160" s="600"/>
      <c r="FWW160" s="600"/>
      <c r="FWX160" s="600"/>
      <c r="FWY160" s="599"/>
      <c r="FWZ160" s="600"/>
      <c r="FXA160" s="600"/>
      <c r="FXB160" s="600"/>
      <c r="FXC160" s="600"/>
      <c r="FXD160" s="600"/>
      <c r="FXE160" s="600"/>
      <c r="FXF160" s="600"/>
      <c r="FXG160" s="600"/>
      <c r="FXH160" s="600"/>
      <c r="FXI160" s="600"/>
      <c r="FXJ160" s="600"/>
      <c r="FXK160" s="600"/>
      <c r="FXL160" s="600"/>
      <c r="FXM160" s="600"/>
      <c r="FXN160" s="600"/>
      <c r="FXO160" s="600"/>
      <c r="FXP160" s="600"/>
      <c r="FXQ160" s="600"/>
      <c r="FXR160" s="600"/>
      <c r="FXS160" s="600"/>
      <c r="FXT160" s="600"/>
      <c r="FXU160" s="600"/>
      <c r="FXV160" s="600"/>
      <c r="FXW160" s="600"/>
      <c r="FXX160" s="600"/>
      <c r="FXY160" s="600"/>
      <c r="FXZ160" s="600"/>
      <c r="FYA160" s="600"/>
      <c r="FYB160" s="600"/>
      <c r="FYC160" s="600"/>
      <c r="FYD160" s="599"/>
      <c r="FYE160" s="600"/>
      <c r="FYF160" s="600"/>
      <c r="FYG160" s="600"/>
      <c r="FYH160" s="600"/>
      <c r="FYI160" s="600"/>
      <c r="FYJ160" s="600"/>
      <c r="FYK160" s="600"/>
      <c r="FYL160" s="600"/>
      <c r="FYM160" s="600"/>
      <c r="FYN160" s="600"/>
      <c r="FYO160" s="600"/>
      <c r="FYP160" s="600"/>
      <c r="FYQ160" s="600"/>
      <c r="FYR160" s="600"/>
      <c r="FYS160" s="600"/>
      <c r="FYT160" s="600"/>
      <c r="FYU160" s="600"/>
      <c r="FYV160" s="600"/>
      <c r="FYW160" s="600"/>
      <c r="FYX160" s="600"/>
      <c r="FYY160" s="600"/>
      <c r="FYZ160" s="600"/>
      <c r="FZA160" s="600"/>
      <c r="FZB160" s="600"/>
      <c r="FZC160" s="600"/>
      <c r="FZD160" s="600"/>
      <c r="FZE160" s="600"/>
      <c r="FZF160" s="600"/>
      <c r="FZG160" s="600"/>
      <c r="FZH160" s="600"/>
      <c r="FZI160" s="599"/>
      <c r="FZJ160" s="600"/>
      <c r="FZK160" s="600"/>
      <c r="FZL160" s="600"/>
      <c r="FZM160" s="600"/>
      <c r="FZN160" s="600"/>
      <c r="FZO160" s="600"/>
      <c r="FZP160" s="600"/>
      <c r="FZQ160" s="600"/>
      <c r="FZR160" s="600"/>
      <c r="FZS160" s="600"/>
      <c r="FZT160" s="600"/>
      <c r="FZU160" s="600"/>
      <c r="FZV160" s="600"/>
      <c r="FZW160" s="600"/>
      <c r="FZX160" s="600"/>
      <c r="FZY160" s="600"/>
      <c r="FZZ160" s="600"/>
      <c r="GAA160" s="600"/>
      <c r="GAB160" s="600"/>
      <c r="GAC160" s="600"/>
      <c r="GAD160" s="600"/>
      <c r="GAE160" s="600"/>
      <c r="GAF160" s="600"/>
      <c r="GAG160" s="600"/>
      <c r="GAH160" s="600"/>
      <c r="GAI160" s="600"/>
      <c r="GAJ160" s="600"/>
      <c r="GAK160" s="600"/>
      <c r="GAL160" s="600"/>
      <c r="GAM160" s="600"/>
      <c r="GAN160" s="599"/>
      <c r="GAO160" s="600"/>
      <c r="GAP160" s="600"/>
      <c r="GAQ160" s="600"/>
      <c r="GAR160" s="600"/>
      <c r="GAS160" s="600"/>
      <c r="GAT160" s="600"/>
      <c r="GAU160" s="600"/>
      <c r="GAV160" s="600"/>
      <c r="GAW160" s="600"/>
      <c r="GAX160" s="600"/>
      <c r="GAY160" s="600"/>
      <c r="GAZ160" s="600"/>
      <c r="GBA160" s="600"/>
      <c r="GBB160" s="600"/>
      <c r="GBC160" s="600"/>
      <c r="GBD160" s="600"/>
      <c r="GBE160" s="600"/>
      <c r="GBF160" s="600"/>
      <c r="GBG160" s="600"/>
      <c r="GBH160" s="600"/>
      <c r="GBI160" s="600"/>
      <c r="GBJ160" s="600"/>
      <c r="GBK160" s="600"/>
      <c r="GBL160" s="600"/>
      <c r="GBM160" s="600"/>
      <c r="GBN160" s="600"/>
      <c r="GBO160" s="600"/>
      <c r="GBP160" s="600"/>
      <c r="GBQ160" s="600"/>
      <c r="GBR160" s="600"/>
      <c r="GBS160" s="599"/>
      <c r="GBT160" s="600"/>
      <c r="GBU160" s="600"/>
      <c r="GBV160" s="600"/>
      <c r="GBW160" s="600"/>
      <c r="GBX160" s="600"/>
      <c r="GBY160" s="600"/>
      <c r="GBZ160" s="600"/>
      <c r="GCA160" s="600"/>
      <c r="GCB160" s="600"/>
      <c r="GCC160" s="600"/>
      <c r="GCD160" s="600"/>
      <c r="GCE160" s="600"/>
      <c r="GCF160" s="600"/>
      <c r="GCG160" s="600"/>
      <c r="GCH160" s="600"/>
      <c r="GCI160" s="600"/>
      <c r="GCJ160" s="600"/>
      <c r="GCK160" s="600"/>
      <c r="GCL160" s="600"/>
      <c r="GCM160" s="600"/>
      <c r="GCN160" s="600"/>
      <c r="GCO160" s="600"/>
      <c r="GCP160" s="600"/>
      <c r="GCQ160" s="600"/>
      <c r="GCR160" s="600"/>
      <c r="GCS160" s="600"/>
      <c r="GCT160" s="600"/>
      <c r="GCU160" s="600"/>
      <c r="GCV160" s="600"/>
      <c r="GCW160" s="600"/>
      <c r="GCX160" s="599"/>
      <c r="GCY160" s="600"/>
      <c r="GCZ160" s="600"/>
      <c r="GDA160" s="600"/>
      <c r="GDB160" s="600"/>
      <c r="GDC160" s="600"/>
      <c r="GDD160" s="600"/>
      <c r="GDE160" s="600"/>
      <c r="GDF160" s="600"/>
      <c r="GDG160" s="600"/>
      <c r="GDH160" s="600"/>
      <c r="GDI160" s="600"/>
      <c r="GDJ160" s="600"/>
      <c r="GDK160" s="600"/>
      <c r="GDL160" s="600"/>
      <c r="GDM160" s="600"/>
      <c r="GDN160" s="600"/>
      <c r="GDO160" s="600"/>
      <c r="GDP160" s="600"/>
      <c r="GDQ160" s="600"/>
      <c r="GDR160" s="600"/>
      <c r="GDS160" s="600"/>
      <c r="GDT160" s="600"/>
      <c r="GDU160" s="600"/>
      <c r="GDV160" s="600"/>
      <c r="GDW160" s="600"/>
      <c r="GDX160" s="600"/>
      <c r="GDY160" s="600"/>
      <c r="GDZ160" s="600"/>
      <c r="GEA160" s="600"/>
      <c r="GEB160" s="600"/>
      <c r="GEC160" s="599"/>
      <c r="GED160" s="600"/>
      <c r="GEE160" s="600"/>
      <c r="GEF160" s="600"/>
      <c r="GEG160" s="600"/>
      <c r="GEH160" s="600"/>
      <c r="GEI160" s="600"/>
      <c r="GEJ160" s="600"/>
      <c r="GEK160" s="600"/>
      <c r="GEL160" s="600"/>
      <c r="GEM160" s="600"/>
      <c r="GEN160" s="600"/>
      <c r="GEO160" s="600"/>
      <c r="GEP160" s="600"/>
      <c r="GEQ160" s="600"/>
      <c r="GER160" s="600"/>
      <c r="GES160" s="600"/>
      <c r="GET160" s="600"/>
      <c r="GEU160" s="600"/>
      <c r="GEV160" s="600"/>
      <c r="GEW160" s="600"/>
      <c r="GEX160" s="600"/>
      <c r="GEY160" s="600"/>
      <c r="GEZ160" s="600"/>
      <c r="GFA160" s="600"/>
      <c r="GFB160" s="600"/>
      <c r="GFC160" s="600"/>
      <c r="GFD160" s="600"/>
      <c r="GFE160" s="600"/>
      <c r="GFF160" s="600"/>
      <c r="GFG160" s="600"/>
      <c r="GFH160" s="599"/>
      <c r="GFI160" s="600"/>
      <c r="GFJ160" s="600"/>
      <c r="GFK160" s="600"/>
      <c r="GFL160" s="600"/>
      <c r="GFM160" s="600"/>
      <c r="GFN160" s="600"/>
      <c r="GFO160" s="600"/>
      <c r="GFP160" s="600"/>
      <c r="GFQ160" s="600"/>
      <c r="GFR160" s="600"/>
      <c r="GFS160" s="600"/>
      <c r="GFT160" s="600"/>
      <c r="GFU160" s="600"/>
      <c r="GFV160" s="600"/>
      <c r="GFW160" s="600"/>
      <c r="GFX160" s="600"/>
      <c r="GFY160" s="600"/>
      <c r="GFZ160" s="600"/>
      <c r="GGA160" s="600"/>
      <c r="GGB160" s="600"/>
      <c r="GGC160" s="600"/>
      <c r="GGD160" s="600"/>
      <c r="GGE160" s="600"/>
      <c r="GGF160" s="600"/>
      <c r="GGG160" s="600"/>
      <c r="GGH160" s="600"/>
      <c r="GGI160" s="600"/>
      <c r="GGJ160" s="600"/>
      <c r="GGK160" s="600"/>
      <c r="GGL160" s="600"/>
      <c r="GGM160" s="599"/>
      <c r="GGN160" s="600"/>
      <c r="GGO160" s="600"/>
      <c r="GGP160" s="600"/>
      <c r="GGQ160" s="600"/>
      <c r="GGR160" s="600"/>
      <c r="GGS160" s="600"/>
      <c r="GGT160" s="600"/>
      <c r="GGU160" s="600"/>
      <c r="GGV160" s="600"/>
      <c r="GGW160" s="600"/>
      <c r="GGX160" s="600"/>
      <c r="GGY160" s="600"/>
      <c r="GGZ160" s="600"/>
      <c r="GHA160" s="600"/>
      <c r="GHB160" s="600"/>
      <c r="GHC160" s="600"/>
      <c r="GHD160" s="600"/>
      <c r="GHE160" s="600"/>
      <c r="GHF160" s="600"/>
      <c r="GHG160" s="600"/>
      <c r="GHH160" s="600"/>
      <c r="GHI160" s="600"/>
      <c r="GHJ160" s="600"/>
      <c r="GHK160" s="600"/>
      <c r="GHL160" s="600"/>
      <c r="GHM160" s="600"/>
      <c r="GHN160" s="600"/>
      <c r="GHO160" s="600"/>
      <c r="GHP160" s="600"/>
      <c r="GHQ160" s="600"/>
      <c r="GHR160" s="599"/>
      <c r="GHS160" s="600"/>
      <c r="GHT160" s="600"/>
      <c r="GHU160" s="600"/>
      <c r="GHV160" s="600"/>
      <c r="GHW160" s="600"/>
      <c r="GHX160" s="600"/>
      <c r="GHY160" s="600"/>
      <c r="GHZ160" s="600"/>
      <c r="GIA160" s="600"/>
      <c r="GIB160" s="600"/>
      <c r="GIC160" s="600"/>
      <c r="GID160" s="600"/>
      <c r="GIE160" s="600"/>
      <c r="GIF160" s="600"/>
      <c r="GIG160" s="600"/>
      <c r="GIH160" s="600"/>
      <c r="GII160" s="600"/>
      <c r="GIJ160" s="600"/>
      <c r="GIK160" s="600"/>
      <c r="GIL160" s="600"/>
      <c r="GIM160" s="600"/>
      <c r="GIN160" s="600"/>
      <c r="GIO160" s="600"/>
      <c r="GIP160" s="600"/>
      <c r="GIQ160" s="600"/>
      <c r="GIR160" s="600"/>
      <c r="GIS160" s="600"/>
      <c r="GIT160" s="600"/>
      <c r="GIU160" s="600"/>
      <c r="GIV160" s="600"/>
      <c r="GIW160" s="599"/>
      <c r="GIX160" s="600"/>
      <c r="GIY160" s="600"/>
      <c r="GIZ160" s="600"/>
      <c r="GJA160" s="600"/>
      <c r="GJB160" s="600"/>
      <c r="GJC160" s="600"/>
      <c r="GJD160" s="600"/>
      <c r="GJE160" s="600"/>
      <c r="GJF160" s="600"/>
      <c r="GJG160" s="600"/>
      <c r="GJH160" s="600"/>
      <c r="GJI160" s="600"/>
      <c r="GJJ160" s="600"/>
      <c r="GJK160" s="600"/>
      <c r="GJL160" s="600"/>
      <c r="GJM160" s="600"/>
      <c r="GJN160" s="600"/>
      <c r="GJO160" s="600"/>
      <c r="GJP160" s="600"/>
      <c r="GJQ160" s="600"/>
      <c r="GJR160" s="600"/>
      <c r="GJS160" s="600"/>
      <c r="GJT160" s="600"/>
      <c r="GJU160" s="600"/>
      <c r="GJV160" s="600"/>
      <c r="GJW160" s="600"/>
      <c r="GJX160" s="600"/>
      <c r="GJY160" s="600"/>
      <c r="GJZ160" s="600"/>
      <c r="GKA160" s="600"/>
      <c r="GKB160" s="599"/>
      <c r="GKC160" s="600"/>
      <c r="GKD160" s="600"/>
      <c r="GKE160" s="600"/>
      <c r="GKF160" s="600"/>
      <c r="GKG160" s="600"/>
      <c r="GKH160" s="600"/>
      <c r="GKI160" s="600"/>
      <c r="GKJ160" s="600"/>
      <c r="GKK160" s="600"/>
      <c r="GKL160" s="600"/>
      <c r="GKM160" s="600"/>
      <c r="GKN160" s="600"/>
      <c r="GKO160" s="600"/>
      <c r="GKP160" s="600"/>
      <c r="GKQ160" s="600"/>
      <c r="GKR160" s="600"/>
      <c r="GKS160" s="600"/>
      <c r="GKT160" s="600"/>
      <c r="GKU160" s="600"/>
      <c r="GKV160" s="600"/>
      <c r="GKW160" s="600"/>
      <c r="GKX160" s="600"/>
      <c r="GKY160" s="600"/>
      <c r="GKZ160" s="600"/>
      <c r="GLA160" s="600"/>
      <c r="GLB160" s="600"/>
      <c r="GLC160" s="600"/>
      <c r="GLD160" s="600"/>
      <c r="GLE160" s="600"/>
      <c r="GLF160" s="600"/>
      <c r="GLG160" s="599"/>
      <c r="GLH160" s="600"/>
      <c r="GLI160" s="600"/>
      <c r="GLJ160" s="600"/>
      <c r="GLK160" s="600"/>
      <c r="GLL160" s="600"/>
      <c r="GLM160" s="600"/>
      <c r="GLN160" s="600"/>
      <c r="GLO160" s="600"/>
      <c r="GLP160" s="600"/>
      <c r="GLQ160" s="600"/>
      <c r="GLR160" s="600"/>
      <c r="GLS160" s="600"/>
      <c r="GLT160" s="600"/>
      <c r="GLU160" s="600"/>
      <c r="GLV160" s="600"/>
      <c r="GLW160" s="600"/>
      <c r="GLX160" s="600"/>
      <c r="GLY160" s="600"/>
      <c r="GLZ160" s="600"/>
      <c r="GMA160" s="600"/>
      <c r="GMB160" s="600"/>
      <c r="GMC160" s="600"/>
      <c r="GMD160" s="600"/>
      <c r="GME160" s="600"/>
      <c r="GMF160" s="600"/>
      <c r="GMG160" s="600"/>
      <c r="GMH160" s="600"/>
      <c r="GMI160" s="600"/>
      <c r="GMJ160" s="600"/>
      <c r="GMK160" s="600"/>
      <c r="GML160" s="599"/>
      <c r="GMM160" s="600"/>
      <c r="GMN160" s="600"/>
      <c r="GMO160" s="600"/>
      <c r="GMP160" s="600"/>
      <c r="GMQ160" s="600"/>
      <c r="GMR160" s="600"/>
      <c r="GMS160" s="600"/>
      <c r="GMT160" s="600"/>
      <c r="GMU160" s="600"/>
      <c r="GMV160" s="600"/>
      <c r="GMW160" s="600"/>
      <c r="GMX160" s="600"/>
      <c r="GMY160" s="600"/>
      <c r="GMZ160" s="600"/>
      <c r="GNA160" s="600"/>
      <c r="GNB160" s="600"/>
      <c r="GNC160" s="600"/>
      <c r="GND160" s="600"/>
      <c r="GNE160" s="600"/>
      <c r="GNF160" s="600"/>
      <c r="GNG160" s="600"/>
      <c r="GNH160" s="600"/>
      <c r="GNI160" s="600"/>
      <c r="GNJ160" s="600"/>
      <c r="GNK160" s="600"/>
      <c r="GNL160" s="600"/>
      <c r="GNM160" s="600"/>
      <c r="GNN160" s="600"/>
      <c r="GNO160" s="600"/>
      <c r="GNP160" s="600"/>
      <c r="GNQ160" s="599"/>
      <c r="GNR160" s="600"/>
      <c r="GNS160" s="600"/>
      <c r="GNT160" s="600"/>
      <c r="GNU160" s="600"/>
      <c r="GNV160" s="600"/>
      <c r="GNW160" s="600"/>
      <c r="GNX160" s="600"/>
      <c r="GNY160" s="600"/>
      <c r="GNZ160" s="600"/>
      <c r="GOA160" s="600"/>
      <c r="GOB160" s="600"/>
      <c r="GOC160" s="600"/>
      <c r="GOD160" s="600"/>
      <c r="GOE160" s="600"/>
      <c r="GOF160" s="600"/>
      <c r="GOG160" s="600"/>
      <c r="GOH160" s="600"/>
      <c r="GOI160" s="600"/>
      <c r="GOJ160" s="600"/>
      <c r="GOK160" s="600"/>
      <c r="GOL160" s="600"/>
      <c r="GOM160" s="600"/>
      <c r="GON160" s="600"/>
      <c r="GOO160" s="600"/>
      <c r="GOP160" s="600"/>
      <c r="GOQ160" s="600"/>
      <c r="GOR160" s="600"/>
      <c r="GOS160" s="600"/>
      <c r="GOT160" s="600"/>
      <c r="GOU160" s="600"/>
      <c r="GOV160" s="599"/>
      <c r="GOW160" s="600"/>
      <c r="GOX160" s="600"/>
      <c r="GOY160" s="600"/>
      <c r="GOZ160" s="600"/>
      <c r="GPA160" s="600"/>
      <c r="GPB160" s="600"/>
      <c r="GPC160" s="600"/>
      <c r="GPD160" s="600"/>
      <c r="GPE160" s="600"/>
      <c r="GPF160" s="600"/>
      <c r="GPG160" s="600"/>
      <c r="GPH160" s="600"/>
      <c r="GPI160" s="600"/>
      <c r="GPJ160" s="600"/>
      <c r="GPK160" s="600"/>
      <c r="GPL160" s="600"/>
      <c r="GPM160" s="600"/>
      <c r="GPN160" s="600"/>
      <c r="GPO160" s="600"/>
      <c r="GPP160" s="600"/>
      <c r="GPQ160" s="600"/>
      <c r="GPR160" s="600"/>
      <c r="GPS160" s="600"/>
      <c r="GPT160" s="600"/>
      <c r="GPU160" s="600"/>
      <c r="GPV160" s="600"/>
      <c r="GPW160" s="600"/>
      <c r="GPX160" s="600"/>
      <c r="GPY160" s="600"/>
      <c r="GPZ160" s="600"/>
      <c r="GQA160" s="599"/>
      <c r="GQB160" s="600"/>
      <c r="GQC160" s="600"/>
      <c r="GQD160" s="600"/>
      <c r="GQE160" s="600"/>
      <c r="GQF160" s="600"/>
      <c r="GQG160" s="600"/>
      <c r="GQH160" s="600"/>
      <c r="GQI160" s="600"/>
      <c r="GQJ160" s="600"/>
      <c r="GQK160" s="600"/>
      <c r="GQL160" s="600"/>
      <c r="GQM160" s="600"/>
      <c r="GQN160" s="600"/>
      <c r="GQO160" s="600"/>
      <c r="GQP160" s="600"/>
      <c r="GQQ160" s="600"/>
      <c r="GQR160" s="600"/>
      <c r="GQS160" s="600"/>
      <c r="GQT160" s="600"/>
      <c r="GQU160" s="600"/>
      <c r="GQV160" s="600"/>
      <c r="GQW160" s="600"/>
      <c r="GQX160" s="600"/>
      <c r="GQY160" s="600"/>
      <c r="GQZ160" s="600"/>
      <c r="GRA160" s="600"/>
      <c r="GRB160" s="600"/>
      <c r="GRC160" s="600"/>
      <c r="GRD160" s="600"/>
      <c r="GRE160" s="600"/>
      <c r="GRF160" s="599"/>
      <c r="GRG160" s="600"/>
      <c r="GRH160" s="600"/>
      <c r="GRI160" s="600"/>
      <c r="GRJ160" s="600"/>
      <c r="GRK160" s="600"/>
      <c r="GRL160" s="600"/>
      <c r="GRM160" s="600"/>
      <c r="GRN160" s="600"/>
      <c r="GRO160" s="600"/>
      <c r="GRP160" s="600"/>
      <c r="GRQ160" s="600"/>
      <c r="GRR160" s="600"/>
      <c r="GRS160" s="600"/>
      <c r="GRT160" s="600"/>
      <c r="GRU160" s="600"/>
      <c r="GRV160" s="600"/>
      <c r="GRW160" s="600"/>
      <c r="GRX160" s="600"/>
      <c r="GRY160" s="600"/>
      <c r="GRZ160" s="600"/>
      <c r="GSA160" s="600"/>
      <c r="GSB160" s="600"/>
      <c r="GSC160" s="600"/>
      <c r="GSD160" s="600"/>
      <c r="GSE160" s="600"/>
      <c r="GSF160" s="600"/>
      <c r="GSG160" s="600"/>
      <c r="GSH160" s="600"/>
      <c r="GSI160" s="600"/>
      <c r="GSJ160" s="600"/>
      <c r="GSK160" s="599"/>
      <c r="GSL160" s="600"/>
      <c r="GSM160" s="600"/>
      <c r="GSN160" s="600"/>
      <c r="GSO160" s="600"/>
      <c r="GSP160" s="600"/>
      <c r="GSQ160" s="600"/>
      <c r="GSR160" s="600"/>
      <c r="GSS160" s="600"/>
      <c r="GST160" s="600"/>
      <c r="GSU160" s="600"/>
      <c r="GSV160" s="600"/>
      <c r="GSW160" s="600"/>
      <c r="GSX160" s="600"/>
      <c r="GSY160" s="600"/>
      <c r="GSZ160" s="600"/>
      <c r="GTA160" s="600"/>
      <c r="GTB160" s="600"/>
      <c r="GTC160" s="600"/>
      <c r="GTD160" s="600"/>
      <c r="GTE160" s="600"/>
      <c r="GTF160" s="600"/>
      <c r="GTG160" s="600"/>
      <c r="GTH160" s="600"/>
      <c r="GTI160" s="600"/>
      <c r="GTJ160" s="600"/>
      <c r="GTK160" s="600"/>
      <c r="GTL160" s="600"/>
      <c r="GTM160" s="600"/>
      <c r="GTN160" s="600"/>
      <c r="GTO160" s="600"/>
      <c r="GTP160" s="599"/>
      <c r="GTQ160" s="600"/>
      <c r="GTR160" s="600"/>
      <c r="GTS160" s="600"/>
      <c r="GTT160" s="600"/>
      <c r="GTU160" s="600"/>
      <c r="GTV160" s="600"/>
      <c r="GTW160" s="600"/>
      <c r="GTX160" s="600"/>
      <c r="GTY160" s="600"/>
      <c r="GTZ160" s="600"/>
      <c r="GUA160" s="600"/>
      <c r="GUB160" s="600"/>
      <c r="GUC160" s="600"/>
      <c r="GUD160" s="600"/>
      <c r="GUE160" s="600"/>
      <c r="GUF160" s="600"/>
      <c r="GUG160" s="600"/>
      <c r="GUH160" s="600"/>
      <c r="GUI160" s="600"/>
      <c r="GUJ160" s="600"/>
      <c r="GUK160" s="600"/>
      <c r="GUL160" s="600"/>
      <c r="GUM160" s="600"/>
      <c r="GUN160" s="600"/>
      <c r="GUO160" s="600"/>
      <c r="GUP160" s="600"/>
      <c r="GUQ160" s="600"/>
      <c r="GUR160" s="600"/>
      <c r="GUS160" s="600"/>
      <c r="GUT160" s="600"/>
      <c r="GUU160" s="599"/>
      <c r="GUV160" s="600"/>
      <c r="GUW160" s="600"/>
      <c r="GUX160" s="600"/>
      <c r="GUY160" s="600"/>
      <c r="GUZ160" s="600"/>
      <c r="GVA160" s="600"/>
      <c r="GVB160" s="600"/>
      <c r="GVC160" s="600"/>
      <c r="GVD160" s="600"/>
      <c r="GVE160" s="600"/>
      <c r="GVF160" s="600"/>
      <c r="GVG160" s="600"/>
      <c r="GVH160" s="600"/>
      <c r="GVI160" s="600"/>
      <c r="GVJ160" s="600"/>
      <c r="GVK160" s="600"/>
      <c r="GVL160" s="600"/>
      <c r="GVM160" s="600"/>
      <c r="GVN160" s="600"/>
      <c r="GVO160" s="600"/>
      <c r="GVP160" s="600"/>
      <c r="GVQ160" s="600"/>
      <c r="GVR160" s="600"/>
      <c r="GVS160" s="600"/>
      <c r="GVT160" s="600"/>
      <c r="GVU160" s="600"/>
      <c r="GVV160" s="600"/>
      <c r="GVW160" s="600"/>
      <c r="GVX160" s="600"/>
      <c r="GVY160" s="600"/>
      <c r="GVZ160" s="599"/>
      <c r="GWA160" s="600"/>
      <c r="GWB160" s="600"/>
      <c r="GWC160" s="600"/>
      <c r="GWD160" s="600"/>
      <c r="GWE160" s="600"/>
      <c r="GWF160" s="600"/>
      <c r="GWG160" s="600"/>
      <c r="GWH160" s="600"/>
      <c r="GWI160" s="600"/>
      <c r="GWJ160" s="600"/>
      <c r="GWK160" s="600"/>
      <c r="GWL160" s="600"/>
      <c r="GWM160" s="600"/>
      <c r="GWN160" s="600"/>
      <c r="GWO160" s="600"/>
      <c r="GWP160" s="600"/>
      <c r="GWQ160" s="600"/>
      <c r="GWR160" s="600"/>
      <c r="GWS160" s="600"/>
      <c r="GWT160" s="600"/>
      <c r="GWU160" s="600"/>
      <c r="GWV160" s="600"/>
      <c r="GWW160" s="600"/>
      <c r="GWX160" s="600"/>
      <c r="GWY160" s="600"/>
      <c r="GWZ160" s="600"/>
      <c r="GXA160" s="600"/>
      <c r="GXB160" s="600"/>
      <c r="GXC160" s="600"/>
      <c r="GXD160" s="600"/>
      <c r="GXE160" s="599"/>
      <c r="GXF160" s="600"/>
      <c r="GXG160" s="600"/>
      <c r="GXH160" s="600"/>
      <c r="GXI160" s="600"/>
      <c r="GXJ160" s="600"/>
      <c r="GXK160" s="600"/>
      <c r="GXL160" s="600"/>
      <c r="GXM160" s="600"/>
      <c r="GXN160" s="600"/>
      <c r="GXO160" s="600"/>
      <c r="GXP160" s="600"/>
      <c r="GXQ160" s="600"/>
      <c r="GXR160" s="600"/>
      <c r="GXS160" s="600"/>
      <c r="GXT160" s="600"/>
      <c r="GXU160" s="600"/>
      <c r="GXV160" s="600"/>
      <c r="GXW160" s="600"/>
      <c r="GXX160" s="600"/>
      <c r="GXY160" s="600"/>
      <c r="GXZ160" s="600"/>
      <c r="GYA160" s="600"/>
      <c r="GYB160" s="600"/>
      <c r="GYC160" s="600"/>
      <c r="GYD160" s="600"/>
      <c r="GYE160" s="600"/>
      <c r="GYF160" s="600"/>
      <c r="GYG160" s="600"/>
      <c r="GYH160" s="600"/>
      <c r="GYI160" s="600"/>
      <c r="GYJ160" s="599"/>
      <c r="GYK160" s="600"/>
      <c r="GYL160" s="600"/>
      <c r="GYM160" s="600"/>
      <c r="GYN160" s="600"/>
      <c r="GYO160" s="600"/>
      <c r="GYP160" s="600"/>
      <c r="GYQ160" s="600"/>
      <c r="GYR160" s="600"/>
      <c r="GYS160" s="600"/>
      <c r="GYT160" s="600"/>
      <c r="GYU160" s="600"/>
      <c r="GYV160" s="600"/>
      <c r="GYW160" s="600"/>
      <c r="GYX160" s="600"/>
      <c r="GYY160" s="600"/>
      <c r="GYZ160" s="600"/>
      <c r="GZA160" s="600"/>
      <c r="GZB160" s="600"/>
      <c r="GZC160" s="600"/>
      <c r="GZD160" s="600"/>
      <c r="GZE160" s="600"/>
      <c r="GZF160" s="600"/>
      <c r="GZG160" s="600"/>
      <c r="GZH160" s="600"/>
      <c r="GZI160" s="600"/>
      <c r="GZJ160" s="600"/>
      <c r="GZK160" s="600"/>
      <c r="GZL160" s="600"/>
      <c r="GZM160" s="600"/>
      <c r="GZN160" s="600"/>
      <c r="GZO160" s="599"/>
      <c r="GZP160" s="600"/>
      <c r="GZQ160" s="600"/>
      <c r="GZR160" s="600"/>
      <c r="GZS160" s="600"/>
      <c r="GZT160" s="600"/>
      <c r="GZU160" s="600"/>
      <c r="GZV160" s="600"/>
      <c r="GZW160" s="600"/>
      <c r="GZX160" s="600"/>
      <c r="GZY160" s="600"/>
      <c r="GZZ160" s="600"/>
      <c r="HAA160" s="600"/>
      <c r="HAB160" s="600"/>
      <c r="HAC160" s="600"/>
      <c r="HAD160" s="600"/>
      <c r="HAE160" s="600"/>
      <c r="HAF160" s="600"/>
      <c r="HAG160" s="600"/>
      <c r="HAH160" s="600"/>
      <c r="HAI160" s="600"/>
      <c r="HAJ160" s="600"/>
      <c r="HAK160" s="600"/>
      <c r="HAL160" s="600"/>
      <c r="HAM160" s="600"/>
      <c r="HAN160" s="600"/>
      <c r="HAO160" s="600"/>
      <c r="HAP160" s="600"/>
      <c r="HAQ160" s="600"/>
      <c r="HAR160" s="600"/>
      <c r="HAS160" s="600"/>
      <c r="HAT160" s="599"/>
      <c r="HAU160" s="600"/>
      <c r="HAV160" s="600"/>
      <c r="HAW160" s="600"/>
      <c r="HAX160" s="600"/>
      <c r="HAY160" s="600"/>
      <c r="HAZ160" s="600"/>
      <c r="HBA160" s="600"/>
      <c r="HBB160" s="600"/>
      <c r="HBC160" s="600"/>
      <c r="HBD160" s="600"/>
      <c r="HBE160" s="600"/>
      <c r="HBF160" s="600"/>
      <c r="HBG160" s="600"/>
      <c r="HBH160" s="600"/>
      <c r="HBI160" s="600"/>
      <c r="HBJ160" s="600"/>
      <c r="HBK160" s="600"/>
      <c r="HBL160" s="600"/>
      <c r="HBM160" s="600"/>
      <c r="HBN160" s="600"/>
      <c r="HBO160" s="600"/>
      <c r="HBP160" s="600"/>
      <c r="HBQ160" s="600"/>
      <c r="HBR160" s="600"/>
      <c r="HBS160" s="600"/>
      <c r="HBT160" s="600"/>
      <c r="HBU160" s="600"/>
      <c r="HBV160" s="600"/>
      <c r="HBW160" s="600"/>
      <c r="HBX160" s="600"/>
      <c r="HBY160" s="599"/>
      <c r="HBZ160" s="600"/>
      <c r="HCA160" s="600"/>
      <c r="HCB160" s="600"/>
      <c r="HCC160" s="600"/>
      <c r="HCD160" s="600"/>
      <c r="HCE160" s="600"/>
      <c r="HCF160" s="600"/>
      <c r="HCG160" s="600"/>
      <c r="HCH160" s="600"/>
      <c r="HCI160" s="600"/>
      <c r="HCJ160" s="600"/>
      <c r="HCK160" s="600"/>
      <c r="HCL160" s="600"/>
      <c r="HCM160" s="600"/>
      <c r="HCN160" s="600"/>
      <c r="HCO160" s="600"/>
      <c r="HCP160" s="600"/>
      <c r="HCQ160" s="600"/>
      <c r="HCR160" s="600"/>
      <c r="HCS160" s="600"/>
      <c r="HCT160" s="600"/>
      <c r="HCU160" s="600"/>
      <c r="HCV160" s="600"/>
      <c r="HCW160" s="600"/>
      <c r="HCX160" s="600"/>
      <c r="HCY160" s="600"/>
      <c r="HCZ160" s="600"/>
      <c r="HDA160" s="600"/>
      <c r="HDB160" s="600"/>
      <c r="HDC160" s="600"/>
      <c r="HDD160" s="599"/>
      <c r="HDE160" s="600"/>
      <c r="HDF160" s="600"/>
      <c r="HDG160" s="600"/>
      <c r="HDH160" s="600"/>
      <c r="HDI160" s="600"/>
      <c r="HDJ160" s="600"/>
      <c r="HDK160" s="600"/>
      <c r="HDL160" s="600"/>
      <c r="HDM160" s="600"/>
      <c r="HDN160" s="600"/>
      <c r="HDO160" s="600"/>
      <c r="HDP160" s="600"/>
      <c r="HDQ160" s="600"/>
      <c r="HDR160" s="600"/>
      <c r="HDS160" s="600"/>
      <c r="HDT160" s="600"/>
      <c r="HDU160" s="600"/>
      <c r="HDV160" s="600"/>
      <c r="HDW160" s="600"/>
      <c r="HDX160" s="600"/>
      <c r="HDY160" s="600"/>
      <c r="HDZ160" s="600"/>
      <c r="HEA160" s="600"/>
      <c r="HEB160" s="600"/>
      <c r="HEC160" s="600"/>
      <c r="HED160" s="600"/>
      <c r="HEE160" s="600"/>
      <c r="HEF160" s="600"/>
      <c r="HEG160" s="600"/>
      <c r="HEH160" s="600"/>
      <c r="HEI160" s="599"/>
      <c r="HEJ160" s="600"/>
      <c r="HEK160" s="600"/>
      <c r="HEL160" s="600"/>
      <c r="HEM160" s="600"/>
      <c r="HEN160" s="600"/>
      <c r="HEO160" s="600"/>
      <c r="HEP160" s="600"/>
      <c r="HEQ160" s="600"/>
      <c r="HER160" s="600"/>
      <c r="HES160" s="600"/>
      <c r="HET160" s="600"/>
      <c r="HEU160" s="600"/>
      <c r="HEV160" s="600"/>
      <c r="HEW160" s="600"/>
      <c r="HEX160" s="600"/>
      <c r="HEY160" s="600"/>
      <c r="HEZ160" s="600"/>
      <c r="HFA160" s="600"/>
      <c r="HFB160" s="600"/>
      <c r="HFC160" s="600"/>
      <c r="HFD160" s="600"/>
      <c r="HFE160" s="600"/>
      <c r="HFF160" s="600"/>
      <c r="HFG160" s="600"/>
      <c r="HFH160" s="600"/>
      <c r="HFI160" s="600"/>
      <c r="HFJ160" s="600"/>
      <c r="HFK160" s="600"/>
      <c r="HFL160" s="600"/>
      <c r="HFM160" s="600"/>
      <c r="HFN160" s="599"/>
      <c r="HFO160" s="600"/>
      <c r="HFP160" s="600"/>
      <c r="HFQ160" s="600"/>
      <c r="HFR160" s="600"/>
      <c r="HFS160" s="600"/>
      <c r="HFT160" s="600"/>
      <c r="HFU160" s="600"/>
      <c r="HFV160" s="600"/>
      <c r="HFW160" s="600"/>
      <c r="HFX160" s="600"/>
      <c r="HFY160" s="600"/>
      <c r="HFZ160" s="600"/>
      <c r="HGA160" s="600"/>
      <c r="HGB160" s="600"/>
      <c r="HGC160" s="600"/>
      <c r="HGD160" s="600"/>
      <c r="HGE160" s="600"/>
      <c r="HGF160" s="600"/>
      <c r="HGG160" s="600"/>
      <c r="HGH160" s="600"/>
      <c r="HGI160" s="600"/>
      <c r="HGJ160" s="600"/>
      <c r="HGK160" s="600"/>
      <c r="HGL160" s="600"/>
      <c r="HGM160" s="600"/>
      <c r="HGN160" s="600"/>
      <c r="HGO160" s="600"/>
      <c r="HGP160" s="600"/>
      <c r="HGQ160" s="600"/>
      <c r="HGR160" s="600"/>
      <c r="HGS160" s="599"/>
      <c r="HGT160" s="600"/>
      <c r="HGU160" s="600"/>
      <c r="HGV160" s="600"/>
      <c r="HGW160" s="600"/>
      <c r="HGX160" s="600"/>
      <c r="HGY160" s="600"/>
      <c r="HGZ160" s="600"/>
      <c r="HHA160" s="600"/>
      <c r="HHB160" s="600"/>
      <c r="HHC160" s="600"/>
      <c r="HHD160" s="600"/>
      <c r="HHE160" s="600"/>
      <c r="HHF160" s="600"/>
      <c r="HHG160" s="600"/>
      <c r="HHH160" s="600"/>
      <c r="HHI160" s="600"/>
      <c r="HHJ160" s="600"/>
      <c r="HHK160" s="600"/>
      <c r="HHL160" s="600"/>
      <c r="HHM160" s="600"/>
      <c r="HHN160" s="600"/>
      <c r="HHO160" s="600"/>
      <c r="HHP160" s="600"/>
      <c r="HHQ160" s="600"/>
      <c r="HHR160" s="600"/>
      <c r="HHS160" s="600"/>
      <c r="HHT160" s="600"/>
      <c r="HHU160" s="600"/>
      <c r="HHV160" s="600"/>
      <c r="HHW160" s="600"/>
      <c r="HHX160" s="599"/>
      <c r="HHY160" s="600"/>
      <c r="HHZ160" s="600"/>
      <c r="HIA160" s="600"/>
      <c r="HIB160" s="600"/>
      <c r="HIC160" s="600"/>
      <c r="HID160" s="600"/>
      <c r="HIE160" s="600"/>
      <c r="HIF160" s="600"/>
      <c r="HIG160" s="600"/>
      <c r="HIH160" s="600"/>
      <c r="HII160" s="600"/>
      <c r="HIJ160" s="600"/>
      <c r="HIK160" s="600"/>
      <c r="HIL160" s="600"/>
      <c r="HIM160" s="600"/>
      <c r="HIN160" s="600"/>
      <c r="HIO160" s="600"/>
      <c r="HIP160" s="600"/>
      <c r="HIQ160" s="600"/>
      <c r="HIR160" s="600"/>
      <c r="HIS160" s="600"/>
      <c r="HIT160" s="600"/>
      <c r="HIU160" s="600"/>
      <c r="HIV160" s="600"/>
      <c r="HIW160" s="600"/>
      <c r="HIX160" s="600"/>
      <c r="HIY160" s="600"/>
      <c r="HIZ160" s="600"/>
      <c r="HJA160" s="600"/>
      <c r="HJB160" s="600"/>
      <c r="HJC160" s="599"/>
      <c r="HJD160" s="600"/>
      <c r="HJE160" s="600"/>
      <c r="HJF160" s="600"/>
      <c r="HJG160" s="600"/>
      <c r="HJH160" s="600"/>
      <c r="HJI160" s="600"/>
      <c r="HJJ160" s="600"/>
      <c r="HJK160" s="600"/>
      <c r="HJL160" s="600"/>
      <c r="HJM160" s="600"/>
      <c r="HJN160" s="600"/>
      <c r="HJO160" s="600"/>
      <c r="HJP160" s="600"/>
      <c r="HJQ160" s="600"/>
      <c r="HJR160" s="600"/>
      <c r="HJS160" s="600"/>
      <c r="HJT160" s="600"/>
      <c r="HJU160" s="600"/>
      <c r="HJV160" s="600"/>
      <c r="HJW160" s="600"/>
      <c r="HJX160" s="600"/>
      <c r="HJY160" s="600"/>
      <c r="HJZ160" s="600"/>
      <c r="HKA160" s="600"/>
      <c r="HKB160" s="600"/>
      <c r="HKC160" s="600"/>
      <c r="HKD160" s="600"/>
      <c r="HKE160" s="600"/>
      <c r="HKF160" s="600"/>
      <c r="HKG160" s="600"/>
      <c r="HKH160" s="599"/>
      <c r="HKI160" s="600"/>
      <c r="HKJ160" s="600"/>
      <c r="HKK160" s="600"/>
      <c r="HKL160" s="600"/>
      <c r="HKM160" s="600"/>
      <c r="HKN160" s="600"/>
      <c r="HKO160" s="600"/>
      <c r="HKP160" s="600"/>
      <c r="HKQ160" s="600"/>
      <c r="HKR160" s="600"/>
      <c r="HKS160" s="600"/>
      <c r="HKT160" s="600"/>
      <c r="HKU160" s="600"/>
      <c r="HKV160" s="600"/>
      <c r="HKW160" s="600"/>
      <c r="HKX160" s="600"/>
      <c r="HKY160" s="600"/>
      <c r="HKZ160" s="600"/>
      <c r="HLA160" s="600"/>
      <c r="HLB160" s="600"/>
      <c r="HLC160" s="600"/>
      <c r="HLD160" s="600"/>
      <c r="HLE160" s="600"/>
      <c r="HLF160" s="600"/>
      <c r="HLG160" s="600"/>
      <c r="HLH160" s="600"/>
      <c r="HLI160" s="600"/>
      <c r="HLJ160" s="600"/>
      <c r="HLK160" s="600"/>
      <c r="HLL160" s="600"/>
      <c r="HLM160" s="599"/>
      <c r="HLN160" s="600"/>
      <c r="HLO160" s="600"/>
      <c r="HLP160" s="600"/>
      <c r="HLQ160" s="600"/>
      <c r="HLR160" s="600"/>
      <c r="HLS160" s="600"/>
      <c r="HLT160" s="600"/>
      <c r="HLU160" s="600"/>
      <c r="HLV160" s="600"/>
      <c r="HLW160" s="600"/>
      <c r="HLX160" s="600"/>
      <c r="HLY160" s="600"/>
      <c r="HLZ160" s="600"/>
      <c r="HMA160" s="600"/>
      <c r="HMB160" s="600"/>
      <c r="HMC160" s="600"/>
      <c r="HMD160" s="600"/>
      <c r="HME160" s="600"/>
      <c r="HMF160" s="600"/>
      <c r="HMG160" s="600"/>
      <c r="HMH160" s="600"/>
      <c r="HMI160" s="600"/>
      <c r="HMJ160" s="600"/>
      <c r="HMK160" s="600"/>
      <c r="HML160" s="600"/>
      <c r="HMM160" s="600"/>
      <c r="HMN160" s="600"/>
      <c r="HMO160" s="600"/>
      <c r="HMP160" s="600"/>
      <c r="HMQ160" s="600"/>
      <c r="HMR160" s="599"/>
      <c r="HMS160" s="600"/>
      <c r="HMT160" s="600"/>
      <c r="HMU160" s="600"/>
      <c r="HMV160" s="600"/>
      <c r="HMW160" s="600"/>
      <c r="HMX160" s="600"/>
      <c r="HMY160" s="600"/>
      <c r="HMZ160" s="600"/>
      <c r="HNA160" s="600"/>
      <c r="HNB160" s="600"/>
      <c r="HNC160" s="600"/>
      <c r="HND160" s="600"/>
      <c r="HNE160" s="600"/>
      <c r="HNF160" s="600"/>
      <c r="HNG160" s="600"/>
      <c r="HNH160" s="600"/>
      <c r="HNI160" s="600"/>
      <c r="HNJ160" s="600"/>
      <c r="HNK160" s="600"/>
      <c r="HNL160" s="600"/>
      <c r="HNM160" s="600"/>
      <c r="HNN160" s="600"/>
      <c r="HNO160" s="600"/>
      <c r="HNP160" s="600"/>
      <c r="HNQ160" s="600"/>
      <c r="HNR160" s="600"/>
      <c r="HNS160" s="600"/>
      <c r="HNT160" s="600"/>
      <c r="HNU160" s="600"/>
      <c r="HNV160" s="600"/>
      <c r="HNW160" s="599"/>
      <c r="HNX160" s="600"/>
      <c r="HNY160" s="600"/>
      <c r="HNZ160" s="600"/>
      <c r="HOA160" s="600"/>
      <c r="HOB160" s="600"/>
      <c r="HOC160" s="600"/>
      <c r="HOD160" s="600"/>
      <c r="HOE160" s="600"/>
      <c r="HOF160" s="600"/>
      <c r="HOG160" s="600"/>
      <c r="HOH160" s="600"/>
      <c r="HOI160" s="600"/>
      <c r="HOJ160" s="600"/>
      <c r="HOK160" s="600"/>
      <c r="HOL160" s="600"/>
      <c r="HOM160" s="600"/>
      <c r="HON160" s="600"/>
      <c r="HOO160" s="600"/>
      <c r="HOP160" s="600"/>
      <c r="HOQ160" s="600"/>
      <c r="HOR160" s="600"/>
      <c r="HOS160" s="600"/>
      <c r="HOT160" s="600"/>
      <c r="HOU160" s="600"/>
      <c r="HOV160" s="600"/>
      <c r="HOW160" s="600"/>
      <c r="HOX160" s="600"/>
      <c r="HOY160" s="600"/>
      <c r="HOZ160" s="600"/>
      <c r="HPA160" s="600"/>
      <c r="HPB160" s="599"/>
      <c r="HPC160" s="600"/>
      <c r="HPD160" s="600"/>
      <c r="HPE160" s="600"/>
      <c r="HPF160" s="600"/>
      <c r="HPG160" s="600"/>
      <c r="HPH160" s="600"/>
      <c r="HPI160" s="600"/>
      <c r="HPJ160" s="600"/>
      <c r="HPK160" s="600"/>
      <c r="HPL160" s="600"/>
      <c r="HPM160" s="600"/>
      <c r="HPN160" s="600"/>
      <c r="HPO160" s="600"/>
      <c r="HPP160" s="600"/>
      <c r="HPQ160" s="600"/>
      <c r="HPR160" s="600"/>
      <c r="HPS160" s="600"/>
      <c r="HPT160" s="600"/>
      <c r="HPU160" s="600"/>
      <c r="HPV160" s="600"/>
      <c r="HPW160" s="600"/>
      <c r="HPX160" s="600"/>
      <c r="HPY160" s="600"/>
      <c r="HPZ160" s="600"/>
      <c r="HQA160" s="600"/>
      <c r="HQB160" s="600"/>
      <c r="HQC160" s="600"/>
      <c r="HQD160" s="600"/>
      <c r="HQE160" s="600"/>
      <c r="HQF160" s="600"/>
      <c r="HQG160" s="599"/>
      <c r="HQH160" s="600"/>
      <c r="HQI160" s="600"/>
      <c r="HQJ160" s="600"/>
      <c r="HQK160" s="600"/>
      <c r="HQL160" s="600"/>
      <c r="HQM160" s="600"/>
      <c r="HQN160" s="600"/>
      <c r="HQO160" s="600"/>
      <c r="HQP160" s="600"/>
      <c r="HQQ160" s="600"/>
      <c r="HQR160" s="600"/>
      <c r="HQS160" s="600"/>
      <c r="HQT160" s="600"/>
      <c r="HQU160" s="600"/>
      <c r="HQV160" s="600"/>
      <c r="HQW160" s="600"/>
      <c r="HQX160" s="600"/>
      <c r="HQY160" s="600"/>
      <c r="HQZ160" s="600"/>
      <c r="HRA160" s="600"/>
      <c r="HRB160" s="600"/>
      <c r="HRC160" s="600"/>
      <c r="HRD160" s="600"/>
      <c r="HRE160" s="600"/>
      <c r="HRF160" s="600"/>
      <c r="HRG160" s="600"/>
      <c r="HRH160" s="600"/>
      <c r="HRI160" s="600"/>
      <c r="HRJ160" s="600"/>
      <c r="HRK160" s="600"/>
      <c r="HRL160" s="599"/>
      <c r="HRM160" s="600"/>
      <c r="HRN160" s="600"/>
      <c r="HRO160" s="600"/>
      <c r="HRP160" s="600"/>
      <c r="HRQ160" s="600"/>
      <c r="HRR160" s="600"/>
      <c r="HRS160" s="600"/>
      <c r="HRT160" s="600"/>
      <c r="HRU160" s="600"/>
      <c r="HRV160" s="600"/>
      <c r="HRW160" s="600"/>
      <c r="HRX160" s="600"/>
      <c r="HRY160" s="600"/>
      <c r="HRZ160" s="600"/>
      <c r="HSA160" s="600"/>
      <c r="HSB160" s="600"/>
      <c r="HSC160" s="600"/>
      <c r="HSD160" s="600"/>
      <c r="HSE160" s="600"/>
      <c r="HSF160" s="600"/>
      <c r="HSG160" s="600"/>
      <c r="HSH160" s="600"/>
      <c r="HSI160" s="600"/>
      <c r="HSJ160" s="600"/>
      <c r="HSK160" s="600"/>
      <c r="HSL160" s="600"/>
      <c r="HSM160" s="600"/>
      <c r="HSN160" s="600"/>
      <c r="HSO160" s="600"/>
      <c r="HSP160" s="600"/>
      <c r="HSQ160" s="599"/>
      <c r="HSR160" s="600"/>
      <c r="HSS160" s="600"/>
      <c r="HST160" s="600"/>
      <c r="HSU160" s="600"/>
      <c r="HSV160" s="600"/>
      <c r="HSW160" s="600"/>
      <c r="HSX160" s="600"/>
      <c r="HSY160" s="600"/>
      <c r="HSZ160" s="600"/>
      <c r="HTA160" s="600"/>
      <c r="HTB160" s="600"/>
      <c r="HTC160" s="600"/>
      <c r="HTD160" s="600"/>
      <c r="HTE160" s="600"/>
      <c r="HTF160" s="600"/>
      <c r="HTG160" s="600"/>
      <c r="HTH160" s="600"/>
      <c r="HTI160" s="600"/>
      <c r="HTJ160" s="600"/>
      <c r="HTK160" s="600"/>
      <c r="HTL160" s="600"/>
      <c r="HTM160" s="600"/>
      <c r="HTN160" s="600"/>
      <c r="HTO160" s="600"/>
      <c r="HTP160" s="600"/>
      <c r="HTQ160" s="600"/>
      <c r="HTR160" s="600"/>
      <c r="HTS160" s="600"/>
      <c r="HTT160" s="600"/>
      <c r="HTU160" s="600"/>
      <c r="HTV160" s="599"/>
      <c r="HTW160" s="600"/>
      <c r="HTX160" s="600"/>
      <c r="HTY160" s="600"/>
      <c r="HTZ160" s="600"/>
      <c r="HUA160" s="600"/>
      <c r="HUB160" s="600"/>
      <c r="HUC160" s="600"/>
      <c r="HUD160" s="600"/>
      <c r="HUE160" s="600"/>
      <c r="HUF160" s="600"/>
      <c r="HUG160" s="600"/>
      <c r="HUH160" s="600"/>
      <c r="HUI160" s="600"/>
      <c r="HUJ160" s="600"/>
      <c r="HUK160" s="600"/>
      <c r="HUL160" s="600"/>
      <c r="HUM160" s="600"/>
      <c r="HUN160" s="600"/>
      <c r="HUO160" s="600"/>
      <c r="HUP160" s="600"/>
      <c r="HUQ160" s="600"/>
      <c r="HUR160" s="600"/>
      <c r="HUS160" s="600"/>
      <c r="HUT160" s="600"/>
      <c r="HUU160" s="600"/>
      <c r="HUV160" s="600"/>
      <c r="HUW160" s="600"/>
      <c r="HUX160" s="600"/>
      <c r="HUY160" s="600"/>
      <c r="HUZ160" s="600"/>
      <c r="HVA160" s="599"/>
      <c r="HVB160" s="600"/>
      <c r="HVC160" s="600"/>
      <c r="HVD160" s="600"/>
      <c r="HVE160" s="600"/>
      <c r="HVF160" s="600"/>
      <c r="HVG160" s="600"/>
      <c r="HVH160" s="600"/>
      <c r="HVI160" s="600"/>
      <c r="HVJ160" s="600"/>
      <c r="HVK160" s="600"/>
      <c r="HVL160" s="600"/>
      <c r="HVM160" s="600"/>
      <c r="HVN160" s="600"/>
      <c r="HVO160" s="600"/>
      <c r="HVP160" s="600"/>
      <c r="HVQ160" s="600"/>
      <c r="HVR160" s="600"/>
      <c r="HVS160" s="600"/>
      <c r="HVT160" s="600"/>
      <c r="HVU160" s="600"/>
      <c r="HVV160" s="600"/>
      <c r="HVW160" s="600"/>
      <c r="HVX160" s="600"/>
      <c r="HVY160" s="600"/>
      <c r="HVZ160" s="600"/>
      <c r="HWA160" s="600"/>
      <c r="HWB160" s="600"/>
      <c r="HWC160" s="600"/>
      <c r="HWD160" s="600"/>
      <c r="HWE160" s="600"/>
      <c r="HWF160" s="599"/>
      <c r="HWG160" s="600"/>
      <c r="HWH160" s="600"/>
      <c r="HWI160" s="600"/>
      <c r="HWJ160" s="600"/>
      <c r="HWK160" s="600"/>
      <c r="HWL160" s="600"/>
      <c r="HWM160" s="600"/>
      <c r="HWN160" s="600"/>
      <c r="HWO160" s="600"/>
      <c r="HWP160" s="600"/>
      <c r="HWQ160" s="600"/>
      <c r="HWR160" s="600"/>
      <c r="HWS160" s="600"/>
      <c r="HWT160" s="600"/>
      <c r="HWU160" s="600"/>
      <c r="HWV160" s="600"/>
      <c r="HWW160" s="600"/>
      <c r="HWX160" s="600"/>
      <c r="HWY160" s="600"/>
      <c r="HWZ160" s="600"/>
      <c r="HXA160" s="600"/>
      <c r="HXB160" s="600"/>
      <c r="HXC160" s="600"/>
      <c r="HXD160" s="600"/>
      <c r="HXE160" s="600"/>
      <c r="HXF160" s="600"/>
      <c r="HXG160" s="600"/>
      <c r="HXH160" s="600"/>
      <c r="HXI160" s="600"/>
      <c r="HXJ160" s="600"/>
      <c r="HXK160" s="599"/>
      <c r="HXL160" s="600"/>
      <c r="HXM160" s="600"/>
      <c r="HXN160" s="600"/>
      <c r="HXO160" s="600"/>
      <c r="HXP160" s="600"/>
      <c r="HXQ160" s="600"/>
      <c r="HXR160" s="600"/>
      <c r="HXS160" s="600"/>
      <c r="HXT160" s="600"/>
      <c r="HXU160" s="600"/>
      <c r="HXV160" s="600"/>
      <c r="HXW160" s="600"/>
      <c r="HXX160" s="600"/>
      <c r="HXY160" s="600"/>
      <c r="HXZ160" s="600"/>
      <c r="HYA160" s="600"/>
      <c r="HYB160" s="600"/>
      <c r="HYC160" s="600"/>
      <c r="HYD160" s="600"/>
      <c r="HYE160" s="600"/>
      <c r="HYF160" s="600"/>
      <c r="HYG160" s="600"/>
      <c r="HYH160" s="600"/>
      <c r="HYI160" s="600"/>
      <c r="HYJ160" s="600"/>
      <c r="HYK160" s="600"/>
      <c r="HYL160" s="600"/>
      <c r="HYM160" s="600"/>
      <c r="HYN160" s="600"/>
      <c r="HYO160" s="600"/>
      <c r="HYP160" s="599"/>
      <c r="HYQ160" s="600"/>
      <c r="HYR160" s="600"/>
      <c r="HYS160" s="600"/>
      <c r="HYT160" s="600"/>
      <c r="HYU160" s="600"/>
      <c r="HYV160" s="600"/>
      <c r="HYW160" s="600"/>
      <c r="HYX160" s="600"/>
      <c r="HYY160" s="600"/>
      <c r="HYZ160" s="600"/>
      <c r="HZA160" s="600"/>
      <c r="HZB160" s="600"/>
      <c r="HZC160" s="600"/>
      <c r="HZD160" s="600"/>
      <c r="HZE160" s="600"/>
      <c r="HZF160" s="600"/>
      <c r="HZG160" s="600"/>
      <c r="HZH160" s="600"/>
      <c r="HZI160" s="600"/>
      <c r="HZJ160" s="600"/>
      <c r="HZK160" s="600"/>
      <c r="HZL160" s="600"/>
      <c r="HZM160" s="600"/>
      <c r="HZN160" s="600"/>
      <c r="HZO160" s="600"/>
      <c r="HZP160" s="600"/>
      <c r="HZQ160" s="600"/>
      <c r="HZR160" s="600"/>
      <c r="HZS160" s="600"/>
      <c r="HZT160" s="600"/>
      <c r="HZU160" s="599"/>
      <c r="HZV160" s="600"/>
      <c r="HZW160" s="600"/>
      <c r="HZX160" s="600"/>
      <c r="HZY160" s="600"/>
      <c r="HZZ160" s="600"/>
      <c r="IAA160" s="600"/>
      <c r="IAB160" s="600"/>
      <c r="IAC160" s="600"/>
      <c r="IAD160" s="600"/>
      <c r="IAE160" s="600"/>
      <c r="IAF160" s="600"/>
      <c r="IAG160" s="600"/>
      <c r="IAH160" s="600"/>
      <c r="IAI160" s="600"/>
      <c r="IAJ160" s="600"/>
      <c r="IAK160" s="600"/>
      <c r="IAL160" s="600"/>
      <c r="IAM160" s="600"/>
      <c r="IAN160" s="600"/>
      <c r="IAO160" s="600"/>
      <c r="IAP160" s="600"/>
      <c r="IAQ160" s="600"/>
      <c r="IAR160" s="600"/>
      <c r="IAS160" s="600"/>
      <c r="IAT160" s="600"/>
      <c r="IAU160" s="600"/>
      <c r="IAV160" s="600"/>
      <c r="IAW160" s="600"/>
      <c r="IAX160" s="600"/>
      <c r="IAY160" s="600"/>
      <c r="IAZ160" s="599"/>
      <c r="IBA160" s="600"/>
      <c r="IBB160" s="600"/>
      <c r="IBC160" s="600"/>
      <c r="IBD160" s="600"/>
      <c r="IBE160" s="600"/>
      <c r="IBF160" s="600"/>
      <c r="IBG160" s="600"/>
      <c r="IBH160" s="600"/>
      <c r="IBI160" s="600"/>
      <c r="IBJ160" s="600"/>
      <c r="IBK160" s="600"/>
      <c r="IBL160" s="600"/>
      <c r="IBM160" s="600"/>
      <c r="IBN160" s="600"/>
      <c r="IBO160" s="600"/>
      <c r="IBP160" s="600"/>
      <c r="IBQ160" s="600"/>
      <c r="IBR160" s="600"/>
      <c r="IBS160" s="600"/>
      <c r="IBT160" s="600"/>
      <c r="IBU160" s="600"/>
      <c r="IBV160" s="600"/>
      <c r="IBW160" s="600"/>
      <c r="IBX160" s="600"/>
      <c r="IBY160" s="600"/>
      <c r="IBZ160" s="600"/>
      <c r="ICA160" s="600"/>
      <c r="ICB160" s="600"/>
      <c r="ICC160" s="600"/>
      <c r="ICD160" s="600"/>
      <c r="ICE160" s="599"/>
      <c r="ICF160" s="600"/>
      <c r="ICG160" s="600"/>
      <c r="ICH160" s="600"/>
      <c r="ICI160" s="600"/>
      <c r="ICJ160" s="600"/>
      <c r="ICK160" s="600"/>
      <c r="ICL160" s="600"/>
      <c r="ICM160" s="600"/>
      <c r="ICN160" s="600"/>
      <c r="ICO160" s="600"/>
      <c r="ICP160" s="600"/>
      <c r="ICQ160" s="600"/>
      <c r="ICR160" s="600"/>
      <c r="ICS160" s="600"/>
      <c r="ICT160" s="600"/>
      <c r="ICU160" s="600"/>
      <c r="ICV160" s="600"/>
      <c r="ICW160" s="600"/>
      <c r="ICX160" s="600"/>
      <c r="ICY160" s="600"/>
      <c r="ICZ160" s="600"/>
      <c r="IDA160" s="600"/>
      <c r="IDB160" s="600"/>
      <c r="IDC160" s="600"/>
      <c r="IDD160" s="600"/>
      <c r="IDE160" s="600"/>
      <c r="IDF160" s="600"/>
      <c r="IDG160" s="600"/>
      <c r="IDH160" s="600"/>
      <c r="IDI160" s="600"/>
      <c r="IDJ160" s="599"/>
      <c r="IDK160" s="600"/>
      <c r="IDL160" s="600"/>
      <c r="IDM160" s="600"/>
      <c r="IDN160" s="600"/>
      <c r="IDO160" s="600"/>
      <c r="IDP160" s="600"/>
      <c r="IDQ160" s="600"/>
      <c r="IDR160" s="600"/>
      <c r="IDS160" s="600"/>
      <c r="IDT160" s="600"/>
      <c r="IDU160" s="600"/>
      <c r="IDV160" s="600"/>
      <c r="IDW160" s="600"/>
      <c r="IDX160" s="600"/>
      <c r="IDY160" s="600"/>
      <c r="IDZ160" s="600"/>
      <c r="IEA160" s="600"/>
      <c r="IEB160" s="600"/>
      <c r="IEC160" s="600"/>
      <c r="IED160" s="600"/>
      <c r="IEE160" s="600"/>
      <c r="IEF160" s="600"/>
      <c r="IEG160" s="600"/>
      <c r="IEH160" s="600"/>
      <c r="IEI160" s="600"/>
      <c r="IEJ160" s="600"/>
      <c r="IEK160" s="600"/>
      <c r="IEL160" s="600"/>
      <c r="IEM160" s="600"/>
      <c r="IEN160" s="600"/>
      <c r="IEO160" s="599"/>
      <c r="IEP160" s="600"/>
      <c r="IEQ160" s="600"/>
      <c r="IER160" s="600"/>
      <c r="IES160" s="600"/>
      <c r="IET160" s="600"/>
      <c r="IEU160" s="600"/>
      <c r="IEV160" s="600"/>
      <c r="IEW160" s="600"/>
      <c r="IEX160" s="600"/>
      <c r="IEY160" s="600"/>
      <c r="IEZ160" s="600"/>
      <c r="IFA160" s="600"/>
      <c r="IFB160" s="600"/>
      <c r="IFC160" s="600"/>
      <c r="IFD160" s="600"/>
      <c r="IFE160" s="600"/>
      <c r="IFF160" s="600"/>
      <c r="IFG160" s="600"/>
      <c r="IFH160" s="600"/>
      <c r="IFI160" s="600"/>
      <c r="IFJ160" s="600"/>
      <c r="IFK160" s="600"/>
      <c r="IFL160" s="600"/>
      <c r="IFM160" s="600"/>
      <c r="IFN160" s="600"/>
      <c r="IFO160" s="600"/>
      <c r="IFP160" s="600"/>
      <c r="IFQ160" s="600"/>
      <c r="IFR160" s="600"/>
      <c r="IFS160" s="600"/>
      <c r="IFT160" s="599"/>
      <c r="IFU160" s="600"/>
      <c r="IFV160" s="600"/>
      <c r="IFW160" s="600"/>
      <c r="IFX160" s="600"/>
      <c r="IFY160" s="600"/>
      <c r="IFZ160" s="600"/>
      <c r="IGA160" s="600"/>
      <c r="IGB160" s="600"/>
      <c r="IGC160" s="600"/>
      <c r="IGD160" s="600"/>
      <c r="IGE160" s="600"/>
      <c r="IGF160" s="600"/>
      <c r="IGG160" s="600"/>
      <c r="IGH160" s="600"/>
      <c r="IGI160" s="600"/>
      <c r="IGJ160" s="600"/>
      <c r="IGK160" s="600"/>
      <c r="IGL160" s="600"/>
      <c r="IGM160" s="600"/>
      <c r="IGN160" s="600"/>
      <c r="IGO160" s="600"/>
      <c r="IGP160" s="600"/>
      <c r="IGQ160" s="600"/>
      <c r="IGR160" s="600"/>
      <c r="IGS160" s="600"/>
      <c r="IGT160" s="600"/>
      <c r="IGU160" s="600"/>
      <c r="IGV160" s="600"/>
      <c r="IGW160" s="600"/>
      <c r="IGX160" s="600"/>
      <c r="IGY160" s="599"/>
      <c r="IGZ160" s="600"/>
      <c r="IHA160" s="600"/>
      <c r="IHB160" s="600"/>
      <c r="IHC160" s="600"/>
      <c r="IHD160" s="600"/>
      <c r="IHE160" s="600"/>
      <c r="IHF160" s="600"/>
      <c r="IHG160" s="600"/>
      <c r="IHH160" s="600"/>
      <c r="IHI160" s="600"/>
      <c r="IHJ160" s="600"/>
      <c r="IHK160" s="600"/>
      <c r="IHL160" s="600"/>
      <c r="IHM160" s="600"/>
      <c r="IHN160" s="600"/>
      <c r="IHO160" s="600"/>
      <c r="IHP160" s="600"/>
      <c r="IHQ160" s="600"/>
      <c r="IHR160" s="600"/>
      <c r="IHS160" s="600"/>
      <c r="IHT160" s="600"/>
      <c r="IHU160" s="600"/>
      <c r="IHV160" s="600"/>
      <c r="IHW160" s="600"/>
      <c r="IHX160" s="600"/>
      <c r="IHY160" s="600"/>
      <c r="IHZ160" s="600"/>
      <c r="IIA160" s="600"/>
      <c r="IIB160" s="600"/>
      <c r="IIC160" s="600"/>
      <c r="IID160" s="599"/>
      <c r="IIE160" s="600"/>
      <c r="IIF160" s="600"/>
      <c r="IIG160" s="600"/>
      <c r="IIH160" s="600"/>
      <c r="III160" s="600"/>
      <c r="IIJ160" s="600"/>
      <c r="IIK160" s="600"/>
      <c r="IIL160" s="600"/>
      <c r="IIM160" s="600"/>
      <c r="IIN160" s="600"/>
      <c r="IIO160" s="600"/>
      <c r="IIP160" s="600"/>
      <c r="IIQ160" s="600"/>
      <c r="IIR160" s="600"/>
      <c r="IIS160" s="600"/>
      <c r="IIT160" s="600"/>
      <c r="IIU160" s="600"/>
      <c r="IIV160" s="600"/>
      <c r="IIW160" s="600"/>
      <c r="IIX160" s="600"/>
      <c r="IIY160" s="600"/>
      <c r="IIZ160" s="600"/>
      <c r="IJA160" s="600"/>
      <c r="IJB160" s="600"/>
      <c r="IJC160" s="600"/>
      <c r="IJD160" s="600"/>
      <c r="IJE160" s="600"/>
      <c r="IJF160" s="600"/>
      <c r="IJG160" s="600"/>
      <c r="IJH160" s="600"/>
      <c r="IJI160" s="599"/>
      <c r="IJJ160" s="600"/>
      <c r="IJK160" s="600"/>
      <c r="IJL160" s="600"/>
      <c r="IJM160" s="600"/>
      <c r="IJN160" s="600"/>
      <c r="IJO160" s="600"/>
      <c r="IJP160" s="600"/>
      <c r="IJQ160" s="600"/>
      <c r="IJR160" s="600"/>
      <c r="IJS160" s="600"/>
      <c r="IJT160" s="600"/>
      <c r="IJU160" s="600"/>
      <c r="IJV160" s="600"/>
      <c r="IJW160" s="600"/>
      <c r="IJX160" s="600"/>
      <c r="IJY160" s="600"/>
      <c r="IJZ160" s="600"/>
      <c r="IKA160" s="600"/>
      <c r="IKB160" s="600"/>
      <c r="IKC160" s="600"/>
      <c r="IKD160" s="600"/>
      <c r="IKE160" s="600"/>
      <c r="IKF160" s="600"/>
      <c r="IKG160" s="600"/>
      <c r="IKH160" s="600"/>
      <c r="IKI160" s="600"/>
      <c r="IKJ160" s="600"/>
      <c r="IKK160" s="600"/>
      <c r="IKL160" s="600"/>
      <c r="IKM160" s="600"/>
      <c r="IKN160" s="599"/>
      <c r="IKO160" s="600"/>
      <c r="IKP160" s="600"/>
      <c r="IKQ160" s="600"/>
      <c r="IKR160" s="600"/>
      <c r="IKS160" s="600"/>
      <c r="IKT160" s="600"/>
      <c r="IKU160" s="600"/>
      <c r="IKV160" s="600"/>
      <c r="IKW160" s="600"/>
      <c r="IKX160" s="600"/>
      <c r="IKY160" s="600"/>
      <c r="IKZ160" s="600"/>
      <c r="ILA160" s="600"/>
      <c r="ILB160" s="600"/>
      <c r="ILC160" s="600"/>
      <c r="ILD160" s="600"/>
      <c r="ILE160" s="600"/>
      <c r="ILF160" s="600"/>
      <c r="ILG160" s="600"/>
      <c r="ILH160" s="600"/>
      <c r="ILI160" s="600"/>
      <c r="ILJ160" s="600"/>
      <c r="ILK160" s="600"/>
      <c r="ILL160" s="600"/>
      <c r="ILM160" s="600"/>
      <c r="ILN160" s="600"/>
      <c r="ILO160" s="600"/>
      <c r="ILP160" s="600"/>
      <c r="ILQ160" s="600"/>
      <c r="ILR160" s="600"/>
      <c r="ILS160" s="599"/>
      <c r="ILT160" s="600"/>
      <c r="ILU160" s="600"/>
      <c r="ILV160" s="600"/>
      <c r="ILW160" s="600"/>
      <c r="ILX160" s="600"/>
      <c r="ILY160" s="600"/>
      <c r="ILZ160" s="600"/>
      <c r="IMA160" s="600"/>
      <c r="IMB160" s="600"/>
      <c r="IMC160" s="600"/>
      <c r="IMD160" s="600"/>
      <c r="IME160" s="600"/>
      <c r="IMF160" s="600"/>
      <c r="IMG160" s="600"/>
      <c r="IMH160" s="600"/>
      <c r="IMI160" s="600"/>
      <c r="IMJ160" s="600"/>
      <c r="IMK160" s="600"/>
      <c r="IML160" s="600"/>
      <c r="IMM160" s="600"/>
      <c r="IMN160" s="600"/>
      <c r="IMO160" s="600"/>
      <c r="IMP160" s="600"/>
      <c r="IMQ160" s="600"/>
      <c r="IMR160" s="600"/>
      <c r="IMS160" s="600"/>
      <c r="IMT160" s="600"/>
      <c r="IMU160" s="600"/>
      <c r="IMV160" s="600"/>
      <c r="IMW160" s="600"/>
      <c r="IMX160" s="599"/>
      <c r="IMY160" s="600"/>
      <c r="IMZ160" s="600"/>
      <c r="INA160" s="600"/>
      <c r="INB160" s="600"/>
      <c r="INC160" s="600"/>
      <c r="IND160" s="600"/>
      <c r="INE160" s="600"/>
      <c r="INF160" s="600"/>
      <c r="ING160" s="600"/>
      <c r="INH160" s="600"/>
      <c r="INI160" s="600"/>
      <c r="INJ160" s="600"/>
      <c r="INK160" s="600"/>
      <c r="INL160" s="600"/>
      <c r="INM160" s="600"/>
      <c r="INN160" s="600"/>
      <c r="INO160" s="600"/>
      <c r="INP160" s="600"/>
      <c r="INQ160" s="600"/>
      <c r="INR160" s="600"/>
      <c r="INS160" s="600"/>
      <c r="INT160" s="600"/>
      <c r="INU160" s="600"/>
      <c r="INV160" s="600"/>
      <c r="INW160" s="600"/>
      <c r="INX160" s="600"/>
      <c r="INY160" s="600"/>
      <c r="INZ160" s="600"/>
      <c r="IOA160" s="600"/>
      <c r="IOB160" s="600"/>
      <c r="IOC160" s="599"/>
      <c r="IOD160" s="600"/>
      <c r="IOE160" s="600"/>
      <c r="IOF160" s="600"/>
      <c r="IOG160" s="600"/>
      <c r="IOH160" s="600"/>
      <c r="IOI160" s="600"/>
      <c r="IOJ160" s="600"/>
      <c r="IOK160" s="600"/>
      <c r="IOL160" s="600"/>
      <c r="IOM160" s="600"/>
      <c r="ION160" s="600"/>
      <c r="IOO160" s="600"/>
      <c r="IOP160" s="600"/>
      <c r="IOQ160" s="600"/>
      <c r="IOR160" s="600"/>
      <c r="IOS160" s="600"/>
      <c r="IOT160" s="600"/>
      <c r="IOU160" s="600"/>
      <c r="IOV160" s="600"/>
      <c r="IOW160" s="600"/>
      <c r="IOX160" s="600"/>
      <c r="IOY160" s="600"/>
      <c r="IOZ160" s="600"/>
      <c r="IPA160" s="600"/>
      <c r="IPB160" s="600"/>
      <c r="IPC160" s="600"/>
      <c r="IPD160" s="600"/>
      <c r="IPE160" s="600"/>
      <c r="IPF160" s="600"/>
      <c r="IPG160" s="600"/>
      <c r="IPH160" s="599"/>
      <c r="IPI160" s="600"/>
      <c r="IPJ160" s="600"/>
      <c r="IPK160" s="600"/>
      <c r="IPL160" s="600"/>
      <c r="IPM160" s="600"/>
      <c r="IPN160" s="600"/>
      <c r="IPO160" s="600"/>
      <c r="IPP160" s="600"/>
      <c r="IPQ160" s="600"/>
      <c r="IPR160" s="600"/>
      <c r="IPS160" s="600"/>
      <c r="IPT160" s="600"/>
      <c r="IPU160" s="600"/>
      <c r="IPV160" s="600"/>
      <c r="IPW160" s="600"/>
      <c r="IPX160" s="600"/>
      <c r="IPY160" s="600"/>
      <c r="IPZ160" s="600"/>
      <c r="IQA160" s="600"/>
      <c r="IQB160" s="600"/>
      <c r="IQC160" s="600"/>
      <c r="IQD160" s="600"/>
      <c r="IQE160" s="600"/>
      <c r="IQF160" s="600"/>
      <c r="IQG160" s="600"/>
      <c r="IQH160" s="600"/>
      <c r="IQI160" s="600"/>
      <c r="IQJ160" s="600"/>
      <c r="IQK160" s="600"/>
      <c r="IQL160" s="600"/>
      <c r="IQM160" s="599"/>
      <c r="IQN160" s="600"/>
      <c r="IQO160" s="600"/>
      <c r="IQP160" s="600"/>
      <c r="IQQ160" s="600"/>
      <c r="IQR160" s="600"/>
      <c r="IQS160" s="600"/>
      <c r="IQT160" s="600"/>
      <c r="IQU160" s="600"/>
      <c r="IQV160" s="600"/>
      <c r="IQW160" s="600"/>
      <c r="IQX160" s="600"/>
      <c r="IQY160" s="600"/>
      <c r="IQZ160" s="600"/>
      <c r="IRA160" s="600"/>
      <c r="IRB160" s="600"/>
      <c r="IRC160" s="600"/>
      <c r="IRD160" s="600"/>
      <c r="IRE160" s="600"/>
      <c r="IRF160" s="600"/>
      <c r="IRG160" s="600"/>
      <c r="IRH160" s="600"/>
      <c r="IRI160" s="600"/>
      <c r="IRJ160" s="600"/>
      <c r="IRK160" s="600"/>
      <c r="IRL160" s="600"/>
      <c r="IRM160" s="600"/>
      <c r="IRN160" s="600"/>
      <c r="IRO160" s="600"/>
      <c r="IRP160" s="600"/>
      <c r="IRQ160" s="600"/>
      <c r="IRR160" s="599"/>
      <c r="IRS160" s="600"/>
      <c r="IRT160" s="600"/>
      <c r="IRU160" s="600"/>
      <c r="IRV160" s="600"/>
      <c r="IRW160" s="600"/>
      <c r="IRX160" s="600"/>
      <c r="IRY160" s="600"/>
      <c r="IRZ160" s="600"/>
      <c r="ISA160" s="600"/>
      <c r="ISB160" s="600"/>
      <c r="ISC160" s="600"/>
      <c r="ISD160" s="600"/>
      <c r="ISE160" s="600"/>
      <c r="ISF160" s="600"/>
      <c r="ISG160" s="600"/>
      <c r="ISH160" s="600"/>
      <c r="ISI160" s="600"/>
      <c r="ISJ160" s="600"/>
      <c r="ISK160" s="600"/>
      <c r="ISL160" s="600"/>
      <c r="ISM160" s="600"/>
      <c r="ISN160" s="600"/>
      <c r="ISO160" s="600"/>
      <c r="ISP160" s="600"/>
      <c r="ISQ160" s="600"/>
      <c r="ISR160" s="600"/>
      <c r="ISS160" s="600"/>
      <c r="IST160" s="600"/>
      <c r="ISU160" s="600"/>
      <c r="ISV160" s="600"/>
      <c r="ISW160" s="599"/>
      <c r="ISX160" s="600"/>
      <c r="ISY160" s="600"/>
      <c r="ISZ160" s="600"/>
      <c r="ITA160" s="600"/>
      <c r="ITB160" s="600"/>
      <c r="ITC160" s="600"/>
      <c r="ITD160" s="600"/>
      <c r="ITE160" s="600"/>
      <c r="ITF160" s="600"/>
      <c r="ITG160" s="600"/>
      <c r="ITH160" s="600"/>
      <c r="ITI160" s="600"/>
      <c r="ITJ160" s="600"/>
      <c r="ITK160" s="600"/>
      <c r="ITL160" s="600"/>
      <c r="ITM160" s="600"/>
      <c r="ITN160" s="600"/>
      <c r="ITO160" s="600"/>
      <c r="ITP160" s="600"/>
      <c r="ITQ160" s="600"/>
      <c r="ITR160" s="600"/>
      <c r="ITS160" s="600"/>
      <c r="ITT160" s="600"/>
      <c r="ITU160" s="600"/>
      <c r="ITV160" s="600"/>
      <c r="ITW160" s="600"/>
      <c r="ITX160" s="600"/>
      <c r="ITY160" s="600"/>
      <c r="ITZ160" s="600"/>
      <c r="IUA160" s="600"/>
      <c r="IUB160" s="599"/>
      <c r="IUC160" s="600"/>
      <c r="IUD160" s="600"/>
      <c r="IUE160" s="600"/>
      <c r="IUF160" s="600"/>
      <c r="IUG160" s="600"/>
      <c r="IUH160" s="600"/>
      <c r="IUI160" s="600"/>
      <c r="IUJ160" s="600"/>
      <c r="IUK160" s="600"/>
      <c r="IUL160" s="600"/>
      <c r="IUM160" s="600"/>
      <c r="IUN160" s="600"/>
      <c r="IUO160" s="600"/>
      <c r="IUP160" s="600"/>
      <c r="IUQ160" s="600"/>
      <c r="IUR160" s="600"/>
      <c r="IUS160" s="600"/>
      <c r="IUT160" s="600"/>
      <c r="IUU160" s="600"/>
      <c r="IUV160" s="600"/>
      <c r="IUW160" s="600"/>
      <c r="IUX160" s="600"/>
      <c r="IUY160" s="600"/>
      <c r="IUZ160" s="600"/>
      <c r="IVA160" s="600"/>
      <c r="IVB160" s="600"/>
      <c r="IVC160" s="600"/>
      <c r="IVD160" s="600"/>
      <c r="IVE160" s="600"/>
      <c r="IVF160" s="600"/>
      <c r="IVG160" s="599"/>
      <c r="IVH160" s="600"/>
      <c r="IVI160" s="600"/>
      <c r="IVJ160" s="600"/>
      <c r="IVK160" s="600"/>
      <c r="IVL160" s="600"/>
      <c r="IVM160" s="600"/>
      <c r="IVN160" s="600"/>
      <c r="IVO160" s="600"/>
      <c r="IVP160" s="600"/>
      <c r="IVQ160" s="600"/>
      <c r="IVR160" s="600"/>
      <c r="IVS160" s="600"/>
      <c r="IVT160" s="600"/>
      <c r="IVU160" s="600"/>
      <c r="IVV160" s="600"/>
      <c r="IVW160" s="600"/>
      <c r="IVX160" s="600"/>
      <c r="IVY160" s="600"/>
      <c r="IVZ160" s="600"/>
      <c r="IWA160" s="600"/>
      <c r="IWB160" s="600"/>
      <c r="IWC160" s="600"/>
      <c r="IWD160" s="600"/>
      <c r="IWE160" s="600"/>
      <c r="IWF160" s="600"/>
      <c r="IWG160" s="600"/>
      <c r="IWH160" s="600"/>
      <c r="IWI160" s="600"/>
      <c r="IWJ160" s="600"/>
      <c r="IWK160" s="600"/>
      <c r="IWL160" s="599"/>
      <c r="IWM160" s="600"/>
      <c r="IWN160" s="600"/>
      <c r="IWO160" s="600"/>
      <c r="IWP160" s="600"/>
      <c r="IWQ160" s="600"/>
      <c r="IWR160" s="600"/>
      <c r="IWS160" s="600"/>
      <c r="IWT160" s="600"/>
      <c r="IWU160" s="600"/>
      <c r="IWV160" s="600"/>
      <c r="IWW160" s="600"/>
      <c r="IWX160" s="600"/>
      <c r="IWY160" s="600"/>
      <c r="IWZ160" s="600"/>
      <c r="IXA160" s="600"/>
      <c r="IXB160" s="600"/>
      <c r="IXC160" s="600"/>
      <c r="IXD160" s="600"/>
      <c r="IXE160" s="600"/>
      <c r="IXF160" s="600"/>
      <c r="IXG160" s="600"/>
      <c r="IXH160" s="600"/>
      <c r="IXI160" s="600"/>
      <c r="IXJ160" s="600"/>
      <c r="IXK160" s="600"/>
      <c r="IXL160" s="600"/>
      <c r="IXM160" s="600"/>
      <c r="IXN160" s="600"/>
      <c r="IXO160" s="600"/>
      <c r="IXP160" s="600"/>
      <c r="IXQ160" s="599"/>
      <c r="IXR160" s="600"/>
      <c r="IXS160" s="600"/>
      <c r="IXT160" s="600"/>
      <c r="IXU160" s="600"/>
      <c r="IXV160" s="600"/>
      <c r="IXW160" s="600"/>
      <c r="IXX160" s="600"/>
      <c r="IXY160" s="600"/>
      <c r="IXZ160" s="600"/>
      <c r="IYA160" s="600"/>
      <c r="IYB160" s="600"/>
      <c r="IYC160" s="600"/>
      <c r="IYD160" s="600"/>
      <c r="IYE160" s="600"/>
      <c r="IYF160" s="600"/>
      <c r="IYG160" s="600"/>
      <c r="IYH160" s="600"/>
      <c r="IYI160" s="600"/>
      <c r="IYJ160" s="600"/>
      <c r="IYK160" s="600"/>
      <c r="IYL160" s="600"/>
      <c r="IYM160" s="600"/>
      <c r="IYN160" s="600"/>
      <c r="IYO160" s="600"/>
      <c r="IYP160" s="600"/>
      <c r="IYQ160" s="600"/>
      <c r="IYR160" s="600"/>
      <c r="IYS160" s="600"/>
      <c r="IYT160" s="600"/>
      <c r="IYU160" s="600"/>
      <c r="IYV160" s="599"/>
      <c r="IYW160" s="600"/>
      <c r="IYX160" s="600"/>
      <c r="IYY160" s="600"/>
      <c r="IYZ160" s="600"/>
      <c r="IZA160" s="600"/>
      <c r="IZB160" s="600"/>
      <c r="IZC160" s="600"/>
      <c r="IZD160" s="600"/>
      <c r="IZE160" s="600"/>
      <c r="IZF160" s="600"/>
      <c r="IZG160" s="600"/>
      <c r="IZH160" s="600"/>
      <c r="IZI160" s="600"/>
      <c r="IZJ160" s="600"/>
      <c r="IZK160" s="600"/>
      <c r="IZL160" s="600"/>
      <c r="IZM160" s="600"/>
      <c r="IZN160" s="600"/>
      <c r="IZO160" s="600"/>
      <c r="IZP160" s="600"/>
      <c r="IZQ160" s="600"/>
      <c r="IZR160" s="600"/>
      <c r="IZS160" s="600"/>
      <c r="IZT160" s="600"/>
      <c r="IZU160" s="600"/>
      <c r="IZV160" s="600"/>
      <c r="IZW160" s="600"/>
      <c r="IZX160" s="600"/>
      <c r="IZY160" s="600"/>
      <c r="IZZ160" s="600"/>
      <c r="JAA160" s="599"/>
      <c r="JAB160" s="600"/>
      <c r="JAC160" s="600"/>
      <c r="JAD160" s="600"/>
      <c r="JAE160" s="600"/>
      <c r="JAF160" s="600"/>
      <c r="JAG160" s="600"/>
      <c r="JAH160" s="600"/>
      <c r="JAI160" s="600"/>
      <c r="JAJ160" s="600"/>
      <c r="JAK160" s="600"/>
      <c r="JAL160" s="600"/>
      <c r="JAM160" s="600"/>
      <c r="JAN160" s="600"/>
      <c r="JAO160" s="600"/>
      <c r="JAP160" s="600"/>
      <c r="JAQ160" s="600"/>
      <c r="JAR160" s="600"/>
      <c r="JAS160" s="600"/>
      <c r="JAT160" s="600"/>
      <c r="JAU160" s="600"/>
      <c r="JAV160" s="600"/>
      <c r="JAW160" s="600"/>
      <c r="JAX160" s="600"/>
      <c r="JAY160" s="600"/>
      <c r="JAZ160" s="600"/>
      <c r="JBA160" s="600"/>
      <c r="JBB160" s="600"/>
      <c r="JBC160" s="600"/>
      <c r="JBD160" s="600"/>
      <c r="JBE160" s="600"/>
      <c r="JBF160" s="599"/>
      <c r="JBG160" s="600"/>
      <c r="JBH160" s="600"/>
      <c r="JBI160" s="600"/>
      <c r="JBJ160" s="600"/>
      <c r="JBK160" s="600"/>
      <c r="JBL160" s="600"/>
      <c r="JBM160" s="600"/>
      <c r="JBN160" s="600"/>
      <c r="JBO160" s="600"/>
      <c r="JBP160" s="600"/>
      <c r="JBQ160" s="600"/>
      <c r="JBR160" s="600"/>
      <c r="JBS160" s="600"/>
      <c r="JBT160" s="600"/>
      <c r="JBU160" s="600"/>
      <c r="JBV160" s="600"/>
      <c r="JBW160" s="600"/>
      <c r="JBX160" s="600"/>
      <c r="JBY160" s="600"/>
      <c r="JBZ160" s="600"/>
      <c r="JCA160" s="600"/>
      <c r="JCB160" s="600"/>
      <c r="JCC160" s="600"/>
      <c r="JCD160" s="600"/>
      <c r="JCE160" s="600"/>
      <c r="JCF160" s="600"/>
      <c r="JCG160" s="600"/>
      <c r="JCH160" s="600"/>
      <c r="JCI160" s="600"/>
      <c r="JCJ160" s="600"/>
      <c r="JCK160" s="599"/>
      <c r="JCL160" s="600"/>
      <c r="JCM160" s="600"/>
      <c r="JCN160" s="600"/>
      <c r="JCO160" s="600"/>
      <c r="JCP160" s="600"/>
      <c r="JCQ160" s="600"/>
      <c r="JCR160" s="600"/>
      <c r="JCS160" s="600"/>
      <c r="JCT160" s="600"/>
      <c r="JCU160" s="600"/>
      <c r="JCV160" s="600"/>
      <c r="JCW160" s="600"/>
      <c r="JCX160" s="600"/>
      <c r="JCY160" s="600"/>
      <c r="JCZ160" s="600"/>
      <c r="JDA160" s="600"/>
      <c r="JDB160" s="600"/>
      <c r="JDC160" s="600"/>
      <c r="JDD160" s="600"/>
      <c r="JDE160" s="600"/>
      <c r="JDF160" s="600"/>
      <c r="JDG160" s="600"/>
      <c r="JDH160" s="600"/>
      <c r="JDI160" s="600"/>
      <c r="JDJ160" s="600"/>
      <c r="JDK160" s="600"/>
      <c r="JDL160" s="600"/>
      <c r="JDM160" s="600"/>
      <c r="JDN160" s="600"/>
      <c r="JDO160" s="600"/>
      <c r="JDP160" s="599"/>
      <c r="JDQ160" s="600"/>
      <c r="JDR160" s="600"/>
      <c r="JDS160" s="600"/>
      <c r="JDT160" s="600"/>
      <c r="JDU160" s="600"/>
      <c r="JDV160" s="600"/>
      <c r="JDW160" s="600"/>
      <c r="JDX160" s="600"/>
      <c r="JDY160" s="600"/>
      <c r="JDZ160" s="600"/>
      <c r="JEA160" s="600"/>
      <c r="JEB160" s="600"/>
      <c r="JEC160" s="600"/>
      <c r="JED160" s="600"/>
      <c r="JEE160" s="600"/>
      <c r="JEF160" s="600"/>
      <c r="JEG160" s="600"/>
      <c r="JEH160" s="600"/>
      <c r="JEI160" s="600"/>
      <c r="JEJ160" s="600"/>
      <c r="JEK160" s="600"/>
      <c r="JEL160" s="600"/>
      <c r="JEM160" s="600"/>
      <c r="JEN160" s="600"/>
      <c r="JEO160" s="600"/>
      <c r="JEP160" s="600"/>
      <c r="JEQ160" s="600"/>
      <c r="JER160" s="600"/>
      <c r="JES160" s="600"/>
      <c r="JET160" s="600"/>
      <c r="JEU160" s="599"/>
      <c r="JEV160" s="600"/>
      <c r="JEW160" s="600"/>
      <c r="JEX160" s="600"/>
      <c r="JEY160" s="600"/>
      <c r="JEZ160" s="600"/>
      <c r="JFA160" s="600"/>
      <c r="JFB160" s="600"/>
      <c r="JFC160" s="600"/>
      <c r="JFD160" s="600"/>
      <c r="JFE160" s="600"/>
      <c r="JFF160" s="600"/>
      <c r="JFG160" s="600"/>
      <c r="JFH160" s="600"/>
      <c r="JFI160" s="600"/>
      <c r="JFJ160" s="600"/>
      <c r="JFK160" s="600"/>
      <c r="JFL160" s="600"/>
      <c r="JFM160" s="600"/>
      <c r="JFN160" s="600"/>
      <c r="JFO160" s="600"/>
      <c r="JFP160" s="600"/>
      <c r="JFQ160" s="600"/>
      <c r="JFR160" s="600"/>
      <c r="JFS160" s="600"/>
      <c r="JFT160" s="600"/>
      <c r="JFU160" s="600"/>
      <c r="JFV160" s="600"/>
      <c r="JFW160" s="600"/>
      <c r="JFX160" s="600"/>
      <c r="JFY160" s="600"/>
      <c r="JFZ160" s="599"/>
      <c r="JGA160" s="600"/>
      <c r="JGB160" s="600"/>
      <c r="JGC160" s="600"/>
      <c r="JGD160" s="600"/>
      <c r="JGE160" s="600"/>
      <c r="JGF160" s="600"/>
      <c r="JGG160" s="600"/>
      <c r="JGH160" s="600"/>
      <c r="JGI160" s="600"/>
      <c r="JGJ160" s="600"/>
      <c r="JGK160" s="600"/>
      <c r="JGL160" s="600"/>
      <c r="JGM160" s="600"/>
      <c r="JGN160" s="600"/>
      <c r="JGO160" s="600"/>
      <c r="JGP160" s="600"/>
      <c r="JGQ160" s="600"/>
      <c r="JGR160" s="600"/>
      <c r="JGS160" s="600"/>
      <c r="JGT160" s="600"/>
      <c r="JGU160" s="600"/>
      <c r="JGV160" s="600"/>
      <c r="JGW160" s="600"/>
      <c r="JGX160" s="600"/>
      <c r="JGY160" s="600"/>
      <c r="JGZ160" s="600"/>
      <c r="JHA160" s="600"/>
      <c r="JHB160" s="600"/>
      <c r="JHC160" s="600"/>
      <c r="JHD160" s="600"/>
      <c r="JHE160" s="599"/>
      <c r="JHF160" s="600"/>
      <c r="JHG160" s="600"/>
      <c r="JHH160" s="600"/>
      <c r="JHI160" s="600"/>
      <c r="JHJ160" s="600"/>
      <c r="JHK160" s="600"/>
      <c r="JHL160" s="600"/>
      <c r="JHM160" s="600"/>
      <c r="JHN160" s="600"/>
      <c r="JHO160" s="600"/>
      <c r="JHP160" s="600"/>
      <c r="JHQ160" s="600"/>
      <c r="JHR160" s="600"/>
      <c r="JHS160" s="600"/>
      <c r="JHT160" s="600"/>
      <c r="JHU160" s="600"/>
      <c r="JHV160" s="600"/>
      <c r="JHW160" s="600"/>
      <c r="JHX160" s="600"/>
      <c r="JHY160" s="600"/>
      <c r="JHZ160" s="600"/>
      <c r="JIA160" s="600"/>
      <c r="JIB160" s="600"/>
      <c r="JIC160" s="600"/>
      <c r="JID160" s="600"/>
      <c r="JIE160" s="600"/>
      <c r="JIF160" s="600"/>
      <c r="JIG160" s="600"/>
      <c r="JIH160" s="600"/>
      <c r="JII160" s="600"/>
      <c r="JIJ160" s="599"/>
      <c r="JIK160" s="600"/>
      <c r="JIL160" s="600"/>
      <c r="JIM160" s="600"/>
      <c r="JIN160" s="600"/>
      <c r="JIO160" s="600"/>
      <c r="JIP160" s="600"/>
      <c r="JIQ160" s="600"/>
      <c r="JIR160" s="600"/>
      <c r="JIS160" s="600"/>
      <c r="JIT160" s="600"/>
      <c r="JIU160" s="600"/>
      <c r="JIV160" s="600"/>
      <c r="JIW160" s="600"/>
      <c r="JIX160" s="600"/>
      <c r="JIY160" s="600"/>
      <c r="JIZ160" s="600"/>
      <c r="JJA160" s="600"/>
      <c r="JJB160" s="600"/>
      <c r="JJC160" s="600"/>
      <c r="JJD160" s="600"/>
      <c r="JJE160" s="600"/>
      <c r="JJF160" s="600"/>
      <c r="JJG160" s="600"/>
      <c r="JJH160" s="600"/>
      <c r="JJI160" s="600"/>
      <c r="JJJ160" s="600"/>
      <c r="JJK160" s="600"/>
      <c r="JJL160" s="600"/>
      <c r="JJM160" s="600"/>
      <c r="JJN160" s="600"/>
      <c r="JJO160" s="599"/>
      <c r="JJP160" s="600"/>
      <c r="JJQ160" s="600"/>
      <c r="JJR160" s="600"/>
      <c r="JJS160" s="600"/>
      <c r="JJT160" s="600"/>
      <c r="JJU160" s="600"/>
      <c r="JJV160" s="600"/>
      <c r="JJW160" s="600"/>
      <c r="JJX160" s="600"/>
      <c r="JJY160" s="600"/>
      <c r="JJZ160" s="600"/>
      <c r="JKA160" s="600"/>
      <c r="JKB160" s="600"/>
      <c r="JKC160" s="600"/>
      <c r="JKD160" s="600"/>
      <c r="JKE160" s="600"/>
      <c r="JKF160" s="600"/>
      <c r="JKG160" s="600"/>
      <c r="JKH160" s="600"/>
      <c r="JKI160" s="600"/>
      <c r="JKJ160" s="600"/>
      <c r="JKK160" s="600"/>
      <c r="JKL160" s="600"/>
      <c r="JKM160" s="600"/>
      <c r="JKN160" s="600"/>
      <c r="JKO160" s="600"/>
      <c r="JKP160" s="600"/>
      <c r="JKQ160" s="600"/>
      <c r="JKR160" s="600"/>
      <c r="JKS160" s="600"/>
      <c r="JKT160" s="599"/>
      <c r="JKU160" s="600"/>
      <c r="JKV160" s="600"/>
      <c r="JKW160" s="600"/>
      <c r="JKX160" s="600"/>
      <c r="JKY160" s="600"/>
      <c r="JKZ160" s="600"/>
      <c r="JLA160" s="600"/>
      <c r="JLB160" s="600"/>
      <c r="JLC160" s="600"/>
      <c r="JLD160" s="600"/>
      <c r="JLE160" s="600"/>
      <c r="JLF160" s="600"/>
      <c r="JLG160" s="600"/>
      <c r="JLH160" s="600"/>
      <c r="JLI160" s="600"/>
      <c r="JLJ160" s="600"/>
      <c r="JLK160" s="600"/>
      <c r="JLL160" s="600"/>
      <c r="JLM160" s="600"/>
      <c r="JLN160" s="600"/>
      <c r="JLO160" s="600"/>
      <c r="JLP160" s="600"/>
      <c r="JLQ160" s="600"/>
      <c r="JLR160" s="600"/>
      <c r="JLS160" s="600"/>
      <c r="JLT160" s="600"/>
      <c r="JLU160" s="600"/>
      <c r="JLV160" s="600"/>
      <c r="JLW160" s="600"/>
      <c r="JLX160" s="600"/>
      <c r="JLY160" s="599"/>
      <c r="JLZ160" s="600"/>
      <c r="JMA160" s="600"/>
      <c r="JMB160" s="600"/>
      <c r="JMC160" s="600"/>
      <c r="JMD160" s="600"/>
      <c r="JME160" s="600"/>
      <c r="JMF160" s="600"/>
      <c r="JMG160" s="600"/>
      <c r="JMH160" s="600"/>
      <c r="JMI160" s="600"/>
      <c r="JMJ160" s="600"/>
      <c r="JMK160" s="600"/>
      <c r="JML160" s="600"/>
      <c r="JMM160" s="600"/>
      <c r="JMN160" s="600"/>
      <c r="JMO160" s="600"/>
      <c r="JMP160" s="600"/>
      <c r="JMQ160" s="600"/>
      <c r="JMR160" s="600"/>
      <c r="JMS160" s="600"/>
      <c r="JMT160" s="600"/>
      <c r="JMU160" s="600"/>
      <c r="JMV160" s="600"/>
      <c r="JMW160" s="600"/>
      <c r="JMX160" s="600"/>
      <c r="JMY160" s="600"/>
      <c r="JMZ160" s="600"/>
      <c r="JNA160" s="600"/>
      <c r="JNB160" s="600"/>
      <c r="JNC160" s="600"/>
      <c r="JND160" s="599"/>
      <c r="JNE160" s="600"/>
      <c r="JNF160" s="600"/>
      <c r="JNG160" s="600"/>
      <c r="JNH160" s="600"/>
      <c r="JNI160" s="600"/>
      <c r="JNJ160" s="600"/>
      <c r="JNK160" s="600"/>
      <c r="JNL160" s="600"/>
      <c r="JNM160" s="600"/>
      <c r="JNN160" s="600"/>
      <c r="JNO160" s="600"/>
      <c r="JNP160" s="600"/>
      <c r="JNQ160" s="600"/>
      <c r="JNR160" s="600"/>
      <c r="JNS160" s="600"/>
      <c r="JNT160" s="600"/>
      <c r="JNU160" s="600"/>
      <c r="JNV160" s="600"/>
      <c r="JNW160" s="600"/>
      <c r="JNX160" s="600"/>
      <c r="JNY160" s="600"/>
      <c r="JNZ160" s="600"/>
      <c r="JOA160" s="600"/>
      <c r="JOB160" s="600"/>
      <c r="JOC160" s="600"/>
      <c r="JOD160" s="600"/>
      <c r="JOE160" s="600"/>
      <c r="JOF160" s="600"/>
      <c r="JOG160" s="600"/>
      <c r="JOH160" s="600"/>
      <c r="JOI160" s="599"/>
      <c r="JOJ160" s="600"/>
      <c r="JOK160" s="600"/>
      <c r="JOL160" s="600"/>
      <c r="JOM160" s="600"/>
      <c r="JON160" s="600"/>
      <c r="JOO160" s="600"/>
      <c r="JOP160" s="600"/>
      <c r="JOQ160" s="600"/>
      <c r="JOR160" s="600"/>
      <c r="JOS160" s="600"/>
      <c r="JOT160" s="600"/>
      <c r="JOU160" s="600"/>
      <c r="JOV160" s="600"/>
      <c r="JOW160" s="600"/>
      <c r="JOX160" s="600"/>
      <c r="JOY160" s="600"/>
      <c r="JOZ160" s="600"/>
      <c r="JPA160" s="600"/>
      <c r="JPB160" s="600"/>
      <c r="JPC160" s="600"/>
      <c r="JPD160" s="600"/>
      <c r="JPE160" s="600"/>
      <c r="JPF160" s="600"/>
      <c r="JPG160" s="600"/>
      <c r="JPH160" s="600"/>
      <c r="JPI160" s="600"/>
      <c r="JPJ160" s="600"/>
      <c r="JPK160" s="600"/>
      <c r="JPL160" s="600"/>
      <c r="JPM160" s="600"/>
      <c r="JPN160" s="599"/>
      <c r="JPO160" s="600"/>
      <c r="JPP160" s="600"/>
      <c r="JPQ160" s="600"/>
      <c r="JPR160" s="600"/>
      <c r="JPS160" s="600"/>
      <c r="JPT160" s="600"/>
      <c r="JPU160" s="600"/>
      <c r="JPV160" s="600"/>
      <c r="JPW160" s="600"/>
      <c r="JPX160" s="600"/>
      <c r="JPY160" s="600"/>
      <c r="JPZ160" s="600"/>
      <c r="JQA160" s="600"/>
      <c r="JQB160" s="600"/>
      <c r="JQC160" s="600"/>
      <c r="JQD160" s="600"/>
      <c r="JQE160" s="600"/>
      <c r="JQF160" s="600"/>
      <c r="JQG160" s="600"/>
      <c r="JQH160" s="600"/>
      <c r="JQI160" s="600"/>
      <c r="JQJ160" s="600"/>
      <c r="JQK160" s="600"/>
      <c r="JQL160" s="600"/>
      <c r="JQM160" s="600"/>
      <c r="JQN160" s="600"/>
      <c r="JQO160" s="600"/>
      <c r="JQP160" s="600"/>
      <c r="JQQ160" s="600"/>
      <c r="JQR160" s="600"/>
      <c r="JQS160" s="599"/>
      <c r="JQT160" s="600"/>
      <c r="JQU160" s="600"/>
      <c r="JQV160" s="600"/>
      <c r="JQW160" s="600"/>
      <c r="JQX160" s="600"/>
      <c r="JQY160" s="600"/>
      <c r="JQZ160" s="600"/>
      <c r="JRA160" s="600"/>
      <c r="JRB160" s="600"/>
      <c r="JRC160" s="600"/>
      <c r="JRD160" s="600"/>
      <c r="JRE160" s="600"/>
      <c r="JRF160" s="600"/>
      <c r="JRG160" s="600"/>
      <c r="JRH160" s="600"/>
      <c r="JRI160" s="600"/>
      <c r="JRJ160" s="600"/>
      <c r="JRK160" s="600"/>
      <c r="JRL160" s="600"/>
      <c r="JRM160" s="600"/>
      <c r="JRN160" s="600"/>
      <c r="JRO160" s="600"/>
      <c r="JRP160" s="600"/>
      <c r="JRQ160" s="600"/>
      <c r="JRR160" s="600"/>
      <c r="JRS160" s="600"/>
      <c r="JRT160" s="600"/>
      <c r="JRU160" s="600"/>
      <c r="JRV160" s="600"/>
      <c r="JRW160" s="600"/>
      <c r="JRX160" s="599"/>
      <c r="JRY160" s="600"/>
      <c r="JRZ160" s="600"/>
      <c r="JSA160" s="600"/>
      <c r="JSB160" s="600"/>
      <c r="JSC160" s="600"/>
      <c r="JSD160" s="600"/>
      <c r="JSE160" s="600"/>
      <c r="JSF160" s="600"/>
      <c r="JSG160" s="600"/>
      <c r="JSH160" s="600"/>
      <c r="JSI160" s="600"/>
      <c r="JSJ160" s="600"/>
      <c r="JSK160" s="600"/>
      <c r="JSL160" s="600"/>
      <c r="JSM160" s="600"/>
      <c r="JSN160" s="600"/>
      <c r="JSO160" s="600"/>
      <c r="JSP160" s="600"/>
      <c r="JSQ160" s="600"/>
      <c r="JSR160" s="600"/>
      <c r="JSS160" s="600"/>
      <c r="JST160" s="600"/>
      <c r="JSU160" s="600"/>
      <c r="JSV160" s="600"/>
      <c r="JSW160" s="600"/>
      <c r="JSX160" s="600"/>
      <c r="JSY160" s="600"/>
      <c r="JSZ160" s="600"/>
      <c r="JTA160" s="600"/>
      <c r="JTB160" s="600"/>
      <c r="JTC160" s="599"/>
      <c r="JTD160" s="600"/>
      <c r="JTE160" s="600"/>
      <c r="JTF160" s="600"/>
      <c r="JTG160" s="600"/>
      <c r="JTH160" s="600"/>
      <c r="JTI160" s="600"/>
      <c r="JTJ160" s="600"/>
      <c r="JTK160" s="600"/>
      <c r="JTL160" s="600"/>
      <c r="JTM160" s="600"/>
      <c r="JTN160" s="600"/>
      <c r="JTO160" s="600"/>
      <c r="JTP160" s="600"/>
      <c r="JTQ160" s="600"/>
      <c r="JTR160" s="600"/>
      <c r="JTS160" s="600"/>
      <c r="JTT160" s="600"/>
      <c r="JTU160" s="600"/>
      <c r="JTV160" s="600"/>
      <c r="JTW160" s="600"/>
      <c r="JTX160" s="600"/>
      <c r="JTY160" s="600"/>
      <c r="JTZ160" s="600"/>
      <c r="JUA160" s="600"/>
      <c r="JUB160" s="600"/>
      <c r="JUC160" s="600"/>
      <c r="JUD160" s="600"/>
      <c r="JUE160" s="600"/>
      <c r="JUF160" s="600"/>
      <c r="JUG160" s="600"/>
      <c r="JUH160" s="599"/>
      <c r="JUI160" s="600"/>
      <c r="JUJ160" s="600"/>
      <c r="JUK160" s="600"/>
      <c r="JUL160" s="600"/>
      <c r="JUM160" s="600"/>
      <c r="JUN160" s="600"/>
      <c r="JUO160" s="600"/>
      <c r="JUP160" s="600"/>
      <c r="JUQ160" s="600"/>
      <c r="JUR160" s="600"/>
      <c r="JUS160" s="600"/>
      <c r="JUT160" s="600"/>
      <c r="JUU160" s="600"/>
      <c r="JUV160" s="600"/>
      <c r="JUW160" s="600"/>
      <c r="JUX160" s="600"/>
      <c r="JUY160" s="600"/>
      <c r="JUZ160" s="600"/>
      <c r="JVA160" s="600"/>
      <c r="JVB160" s="600"/>
      <c r="JVC160" s="600"/>
      <c r="JVD160" s="600"/>
      <c r="JVE160" s="600"/>
      <c r="JVF160" s="600"/>
      <c r="JVG160" s="600"/>
      <c r="JVH160" s="600"/>
      <c r="JVI160" s="600"/>
      <c r="JVJ160" s="600"/>
      <c r="JVK160" s="600"/>
      <c r="JVL160" s="600"/>
      <c r="JVM160" s="599"/>
      <c r="JVN160" s="600"/>
      <c r="JVO160" s="600"/>
      <c r="JVP160" s="600"/>
      <c r="JVQ160" s="600"/>
      <c r="JVR160" s="600"/>
      <c r="JVS160" s="600"/>
      <c r="JVT160" s="600"/>
      <c r="JVU160" s="600"/>
      <c r="JVV160" s="600"/>
      <c r="JVW160" s="600"/>
      <c r="JVX160" s="600"/>
      <c r="JVY160" s="600"/>
      <c r="JVZ160" s="600"/>
      <c r="JWA160" s="600"/>
      <c r="JWB160" s="600"/>
      <c r="JWC160" s="600"/>
      <c r="JWD160" s="600"/>
      <c r="JWE160" s="600"/>
      <c r="JWF160" s="600"/>
      <c r="JWG160" s="600"/>
      <c r="JWH160" s="600"/>
      <c r="JWI160" s="600"/>
      <c r="JWJ160" s="600"/>
      <c r="JWK160" s="600"/>
      <c r="JWL160" s="600"/>
      <c r="JWM160" s="600"/>
      <c r="JWN160" s="600"/>
      <c r="JWO160" s="600"/>
      <c r="JWP160" s="600"/>
      <c r="JWQ160" s="600"/>
      <c r="JWR160" s="599"/>
      <c r="JWS160" s="600"/>
      <c r="JWT160" s="600"/>
      <c r="JWU160" s="600"/>
      <c r="JWV160" s="600"/>
      <c r="JWW160" s="600"/>
      <c r="JWX160" s="600"/>
      <c r="JWY160" s="600"/>
      <c r="JWZ160" s="600"/>
      <c r="JXA160" s="600"/>
      <c r="JXB160" s="600"/>
      <c r="JXC160" s="600"/>
      <c r="JXD160" s="600"/>
      <c r="JXE160" s="600"/>
      <c r="JXF160" s="600"/>
      <c r="JXG160" s="600"/>
      <c r="JXH160" s="600"/>
      <c r="JXI160" s="600"/>
      <c r="JXJ160" s="600"/>
      <c r="JXK160" s="600"/>
      <c r="JXL160" s="600"/>
      <c r="JXM160" s="600"/>
      <c r="JXN160" s="600"/>
      <c r="JXO160" s="600"/>
      <c r="JXP160" s="600"/>
      <c r="JXQ160" s="600"/>
      <c r="JXR160" s="600"/>
      <c r="JXS160" s="600"/>
      <c r="JXT160" s="600"/>
      <c r="JXU160" s="600"/>
      <c r="JXV160" s="600"/>
      <c r="JXW160" s="599"/>
      <c r="JXX160" s="600"/>
      <c r="JXY160" s="600"/>
      <c r="JXZ160" s="600"/>
      <c r="JYA160" s="600"/>
      <c r="JYB160" s="600"/>
      <c r="JYC160" s="600"/>
      <c r="JYD160" s="600"/>
      <c r="JYE160" s="600"/>
      <c r="JYF160" s="600"/>
      <c r="JYG160" s="600"/>
      <c r="JYH160" s="600"/>
      <c r="JYI160" s="600"/>
      <c r="JYJ160" s="600"/>
      <c r="JYK160" s="600"/>
      <c r="JYL160" s="600"/>
      <c r="JYM160" s="600"/>
      <c r="JYN160" s="600"/>
      <c r="JYO160" s="600"/>
      <c r="JYP160" s="600"/>
      <c r="JYQ160" s="600"/>
      <c r="JYR160" s="600"/>
      <c r="JYS160" s="600"/>
      <c r="JYT160" s="600"/>
      <c r="JYU160" s="600"/>
      <c r="JYV160" s="600"/>
      <c r="JYW160" s="600"/>
      <c r="JYX160" s="600"/>
      <c r="JYY160" s="600"/>
      <c r="JYZ160" s="600"/>
      <c r="JZA160" s="600"/>
      <c r="JZB160" s="599"/>
      <c r="JZC160" s="600"/>
      <c r="JZD160" s="600"/>
      <c r="JZE160" s="600"/>
      <c r="JZF160" s="600"/>
      <c r="JZG160" s="600"/>
      <c r="JZH160" s="600"/>
      <c r="JZI160" s="600"/>
      <c r="JZJ160" s="600"/>
      <c r="JZK160" s="600"/>
      <c r="JZL160" s="600"/>
      <c r="JZM160" s="600"/>
      <c r="JZN160" s="600"/>
      <c r="JZO160" s="600"/>
      <c r="JZP160" s="600"/>
      <c r="JZQ160" s="600"/>
      <c r="JZR160" s="600"/>
      <c r="JZS160" s="600"/>
      <c r="JZT160" s="600"/>
      <c r="JZU160" s="600"/>
      <c r="JZV160" s="600"/>
      <c r="JZW160" s="600"/>
      <c r="JZX160" s="600"/>
      <c r="JZY160" s="600"/>
      <c r="JZZ160" s="600"/>
      <c r="KAA160" s="600"/>
      <c r="KAB160" s="600"/>
      <c r="KAC160" s="600"/>
      <c r="KAD160" s="600"/>
      <c r="KAE160" s="600"/>
      <c r="KAF160" s="600"/>
      <c r="KAG160" s="599"/>
      <c r="KAH160" s="600"/>
      <c r="KAI160" s="600"/>
      <c r="KAJ160" s="600"/>
      <c r="KAK160" s="600"/>
      <c r="KAL160" s="600"/>
      <c r="KAM160" s="600"/>
      <c r="KAN160" s="600"/>
      <c r="KAO160" s="600"/>
      <c r="KAP160" s="600"/>
      <c r="KAQ160" s="600"/>
      <c r="KAR160" s="600"/>
      <c r="KAS160" s="600"/>
      <c r="KAT160" s="600"/>
      <c r="KAU160" s="600"/>
      <c r="KAV160" s="600"/>
      <c r="KAW160" s="600"/>
      <c r="KAX160" s="600"/>
      <c r="KAY160" s="600"/>
      <c r="KAZ160" s="600"/>
      <c r="KBA160" s="600"/>
      <c r="KBB160" s="600"/>
      <c r="KBC160" s="600"/>
      <c r="KBD160" s="600"/>
      <c r="KBE160" s="600"/>
      <c r="KBF160" s="600"/>
      <c r="KBG160" s="600"/>
      <c r="KBH160" s="600"/>
      <c r="KBI160" s="600"/>
      <c r="KBJ160" s="600"/>
      <c r="KBK160" s="600"/>
      <c r="KBL160" s="599"/>
      <c r="KBM160" s="600"/>
      <c r="KBN160" s="600"/>
      <c r="KBO160" s="600"/>
      <c r="KBP160" s="600"/>
      <c r="KBQ160" s="600"/>
      <c r="KBR160" s="600"/>
      <c r="KBS160" s="600"/>
      <c r="KBT160" s="600"/>
      <c r="KBU160" s="600"/>
      <c r="KBV160" s="600"/>
      <c r="KBW160" s="600"/>
      <c r="KBX160" s="600"/>
      <c r="KBY160" s="600"/>
      <c r="KBZ160" s="600"/>
      <c r="KCA160" s="600"/>
      <c r="KCB160" s="600"/>
      <c r="KCC160" s="600"/>
      <c r="KCD160" s="600"/>
      <c r="KCE160" s="600"/>
      <c r="KCF160" s="600"/>
      <c r="KCG160" s="600"/>
      <c r="KCH160" s="600"/>
      <c r="KCI160" s="600"/>
      <c r="KCJ160" s="600"/>
      <c r="KCK160" s="600"/>
      <c r="KCL160" s="600"/>
      <c r="KCM160" s="600"/>
      <c r="KCN160" s="600"/>
      <c r="KCO160" s="600"/>
      <c r="KCP160" s="600"/>
      <c r="KCQ160" s="599"/>
      <c r="KCR160" s="600"/>
      <c r="KCS160" s="600"/>
      <c r="KCT160" s="600"/>
      <c r="KCU160" s="600"/>
      <c r="KCV160" s="600"/>
      <c r="KCW160" s="600"/>
      <c r="KCX160" s="600"/>
      <c r="KCY160" s="600"/>
      <c r="KCZ160" s="600"/>
      <c r="KDA160" s="600"/>
      <c r="KDB160" s="600"/>
      <c r="KDC160" s="600"/>
      <c r="KDD160" s="600"/>
      <c r="KDE160" s="600"/>
      <c r="KDF160" s="600"/>
      <c r="KDG160" s="600"/>
      <c r="KDH160" s="600"/>
      <c r="KDI160" s="600"/>
      <c r="KDJ160" s="600"/>
      <c r="KDK160" s="600"/>
      <c r="KDL160" s="600"/>
      <c r="KDM160" s="600"/>
      <c r="KDN160" s="600"/>
      <c r="KDO160" s="600"/>
      <c r="KDP160" s="600"/>
      <c r="KDQ160" s="600"/>
      <c r="KDR160" s="600"/>
      <c r="KDS160" s="600"/>
      <c r="KDT160" s="600"/>
      <c r="KDU160" s="600"/>
      <c r="KDV160" s="599"/>
      <c r="KDW160" s="600"/>
      <c r="KDX160" s="600"/>
      <c r="KDY160" s="600"/>
      <c r="KDZ160" s="600"/>
      <c r="KEA160" s="600"/>
      <c r="KEB160" s="600"/>
      <c r="KEC160" s="600"/>
      <c r="KED160" s="600"/>
      <c r="KEE160" s="600"/>
      <c r="KEF160" s="600"/>
      <c r="KEG160" s="600"/>
      <c r="KEH160" s="600"/>
      <c r="KEI160" s="600"/>
      <c r="KEJ160" s="600"/>
      <c r="KEK160" s="600"/>
      <c r="KEL160" s="600"/>
      <c r="KEM160" s="600"/>
      <c r="KEN160" s="600"/>
      <c r="KEO160" s="600"/>
      <c r="KEP160" s="600"/>
      <c r="KEQ160" s="600"/>
      <c r="KER160" s="600"/>
      <c r="KES160" s="600"/>
      <c r="KET160" s="600"/>
      <c r="KEU160" s="600"/>
      <c r="KEV160" s="600"/>
      <c r="KEW160" s="600"/>
      <c r="KEX160" s="600"/>
      <c r="KEY160" s="600"/>
      <c r="KEZ160" s="600"/>
      <c r="KFA160" s="599"/>
      <c r="KFB160" s="600"/>
      <c r="KFC160" s="600"/>
      <c r="KFD160" s="600"/>
      <c r="KFE160" s="600"/>
      <c r="KFF160" s="600"/>
      <c r="KFG160" s="600"/>
      <c r="KFH160" s="600"/>
      <c r="KFI160" s="600"/>
      <c r="KFJ160" s="600"/>
      <c r="KFK160" s="600"/>
      <c r="KFL160" s="600"/>
      <c r="KFM160" s="600"/>
      <c r="KFN160" s="600"/>
      <c r="KFO160" s="600"/>
      <c r="KFP160" s="600"/>
      <c r="KFQ160" s="600"/>
      <c r="KFR160" s="600"/>
      <c r="KFS160" s="600"/>
      <c r="KFT160" s="600"/>
      <c r="KFU160" s="600"/>
      <c r="KFV160" s="600"/>
      <c r="KFW160" s="600"/>
      <c r="KFX160" s="600"/>
      <c r="KFY160" s="600"/>
      <c r="KFZ160" s="600"/>
      <c r="KGA160" s="600"/>
      <c r="KGB160" s="600"/>
      <c r="KGC160" s="600"/>
      <c r="KGD160" s="600"/>
      <c r="KGE160" s="600"/>
      <c r="KGF160" s="599"/>
      <c r="KGG160" s="600"/>
      <c r="KGH160" s="600"/>
      <c r="KGI160" s="600"/>
      <c r="KGJ160" s="600"/>
      <c r="KGK160" s="600"/>
      <c r="KGL160" s="600"/>
      <c r="KGM160" s="600"/>
      <c r="KGN160" s="600"/>
      <c r="KGO160" s="600"/>
      <c r="KGP160" s="600"/>
      <c r="KGQ160" s="600"/>
      <c r="KGR160" s="600"/>
      <c r="KGS160" s="600"/>
      <c r="KGT160" s="600"/>
      <c r="KGU160" s="600"/>
      <c r="KGV160" s="600"/>
      <c r="KGW160" s="600"/>
      <c r="KGX160" s="600"/>
      <c r="KGY160" s="600"/>
      <c r="KGZ160" s="600"/>
      <c r="KHA160" s="600"/>
      <c r="KHB160" s="600"/>
      <c r="KHC160" s="600"/>
      <c r="KHD160" s="600"/>
      <c r="KHE160" s="600"/>
      <c r="KHF160" s="600"/>
      <c r="KHG160" s="600"/>
      <c r="KHH160" s="600"/>
      <c r="KHI160" s="600"/>
      <c r="KHJ160" s="600"/>
      <c r="KHK160" s="599"/>
      <c r="KHL160" s="600"/>
      <c r="KHM160" s="600"/>
      <c r="KHN160" s="600"/>
      <c r="KHO160" s="600"/>
      <c r="KHP160" s="600"/>
      <c r="KHQ160" s="600"/>
      <c r="KHR160" s="600"/>
      <c r="KHS160" s="600"/>
      <c r="KHT160" s="600"/>
      <c r="KHU160" s="600"/>
      <c r="KHV160" s="600"/>
      <c r="KHW160" s="600"/>
      <c r="KHX160" s="600"/>
      <c r="KHY160" s="600"/>
      <c r="KHZ160" s="600"/>
      <c r="KIA160" s="600"/>
      <c r="KIB160" s="600"/>
      <c r="KIC160" s="600"/>
      <c r="KID160" s="600"/>
      <c r="KIE160" s="600"/>
      <c r="KIF160" s="600"/>
      <c r="KIG160" s="600"/>
      <c r="KIH160" s="600"/>
      <c r="KII160" s="600"/>
      <c r="KIJ160" s="600"/>
      <c r="KIK160" s="600"/>
      <c r="KIL160" s="600"/>
      <c r="KIM160" s="600"/>
      <c r="KIN160" s="600"/>
      <c r="KIO160" s="600"/>
      <c r="KIP160" s="599"/>
      <c r="KIQ160" s="600"/>
      <c r="KIR160" s="600"/>
      <c r="KIS160" s="600"/>
      <c r="KIT160" s="600"/>
      <c r="KIU160" s="600"/>
      <c r="KIV160" s="600"/>
      <c r="KIW160" s="600"/>
      <c r="KIX160" s="600"/>
      <c r="KIY160" s="600"/>
      <c r="KIZ160" s="600"/>
      <c r="KJA160" s="600"/>
      <c r="KJB160" s="600"/>
      <c r="KJC160" s="600"/>
      <c r="KJD160" s="600"/>
      <c r="KJE160" s="600"/>
      <c r="KJF160" s="600"/>
      <c r="KJG160" s="600"/>
      <c r="KJH160" s="600"/>
      <c r="KJI160" s="600"/>
      <c r="KJJ160" s="600"/>
      <c r="KJK160" s="600"/>
      <c r="KJL160" s="600"/>
      <c r="KJM160" s="600"/>
      <c r="KJN160" s="600"/>
      <c r="KJO160" s="600"/>
      <c r="KJP160" s="600"/>
      <c r="KJQ160" s="600"/>
      <c r="KJR160" s="600"/>
      <c r="KJS160" s="600"/>
      <c r="KJT160" s="600"/>
      <c r="KJU160" s="599"/>
      <c r="KJV160" s="600"/>
      <c r="KJW160" s="600"/>
      <c r="KJX160" s="600"/>
      <c r="KJY160" s="600"/>
      <c r="KJZ160" s="600"/>
      <c r="KKA160" s="600"/>
      <c r="KKB160" s="600"/>
      <c r="KKC160" s="600"/>
      <c r="KKD160" s="600"/>
      <c r="KKE160" s="600"/>
      <c r="KKF160" s="600"/>
      <c r="KKG160" s="600"/>
      <c r="KKH160" s="600"/>
      <c r="KKI160" s="600"/>
      <c r="KKJ160" s="600"/>
      <c r="KKK160" s="600"/>
      <c r="KKL160" s="600"/>
      <c r="KKM160" s="600"/>
      <c r="KKN160" s="600"/>
      <c r="KKO160" s="600"/>
      <c r="KKP160" s="600"/>
      <c r="KKQ160" s="600"/>
      <c r="KKR160" s="600"/>
      <c r="KKS160" s="600"/>
      <c r="KKT160" s="600"/>
      <c r="KKU160" s="600"/>
      <c r="KKV160" s="600"/>
      <c r="KKW160" s="600"/>
      <c r="KKX160" s="600"/>
      <c r="KKY160" s="600"/>
      <c r="KKZ160" s="599"/>
      <c r="KLA160" s="600"/>
      <c r="KLB160" s="600"/>
      <c r="KLC160" s="600"/>
      <c r="KLD160" s="600"/>
      <c r="KLE160" s="600"/>
      <c r="KLF160" s="600"/>
      <c r="KLG160" s="600"/>
      <c r="KLH160" s="600"/>
      <c r="KLI160" s="600"/>
      <c r="KLJ160" s="600"/>
      <c r="KLK160" s="600"/>
      <c r="KLL160" s="600"/>
      <c r="KLM160" s="600"/>
      <c r="KLN160" s="600"/>
      <c r="KLO160" s="600"/>
      <c r="KLP160" s="600"/>
      <c r="KLQ160" s="600"/>
      <c r="KLR160" s="600"/>
      <c r="KLS160" s="600"/>
      <c r="KLT160" s="600"/>
      <c r="KLU160" s="600"/>
      <c r="KLV160" s="600"/>
      <c r="KLW160" s="600"/>
      <c r="KLX160" s="600"/>
      <c r="KLY160" s="600"/>
      <c r="KLZ160" s="600"/>
      <c r="KMA160" s="600"/>
      <c r="KMB160" s="600"/>
      <c r="KMC160" s="600"/>
      <c r="KMD160" s="600"/>
      <c r="KME160" s="599"/>
      <c r="KMF160" s="600"/>
      <c r="KMG160" s="600"/>
      <c r="KMH160" s="600"/>
      <c r="KMI160" s="600"/>
      <c r="KMJ160" s="600"/>
      <c r="KMK160" s="600"/>
      <c r="KML160" s="600"/>
      <c r="KMM160" s="600"/>
      <c r="KMN160" s="600"/>
      <c r="KMO160" s="600"/>
      <c r="KMP160" s="600"/>
      <c r="KMQ160" s="600"/>
      <c r="KMR160" s="600"/>
      <c r="KMS160" s="600"/>
      <c r="KMT160" s="600"/>
      <c r="KMU160" s="600"/>
      <c r="KMV160" s="600"/>
      <c r="KMW160" s="600"/>
      <c r="KMX160" s="600"/>
      <c r="KMY160" s="600"/>
      <c r="KMZ160" s="600"/>
      <c r="KNA160" s="600"/>
      <c r="KNB160" s="600"/>
      <c r="KNC160" s="600"/>
      <c r="KND160" s="600"/>
      <c r="KNE160" s="600"/>
      <c r="KNF160" s="600"/>
      <c r="KNG160" s="600"/>
      <c r="KNH160" s="600"/>
      <c r="KNI160" s="600"/>
      <c r="KNJ160" s="599"/>
      <c r="KNK160" s="600"/>
      <c r="KNL160" s="600"/>
      <c r="KNM160" s="600"/>
      <c r="KNN160" s="600"/>
      <c r="KNO160" s="600"/>
      <c r="KNP160" s="600"/>
      <c r="KNQ160" s="600"/>
      <c r="KNR160" s="600"/>
      <c r="KNS160" s="600"/>
      <c r="KNT160" s="600"/>
      <c r="KNU160" s="600"/>
      <c r="KNV160" s="600"/>
      <c r="KNW160" s="600"/>
      <c r="KNX160" s="600"/>
      <c r="KNY160" s="600"/>
      <c r="KNZ160" s="600"/>
      <c r="KOA160" s="600"/>
      <c r="KOB160" s="600"/>
      <c r="KOC160" s="600"/>
      <c r="KOD160" s="600"/>
      <c r="KOE160" s="600"/>
      <c r="KOF160" s="600"/>
      <c r="KOG160" s="600"/>
      <c r="KOH160" s="600"/>
      <c r="KOI160" s="600"/>
      <c r="KOJ160" s="600"/>
      <c r="KOK160" s="600"/>
      <c r="KOL160" s="600"/>
      <c r="KOM160" s="600"/>
      <c r="KON160" s="600"/>
      <c r="KOO160" s="599"/>
      <c r="KOP160" s="600"/>
      <c r="KOQ160" s="600"/>
      <c r="KOR160" s="600"/>
      <c r="KOS160" s="600"/>
      <c r="KOT160" s="600"/>
      <c r="KOU160" s="600"/>
      <c r="KOV160" s="600"/>
      <c r="KOW160" s="600"/>
      <c r="KOX160" s="600"/>
      <c r="KOY160" s="600"/>
      <c r="KOZ160" s="600"/>
      <c r="KPA160" s="600"/>
      <c r="KPB160" s="600"/>
      <c r="KPC160" s="600"/>
      <c r="KPD160" s="600"/>
      <c r="KPE160" s="600"/>
      <c r="KPF160" s="600"/>
      <c r="KPG160" s="600"/>
      <c r="KPH160" s="600"/>
      <c r="KPI160" s="600"/>
      <c r="KPJ160" s="600"/>
      <c r="KPK160" s="600"/>
      <c r="KPL160" s="600"/>
      <c r="KPM160" s="600"/>
      <c r="KPN160" s="600"/>
      <c r="KPO160" s="600"/>
      <c r="KPP160" s="600"/>
      <c r="KPQ160" s="600"/>
      <c r="KPR160" s="600"/>
      <c r="KPS160" s="600"/>
      <c r="KPT160" s="599"/>
      <c r="KPU160" s="600"/>
      <c r="KPV160" s="600"/>
      <c r="KPW160" s="600"/>
      <c r="KPX160" s="600"/>
      <c r="KPY160" s="600"/>
      <c r="KPZ160" s="600"/>
      <c r="KQA160" s="600"/>
      <c r="KQB160" s="600"/>
      <c r="KQC160" s="600"/>
      <c r="KQD160" s="600"/>
      <c r="KQE160" s="600"/>
      <c r="KQF160" s="600"/>
      <c r="KQG160" s="600"/>
      <c r="KQH160" s="600"/>
      <c r="KQI160" s="600"/>
      <c r="KQJ160" s="600"/>
      <c r="KQK160" s="600"/>
      <c r="KQL160" s="600"/>
      <c r="KQM160" s="600"/>
      <c r="KQN160" s="600"/>
      <c r="KQO160" s="600"/>
      <c r="KQP160" s="600"/>
      <c r="KQQ160" s="600"/>
      <c r="KQR160" s="600"/>
      <c r="KQS160" s="600"/>
      <c r="KQT160" s="600"/>
      <c r="KQU160" s="600"/>
      <c r="KQV160" s="600"/>
      <c r="KQW160" s="600"/>
      <c r="KQX160" s="600"/>
      <c r="KQY160" s="599"/>
      <c r="KQZ160" s="600"/>
      <c r="KRA160" s="600"/>
      <c r="KRB160" s="600"/>
      <c r="KRC160" s="600"/>
      <c r="KRD160" s="600"/>
      <c r="KRE160" s="600"/>
      <c r="KRF160" s="600"/>
      <c r="KRG160" s="600"/>
      <c r="KRH160" s="600"/>
      <c r="KRI160" s="600"/>
      <c r="KRJ160" s="600"/>
      <c r="KRK160" s="600"/>
      <c r="KRL160" s="600"/>
      <c r="KRM160" s="600"/>
      <c r="KRN160" s="600"/>
      <c r="KRO160" s="600"/>
      <c r="KRP160" s="600"/>
      <c r="KRQ160" s="600"/>
      <c r="KRR160" s="600"/>
      <c r="KRS160" s="600"/>
      <c r="KRT160" s="600"/>
      <c r="KRU160" s="600"/>
      <c r="KRV160" s="600"/>
      <c r="KRW160" s="600"/>
      <c r="KRX160" s="600"/>
      <c r="KRY160" s="600"/>
      <c r="KRZ160" s="600"/>
      <c r="KSA160" s="600"/>
      <c r="KSB160" s="600"/>
      <c r="KSC160" s="600"/>
      <c r="KSD160" s="599"/>
      <c r="KSE160" s="600"/>
      <c r="KSF160" s="600"/>
      <c r="KSG160" s="600"/>
      <c r="KSH160" s="600"/>
      <c r="KSI160" s="600"/>
      <c r="KSJ160" s="600"/>
      <c r="KSK160" s="600"/>
      <c r="KSL160" s="600"/>
      <c r="KSM160" s="600"/>
      <c r="KSN160" s="600"/>
      <c r="KSO160" s="600"/>
      <c r="KSP160" s="600"/>
      <c r="KSQ160" s="600"/>
      <c r="KSR160" s="600"/>
      <c r="KSS160" s="600"/>
      <c r="KST160" s="600"/>
      <c r="KSU160" s="600"/>
      <c r="KSV160" s="600"/>
      <c r="KSW160" s="600"/>
      <c r="KSX160" s="600"/>
      <c r="KSY160" s="600"/>
      <c r="KSZ160" s="600"/>
      <c r="KTA160" s="600"/>
      <c r="KTB160" s="600"/>
      <c r="KTC160" s="600"/>
      <c r="KTD160" s="600"/>
      <c r="KTE160" s="600"/>
      <c r="KTF160" s="600"/>
      <c r="KTG160" s="600"/>
      <c r="KTH160" s="600"/>
      <c r="KTI160" s="599"/>
      <c r="KTJ160" s="600"/>
      <c r="KTK160" s="600"/>
      <c r="KTL160" s="600"/>
      <c r="KTM160" s="600"/>
      <c r="KTN160" s="600"/>
      <c r="KTO160" s="600"/>
      <c r="KTP160" s="600"/>
      <c r="KTQ160" s="600"/>
      <c r="KTR160" s="600"/>
      <c r="KTS160" s="600"/>
      <c r="KTT160" s="600"/>
      <c r="KTU160" s="600"/>
      <c r="KTV160" s="600"/>
      <c r="KTW160" s="600"/>
      <c r="KTX160" s="600"/>
      <c r="KTY160" s="600"/>
      <c r="KTZ160" s="600"/>
      <c r="KUA160" s="600"/>
      <c r="KUB160" s="600"/>
      <c r="KUC160" s="600"/>
      <c r="KUD160" s="600"/>
      <c r="KUE160" s="600"/>
      <c r="KUF160" s="600"/>
      <c r="KUG160" s="600"/>
      <c r="KUH160" s="600"/>
      <c r="KUI160" s="600"/>
      <c r="KUJ160" s="600"/>
      <c r="KUK160" s="600"/>
      <c r="KUL160" s="600"/>
      <c r="KUM160" s="600"/>
      <c r="KUN160" s="599"/>
      <c r="KUO160" s="600"/>
      <c r="KUP160" s="600"/>
      <c r="KUQ160" s="600"/>
      <c r="KUR160" s="600"/>
      <c r="KUS160" s="600"/>
      <c r="KUT160" s="600"/>
      <c r="KUU160" s="600"/>
      <c r="KUV160" s="600"/>
      <c r="KUW160" s="600"/>
      <c r="KUX160" s="600"/>
      <c r="KUY160" s="600"/>
      <c r="KUZ160" s="600"/>
      <c r="KVA160" s="600"/>
      <c r="KVB160" s="600"/>
      <c r="KVC160" s="600"/>
      <c r="KVD160" s="600"/>
      <c r="KVE160" s="600"/>
      <c r="KVF160" s="600"/>
      <c r="KVG160" s="600"/>
      <c r="KVH160" s="600"/>
      <c r="KVI160" s="600"/>
      <c r="KVJ160" s="600"/>
      <c r="KVK160" s="600"/>
      <c r="KVL160" s="600"/>
      <c r="KVM160" s="600"/>
      <c r="KVN160" s="600"/>
      <c r="KVO160" s="600"/>
      <c r="KVP160" s="600"/>
      <c r="KVQ160" s="600"/>
      <c r="KVR160" s="600"/>
      <c r="KVS160" s="599"/>
      <c r="KVT160" s="600"/>
      <c r="KVU160" s="600"/>
      <c r="KVV160" s="600"/>
      <c r="KVW160" s="600"/>
      <c r="KVX160" s="600"/>
      <c r="KVY160" s="600"/>
      <c r="KVZ160" s="600"/>
      <c r="KWA160" s="600"/>
      <c r="KWB160" s="600"/>
      <c r="KWC160" s="600"/>
      <c r="KWD160" s="600"/>
      <c r="KWE160" s="600"/>
      <c r="KWF160" s="600"/>
      <c r="KWG160" s="600"/>
      <c r="KWH160" s="600"/>
      <c r="KWI160" s="600"/>
      <c r="KWJ160" s="600"/>
      <c r="KWK160" s="600"/>
      <c r="KWL160" s="600"/>
      <c r="KWM160" s="600"/>
      <c r="KWN160" s="600"/>
      <c r="KWO160" s="600"/>
      <c r="KWP160" s="600"/>
      <c r="KWQ160" s="600"/>
      <c r="KWR160" s="600"/>
      <c r="KWS160" s="600"/>
      <c r="KWT160" s="600"/>
      <c r="KWU160" s="600"/>
      <c r="KWV160" s="600"/>
      <c r="KWW160" s="600"/>
      <c r="KWX160" s="599"/>
      <c r="KWY160" s="600"/>
      <c r="KWZ160" s="600"/>
      <c r="KXA160" s="600"/>
      <c r="KXB160" s="600"/>
      <c r="KXC160" s="600"/>
      <c r="KXD160" s="600"/>
      <c r="KXE160" s="600"/>
      <c r="KXF160" s="600"/>
      <c r="KXG160" s="600"/>
      <c r="KXH160" s="600"/>
      <c r="KXI160" s="600"/>
      <c r="KXJ160" s="600"/>
      <c r="KXK160" s="600"/>
      <c r="KXL160" s="600"/>
      <c r="KXM160" s="600"/>
      <c r="KXN160" s="600"/>
      <c r="KXO160" s="600"/>
      <c r="KXP160" s="600"/>
      <c r="KXQ160" s="600"/>
      <c r="KXR160" s="600"/>
      <c r="KXS160" s="600"/>
      <c r="KXT160" s="600"/>
      <c r="KXU160" s="600"/>
      <c r="KXV160" s="600"/>
      <c r="KXW160" s="600"/>
      <c r="KXX160" s="600"/>
      <c r="KXY160" s="600"/>
      <c r="KXZ160" s="600"/>
      <c r="KYA160" s="600"/>
      <c r="KYB160" s="600"/>
      <c r="KYC160" s="599"/>
      <c r="KYD160" s="600"/>
      <c r="KYE160" s="600"/>
      <c r="KYF160" s="600"/>
      <c r="KYG160" s="600"/>
      <c r="KYH160" s="600"/>
      <c r="KYI160" s="600"/>
      <c r="KYJ160" s="600"/>
      <c r="KYK160" s="600"/>
      <c r="KYL160" s="600"/>
      <c r="KYM160" s="600"/>
      <c r="KYN160" s="600"/>
      <c r="KYO160" s="600"/>
      <c r="KYP160" s="600"/>
      <c r="KYQ160" s="600"/>
      <c r="KYR160" s="600"/>
      <c r="KYS160" s="600"/>
      <c r="KYT160" s="600"/>
      <c r="KYU160" s="600"/>
      <c r="KYV160" s="600"/>
      <c r="KYW160" s="600"/>
      <c r="KYX160" s="600"/>
      <c r="KYY160" s="600"/>
      <c r="KYZ160" s="600"/>
      <c r="KZA160" s="600"/>
      <c r="KZB160" s="600"/>
      <c r="KZC160" s="600"/>
      <c r="KZD160" s="600"/>
      <c r="KZE160" s="600"/>
      <c r="KZF160" s="600"/>
      <c r="KZG160" s="600"/>
      <c r="KZH160" s="599"/>
      <c r="KZI160" s="600"/>
      <c r="KZJ160" s="600"/>
      <c r="KZK160" s="600"/>
      <c r="KZL160" s="600"/>
      <c r="KZM160" s="600"/>
      <c r="KZN160" s="600"/>
      <c r="KZO160" s="600"/>
      <c r="KZP160" s="600"/>
      <c r="KZQ160" s="600"/>
      <c r="KZR160" s="600"/>
      <c r="KZS160" s="600"/>
      <c r="KZT160" s="600"/>
      <c r="KZU160" s="600"/>
      <c r="KZV160" s="600"/>
      <c r="KZW160" s="600"/>
      <c r="KZX160" s="600"/>
      <c r="KZY160" s="600"/>
      <c r="KZZ160" s="600"/>
      <c r="LAA160" s="600"/>
      <c r="LAB160" s="600"/>
      <c r="LAC160" s="600"/>
      <c r="LAD160" s="600"/>
      <c r="LAE160" s="600"/>
      <c r="LAF160" s="600"/>
      <c r="LAG160" s="600"/>
      <c r="LAH160" s="600"/>
      <c r="LAI160" s="600"/>
      <c r="LAJ160" s="600"/>
      <c r="LAK160" s="600"/>
      <c r="LAL160" s="600"/>
      <c r="LAM160" s="599"/>
      <c r="LAN160" s="600"/>
      <c r="LAO160" s="600"/>
      <c r="LAP160" s="600"/>
      <c r="LAQ160" s="600"/>
      <c r="LAR160" s="600"/>
      <c r="LAS160" s="600"/>
      <c r="LAT160" s="600"/>
      <c r="LAU160" s="600"/>
      <c r="LAV160" s="600"/>
      <c r="LAW160" s="600"/>
      <c r="LAX160" s="600"/>
      <c r="LAY160" s="600"/>
      <c r="LAZ160" s="600"/>
      <c r="LBA160" s="600"/>
      <c r="LBB160" s="600"/>
      <c r="LBC160" s="600"/>
      <c r="LBD160" s="600"/>
      <c r="LBE160" s="600"/>
      <c r="LBF160" s="600"/>
      <c r="LBG160" s="600"/>
      <c r="LBH160" s="600"/>
      <c r="LBI160" s="600"/>
      <c r="LBJ160" s="600"/>
      <c r="LBK160" s="600"/>
      <c r="LBL160" s="600"/>
      <c r="LBM160" s="600"/>
      <c r="LBN160" s="600"/>
      <c r="LBO160" s="600"/>
      <c r="LBP160" s="600"/>
      <c r="LBQ160" s="600"/>
      <c r="LBR160" s="599"/>
      <c r="LBS160" s="600"/>
      <c r="LBT160" s="600"/>
      <c r="LBU160" s="600"/>
      <c r="LBV160" s="600"/>
      <c r="LBW160" s="600"/>
      <c r="LBX160" s="600"/>
      <c r="LBY160" s="600"/>
      <c r="LBZ160" s="600"/>
      <c r="LCA160" s="600"/>
      <c r="LCB160" s="600"/>
      <c r="LCC160" s="600"/>
      <c r="LCD160" s="600"/>
      <c r="LCE160" s="600"/>
      <c r="LCF160" s="600"/>
      <c r="LCG160" s="600"/>
      <c r="LCH160" s="600"/>
      <c r="LCI160" s="600"/>
      <c r="LCJ160" s="600"/>
      <c r="LCK160" s="600"/>
      <c r="LCL160" s="600"/>
      <c r="LCM160" s="600"/>
      <c r="LCN160" s="600"/>
      <c r="LCO160" s="600"/>
      <c r="LCP160" s="600"/>
      <c r="LCQ160" s="600"/>
      <c r="LCR160" s="600"/>
      <c r="LCS160" s="600"/>
      <c r="LCT160" s="600"/>
      <c r="LCU160" s="600"/>
      <c r="LCV160" s="600"/>
      <c r="LCW160" s="599"/>
      <c r="LCX160" s="600"/>
      <c r="LCY160" s="600"/>
      <c r="LCZ160" s="600"/>
      <c r="LDA160" s="600"/>
      <c r="LDB160" s="600"/>
      <c r="LDC160" s="600"/>
      <c r="LDD160" s="600"/>
      <c r="LDE160" s="600"/>
      <c r="LDF160" s="600"/>
      <c r="LDG160" s="600"/>
      <c r="LDH160" s="600"/>
      <c r="LDI160" s="600"/>
      <c r="LDJ160" s="600"/>
      <c r="LDK160" s="600"/>
      <c r="LDL160" s="600"/>
      <c r="LDM160" s="600"/>
      <c r="LDN160" s="600"/>
      <c r="LDO160" s="600"/>
      <c r="LDP160" s="600"/>
      <c r="LDQ160" s="600"/>
      <c r="LDR160" s="600"/>
      <c r="LDS160" s="600"/>
      <c r="LDT160" s="600"/>
      <c r="LDU160" s="600"/>
      <c r="LDV160" s="600"/>
      <c r="LDW160" s="600"/>
      <c r="LDX160" s="600"/>
      <c r="LDY160" s="600"/>
      <c r="LDZ160" s="600"/>
      <c r="LEA160" s="600"/>
      <c r="LEB160" s="599"/>
      <c r="LEC160" s="600"/>
      <c r="LED160" s="600"/>
      <c r="LEE160" s="600"/>
      <c r="LEF160" s="600"/>
      <c r="LEG160" s="600"/>
      <c r="LEH160" s="600"/>
      <c r="LEI160" s="600"/>
      <c r="LEJ160" s="600"/>
      <c r="LEK160" s="600"/>
      <c r="LEL160" s="600"/>
      <c r="LEM160" s="600"/>
      <c r="LEN160" s="600"/>
      <c r="LEO160" s="600"/>
      <c r="LEP160" s="600"/>
      <c r="LEQ160" s="600"/>
      <c r="LER160" s="600"/>
      <c r="LES160" s="600"/>
      <c r="LET160" s="600"/>
      <c r="LEU160" s="600"/>
      <c r="LEV160" s="600"/>
      <c r="LEW160" s="600"/>
      <c r="LEX160" s="600"/>
      <c r="LEY160" s="600"/>
      <c r="LEZ160" s="600"/>
      <c r="LFA160" s="600"/>
      <c r="LFB160" s="600"/>
      <c r="LFC160" s="600"/>
      <c r="LFD160" s="600"/>
      <c r="LFE160" s="600"/>
      <c r="LFF160" s="600"/>
      <c r="LFG160" s="599"/>
      <c r="LFH160" s="600"/>
      <c r="LFI160" s="600"/>
      <c r="LFJ160" s="600"/>
      <c r="LFK160" s="600"/>
      <c r="LFL160" s="600"/>
      <c r="LFM160" s="600"/>
      <c r="LFN160" s="600"/>
      <c r="LFO160" s="600"/>
      <c r="LFP160" s="600"/>
      <c r="LFQ160" s="600"/>
      <c r="LFR160" s="600"/>
      <c r="LFS160" s="600"/>
      <c r="LFT160" s="600"/>
      <c r="LFU160" s="600"/>
      <c r="LFV160" s="600"/>
      <c r="LFW160" s="600"/>
      <c r="LFX160" s="600"/>
      <c r="LFY160" s="600"/>
      <c r="LFZ160" s="600"/>
      <c r="LGA160" s="600"/>
      <c r="LGB160" s="600"/>
      <c r="LGC160" s="600"/>
      <c r="LGD160" s="600"/>
      <c r="LGE160" s="600"/>
      <c r="LGF160" s="600"/>
      <c r="LGG160" s="600"/>
      <c r="LGH160" s="600"/>
      <c r="LGI160" s="600"/>
      <c r="LGJ160" s="600"/>
      <c r="LGK160" s="600"/>
      <c r="LGL160" s="599"/>
      <c r="LGM160" s="600"/>
      <c r="LGN160" s="600"/>
      <c r="LGO160" s="600"/>
      <c r="LGP160" s="600"/>
      <c r="LGQ160" s="600"/>
      <c r="LGR160" s="600"/>
      <c r="LGS160" s="600"/>
      <c r="LGT160" s="600"/>
      <c r="LGU160" s="600"/>
      <c r="LGV160" s="600"/>
      <c r="LGW160" s="600"/>
      <c r="LGX160" s="600"/>
      <c r="LGY160" s="600"/>
      <c r="LGZ160" s="600"/>
      <c r="LHA160" s="600"/>
      <c r="LHB160" s="600"/>
      <c r="LHC160" s="600"/>
      <c r="LHD160" s="600"/>
      <c r="LHE160" s="600"/>
      <c r="LHF160" s="600"/>
      <c r="LHG160" s="600"/>
      <c r="LHH160" s="600"/>
      <c r="LHI160" s="600"/>
      <c r="LHJ160" s="600"/>
      <c r="LHK160" s="600"/>
      <c r="LHL160" s="600"/>
      <c r="LHM160" s="600"/>
      <c r="LHN160" s="600"/>
      <c r="LHO160" s="600"/>
      <c r="LHP160" s="600"/>
      <c r="LHQ160" s="599"/>
      <c r="LHR160" s="600"/>
      <c r="LHS160" s="600"/>
      <c r="LHT160" s="600"/>
      <c r="LHU160" s="600"/>
      <c r="LHV160" s="600"/>
      <c r="LHW160" s="600"/>
      <c r="LHX160" s="600"/>
      <c r="LHY160" s="600"/>
      <c r="LHZ160" s="600"/>
      <c r="LIA160" s="600"/>
      <c r="LIB160" s="600"/>
      <c r="LIC160" s="600"/>
      <c r="LID160" s="600"/>
      <c r="LIE160" s="600"/>
      <c r="LIF160" s="600"/>
      <c r="LIG160" s="600"/>
      <c r="LIH160" s="600"/>
      <c r="LII160" s="600"/>
      <c r="LIJ160" s="600"/>
      <c r="LIK160" s="600"/>
      <c r="LIL160" s="600"/>
      <c r="LIM160" s="600"/>
      <c r="LIN160" s="600"/>
      <c r="LIO160" s="600"/>
      <c r="LIP160" s="600"/>
      <c r="LIQ160" s="600"/>
      <c r="LIR160" s="600"/>
      <c r="LIS160" s="600"/>
      <c r="LIT160" s="600"/>
      <c r="LIU160" s="600"/>
      <c r="LIV160" s="599"/>
      <c r="LIW160" s="600"/>
      <c r="LIX160" s="600"/>
      <c r="LIY160" s="600"/>
      <c r="LIZ160" s="600"/>
      <c r="LJA160" s="600"/>
      <c r="LJB160" s="600"/>
      <c r="LJC160" s="600"/>
      <c r="LJD160" s="600"/>
      <c r="LJE160" s="600"/>
      <c r="LJF160" s="600"/>
      <c r="LJG160" s="600"/>
      <c r="LJH160" s="600"/>
      <c r="LJI160" s="600"/>
      <c r="LJJ160" s="600"/>
      <c r="LJK160" s="600"/>
      <c r="LJL160" s="600"/>
      <c r="LJM160" s="600"/>
      <c r="LJN160" s="600"/>
      <c r="LJO160" s="600"/>
      <c r="LJP160" s="600"/>
      <c r="LJQ160" s="600"/>
      <c r="LJR160" s="600"/>
      <c r="LJS160" s="600"/>
      <c r="LJT160" s="600"/>
      <c r="LJU160" s="600"/>
      <c r="LJV160" s="600"/>
      <c r="LJW160" s="600"/>
      <c r="LJX160" s="600"/>
      <c r="LJY160" s="600"/>
      <c r="LJZ160" s="600"/>
      <c r="LKA160" s="599"/>
      <c r="LKB160" s="600"/>
      <c r="LKC160" s="600"/>
      <c r="LKD160" s="600"/>
      <c r="LKE160" s="600"/>
      <c r="LKF160" s="600"/>
      <c r="LKG160" s="600"/>
      <c r="LKH160" s="600"/>
      <c r="LKI160" s="600"/>
      <c r="LKJ160" s="600"/>
      <c r="LKK160" s="600"/>
      <c r="LKL160" s="600"/>
      <c r="LKM160" s="600"/>
      <c r="LKN160" s="600"/>
      <c r="LKO160" s="600"/>
      <c r="LKP160" s="600"/>
      <c r="LKQ160" s="600"/>
      <c r="LKR160" s="600"/>
      <c r="LKS160" s="600"/>
      <c r="LKT160" s="600"/>
      <c r="LKU160" s="600"/>
      <c r="LKV160" s="600"/>
      <c r="LKW160" s="600"/>
      <c r="LKX160" s="600"/>
      <c r="LKY160" s="600"/>
      <c r="LKZ160" s="600"/>
      <c r="LLA160" s="600"/>
      <c r="LLB160" s="600"/>
      <c r="LLC160" s="600"/>
      <c r="LLD160" s="600"/>
      <c r="LLE160" s="600"/>
      <c r="LLF160" s="599"/>
      <c r="LLG160" s="600"/>
      <c r="LLH160" s="600"/>
      <c r="LLI160" s="600"/>
      <c r="LLJ160" s="600"/>
      <c r="LLK160" s="600"/>
      <c r="LLL160" s="600"/>
      <c r="LLM160" s="600"/>
      <c r="LLN160" s="600"/>
      <c r="LLO160" s="600"/>
      <c r="LLP160" s="600"/>
      <c r="LLQ160" s="600"/>
      <c r="LLR160" s="600"/>
      <c r="LLS160" s="600"/>
      <c r="LLT160" s="600"/>
      <c r="LLU160" s="600"/>
      <c r="LLV160" s="600"/>
      <c r="LLW160" s="600"/>
      <c r="LLX160" s="600"/>
      <c r="LLY160" s="600"/>
      <c r="LLZ160" s="600"/>
      <c r="LMA160" s="600"/>
      <c r="LMB160" s="600"/>
      <c r="LMC160" s="600"/>
      <c r="LMD160" s="600"/>
      <c r="LME160" s="600"/>
      <c r="LMF160" s="600"/>
      <c r="LMG160" s="600"/>
      <c r="LMH160" s="600"/>
      <c r="LMI160" s="600"/>
      <c r="LMJ160" s="600"/>
      <c r="LMK160" s="599"/>
      <c r="LML160" s="600"/>
      <c r="LMM160" s="600"/>
      <c r="LMN160" s="600"/>
      <c r="LMO160" s="600"/>
      <c r="LMP160" s="600"/>
      <c r="LMQ160" s="600"/>
      <c r="LMR160" s="600"/>
      <c r="LMS160" s="600"/>
      <c r="LMT160" s="600"/>
      <c r="LMU160" s="600"/>
      <c r="LMV160" s="600"/>
      <c r="LMW160" s="600"/>
      <c r="LMX160" s="600"/>
      <c r="LMY160" s="600"/>
      <c r="LMZ160" s="600"/>
      <c r="LNA160" s="600"/>
      <c r="LNB160" s="600"/>
      <c r="LNC160" s="600"/>
      <c r="LND160" s="600"/>
      <c r="LNE160" s="600"/>
      <c r="LNF160" s="600"/>
      <c r="LNG160" s="600"/>
      <c r="LNH160" s="600"/>
      <c r="LNI160" s="600"/>
      <c r="LNJ160" s="600"/>
      <c r="LNK160" s="600"/>
      <c r="LNL160" s="600"/>
      <c r="LNM160" s="600"/>
      <c r="LNN160" s="600"/>
      <c r="LNO160" s="600"/>
      <c r="LNP160" s="599"/>
      <c r="LNQ160" s="600"/>
      <c r="LNR160" s="600"/>
      <c r="LNS160" s="600"/>
      <c r="LNT160" s="600"/>
      <c r="LNU160" s="600"/>
      <c r="LNV160" s="600"/>
      <c r="LNW160" s="600"/>
      <c r="LNX160" s="600"/>
      <c r="LNY160" s="600"/>
      <c r="LNZ160" s="600"/>
      <c r="LOA160" s="600"/>
      <c r="LOB160" s="600"/>
      <c r="LOC160" s="600"/>
      <c r="LOD160" s="600"/>
      <c r="LOE160" s="600"/>
      <c r="LOF160" s="600"/>
      <c r="LOG160" s="600"/>
      <c r="LOH160" s="600"/>
      <c r="LOI160" s="600"/>
      <c r="LOJ160" s="600"/>
      <c r="LOK160" s="600"/>
      <c r="LOL160" s="600"/>
      <c r="LOM160" s="600"/>
      <c r="LON160" s="600"/>
      <c r="LOO160" s="600"/>
      <c r="LOP160" s="600"/>
      <c r="LOQ160" s="600"/>
      <c r="LOR160" s="600"/>
      <c r="LOS160" s="600"/>
      <c r="LOT160" s="600"/>
      <c r="LOU160" s="599"/>
      <c r="LOV160" s="600"/>
      <c r="LOW160" s="600"/>
      <c r="LOX160" s="600"/>
      <c r="LOY160" s="600"/>
      <c r="LOZ160" s="600"/>
      <c r="LPA160" s="600"/>
      <c r="LPB160" s="600"/>
      <c r="LPC160" s="600"/>
      <c r="LPD160" s="600"/>
      <c r="LPE160" s="600"/>
      <c r="LPF160" s="600"/>
      <c r="LPG160" s="600"/>
      <c r="LPH160" s="600"/>
      <c r="LPI160" s="600"/>
      <c r="LPJ160" s="600"/>
      <c r="LPK160" s="600"/>
      <c r="LPL160" s="600"/>
      <c r="LPM160" s="600"/>
      <c r="LPN160" s="600"/>
      <c r="LPO160" s="600"/>
      <c r="LPP160" s="600"/>
      <c r="LPQ160" s="600"/>
      <c r="LPR160" s="600"/>
      <c r="LPS160" s="600"/>
      <c r="LPT160" s="600"/>
      <c r="LPU160" s="600"/>
      <c r="LPV160" s="600"/>
      <c r="LPW160" s="600"/>
      <c r="LPX160" s="600"/>
      <c r="LPY160" s="600"/>
      <c r="LPZ160" s="599"/>
      <c r="LQA160" s="600"/>
      <c r="LQB160" s="600"/>
      <c r="LQC160" s="600"/>
      <c r="LQD160" s="600"/>
      <c r="LQE160" s="600"/>
      <c r="LQF160" s="600"/>
      <c r="LQG160" s="600"/>
      <c r="LQH160" s="600"/>
      <c r="LQI160" s="600"/>
      <c r="LQJ160" s="600"/>
      <c r="LQK160" s="600"/>
      <c r="LQL160" s="600"/>
      <c r="LQM160" s="600"/>
      <c r="LQN160" s="600"/>
      <c r="LQO160" s="600"/>
      <c r="LQP160" s="600"/>
      <c r="LQQ160" s="600"/>
      <c r="LQR160" s="600"/>
      <c r="LQS160" s="600"/>
      <c r="LQT160" s="600"/>
      <c r="LQU160" s="600"/>
      <c r="LQV160" s="600"/>
      <c r="LQW160" s="600"/>
      <c r="LQX160" s="600"/>
      <c r="LQY160" s="600"/>
      <c r="LQZ160" s="600"/>
      <c r="LRA160" s="600"/>
      <c r="LRB160" s="600"/>
      <c r="LRC160" s="600"/>
      <c r="LRD160" s="600"/>
      <c r="LRE160" s="599"/>
      <c r="LRF160" s="600"/>
      <c r="LRG160" s="600"/>
      <c r="LRH160" s="600"/>
      <c r="LRI160" s="600"/>
      <c r="LRJ160" s="600"/>
      <c r="LRK160" s="600"/>
      <c r="LRL160" s="600"/>
      <c r="LRM160" s="600"/>
      <c r="LRN160" s="600"/>
      <c r="LRO160" s="600"/>
      <c r="LRP160" s="600"/>
      <c r="LRQ160" s="600"/>
      <c r="LRR160" s="600"/>
      <c r="LRS160" s="600"/>
      <c r="LRT160" s="600"/>
      <c r="LRU160" s="600"/>
      <c r="LRV160" s="600"/>
      <c r="LRW160" s="600"/>
      <c r="LRX160" s="600"/>
      <c r="LRY160" s="600"/>
      <c r="LRZ160" s="600"/>
      <c r="LSA160" s="600"/>
      <c r="LSB160" s="600"/>
      <c r="LSC160" s="600"/>
      <c r="LSD160" s="600"/>
      <c r="LSE160" s="600"/>
      <c r="LSF160" s="600"/>
      <c r="LSG160" s="600"/>
      <c r="LSH160" s="600"/>
      <c r="LSI160" s="600"/>
      <c r="LSJ160" s="599"/>
      <c r="LSK160" s="600"/>
      <c r="LSL160" s="600"/>
      <c r="LSM160" s="600"/>
      <c r="LSN160" s="600"/>
      <c r="LSO160" s="600"/>
      <c r="LSP160" s="600"/>
      <c r="LSQ160" s="600"/>
      <c r="LSR160" s="600"/>
      <c r="LSS160" s="600"/>
      <c r="LST160" s="600"/>
      <c r="LSU160" s="600"/>
      <c r="LSV160" s="600"/>
      <c r="LSW160" s="600"/>
      <c r="LSX160" s="600"/>
      <c r="LSY160" s="600"/>
      <c r="LSZ160" s="600"/>
      <c r="LTA160" s="600"/>
      <c r="LTB160" s="600"/>
      <c r="LTC160" s="600"/>
      <c r="LTD160" s="600"/>
      <c r="LTE160" s="600"/>
      <c r="LTF160" s="600"/>
      <c r="LTG160" s="600"/>
      <c r="LTH160" s="600"/>
      <c r="LTI160" s="600"/>
      <c r="LTJ160" s="600"/>
      <c r="LTK160" s="600"/>
      <c r="LTL160" s="600"/>
      <c r="LTM160" s="600"/>
      <c r="LTN160" s="600"/>
      <c r="LTO160" s="599"/>
      <c r="LTP160" s="600"/>
      <c r="LTQ160" s="600"/>
      <c r="LTR160" s="600"/>
      <c r="LTS160" s="600"/>
      <c r="LTT160" s="600"/>
      <c r="LTU160" s="600"/>
      <c r="LTV160" s="600"/>
      <c r="LTW160" s="600"/>
      <c r="LTX160" s="600"/>
      <c r="LTY160" s="600"/>
      <c r="LTZ160" s="600"/>
      <c r="LUA160" s="600"/>
      <c r="LUB160" s="600"/>
      <c r="LUC160" s="600"/>
      <c r="LUD160" s="600"/>
      <c r="LUE160" s="600"/>
      <c r="LUF160" s="600"/>
      <c r="LUG160" s="600"/>
      <c r="LUH160" s="600"/>
      <c r="LUI160" s="600"/>
      <c r="LUJ160" s="600"/>
      <c r="LUK160" s="600"/>
      <c r="LUL160" s="600"/>
      <c r="LUM160" s="600"/>
      <c r="LUN160" s="600"/>
      <c r="LUO160" s="600"/>
      <c r="LUP160" s="600"/>
      <c r="LUQ160" s="600"/>
      <c r="LUR160" s="600"/>
      <c r="LUS160" s="600"/>
      <c r="LUT160" s="599"/>
      <c r="LUU160" s="600"/>
      <c r="LUV160" s="600"/>
      <c r="LUW160" s="600"/>
      <c r="LUX160" s="600"/>
      <c r="LUY160" s="600"/>
      <c r="LUZ160" s="600"/>
      <c r="LVA160" s="600"/>
      <c r="LVB160" s="600"/>
      <c r="LVC160" s="600"/>
      <c r="LVD160" s="600"/>
      <c r="LVE160" s="600"/>
      <c r="LVF160" s="600"/>
      <c r="LVG160" s="600"/>
      <c r="LVH160" s="600"/>
      <c r="LVI160" s="600"/>
      <c r="LVJ160" s="600"/>
      <c r="LVK160" s="600"/>
      <c r="LVL160" s="600"/>
      <c r="LVM160" s="600"/>
      <c r="LVN160" s="600"/>
      <c r="LVO160" s="600"/>
      <c r="LVP160" s="600"/>
      <c r="LVQ160" s="600"/>
      <c r="LVR160" s="600"/>
      <c r="LVS160" s="600"/>
      <c r="LVT160" s="600"/>
      <c r="LVU160" s="600"/>
      <c r="LVV160" s="600"/>
      <c r="LVW160" s="600"/>
      <c r="LVX160" s="600"/>
      <c r="LVY160" s="599"/>
      <c r="LVZ160" s="600"/>
      <c r="LWA160" s="600"/>
      <c r="LWB160" s="600"/>
      <c r="LWC160" s="600"/>
      <c r="LWD160" s="600"/>
      <c r="LWE160" s="600"/>
      <c r="LWF160" s="600"/>
      <c r="LWG160" s="600"/>
      <c r="LWH160" s="600"/>
      <c r="LWI160" s="600"/>
      <c r="LWJ160" s="600"/>
      <c r="LWK160" s="600"/>
      <c r="LWL160" s="600"/>
      <c r="LWM160" s="600"/>
      <c r="LWN160" s="600"/>
      <c r="LWO160" s="600"/>
      <c r="LWP160" s="600"/>
      <c r="LWQ160" s="600"/>
      <c r="LWR160" s="600"/>
      <c r="LWS160" s="600"/>
      <c r="LWT160" s="600"/>
      <c r="LWU160" s="600"/>
      <c r="LWV160" s="600"/>
      <c r="LWW160" s="600"/>
      <c r="LWX160" s="600"/>
      <c r="LWY160" s="600"/>
      <c r="LWZ160" s="600"/>
      <c r="LXA160" s="600"/>
      <c r="LXB160" s="600"/>
      <c r="LXC160" s="600"/>
      <c r="LXD160" s="599"/>
      <c r="LXE160" s="600"/>
      <c r="LXF160" s="600"/>
      <c r="LXG160" s="600"/>
      <c r="LXH160" s="600"/>
      <c r="LXI160" s="600"/>
      <c r="LXJ160" s="600"/>
      <c r="LXK160" s="600"/>
      <c r="LXL160" s="600"/>
      <c r="LXM160" s="600"/>
      <c r="LXN160" s="600"/>
      <c r="LXO160" s="600"/>
      <c r="LXP160" s="600"/>
      <c r="LXQ160" s="600"/>
      <c r="LXR160" s="600"/>
      <c r="LXS160" s="600"/>
      <c r="LXT160" s="600"/>
      <c r="LXU160" s="600"/>
      <c r="LXV160" s="600"/>
      <c r="LXW160" s="600"/>
      <c r="LXX160" s="600"/>
      <c r="LXY160" s="600"/>
      <c r="LXZ160" s="600"/>
      <c r="LYA160" s="600"/>
      <c r="LYB160" s="600"/>
      <c r="LYC160" s="600"/>
      <c r="LYD160" s="600"/>
      <c r="LYE160" s="600"/>
      <c r="LYF160" s="600"/>
      <c r="LYG160" s="600"/>
      <c r="LYH160" s="600"/>
      <c r="LYI160" s="599"/>
      <c r="LYJ160" s="600"/>
      <c r="LYK160" s="600"/>
      <c r="LYL160" s="600"/>
      <c r="LYM160" s="600"/>
      <c r="LYN160" s="600"/>
      <c r="LYO160" s="600"/>
      <c r="LYP160" s="600"/>
      <c r="LYQ160" s="600"/>
      <c r="LYR160" s="600"/>
      <c r="LYS160" s="600"/>
      <c r="LYT160" s="600"/>
      <c r="LYU160" s="600"/>
      <c r="LYV160" s="600"/>
      <c r="LYW160" s="600"/>
      <c r="LYX160" s="600"/>
      <c r="LYY160" s="600"/>
      <c r="LYZ160" s="600"/>
      <c r="LZA160" s="600"/>
      <c r="LZB160" s="600"/>
      <c r="LZC160" s="600"/>
      <c r="LZD160" s="600"/>
      <c r="LZE160" s="600"/>
      <c r="LZF160" s="600"/>
      <c r="LZG160" s="600"/>
      <c r="LZH160" s="600"/>
      <c r="LZI160" s="600"/>
      <c r="LZJ160" s="600"/>
      <c r="LZK160" s="600"/>
      <c r="LZL160" s="600"/>
      <c r="LZM160" s="600"/>
      <c r="LZN160" s="599"/>
      <c r="LZO160" s="600"/>
      <c r="LZP160" s="600"/>
      <c r="LZQ160" s="600"/>
      <c r="LZR160" s="600"/>
      <c r="LZS160" s="600"/>
      <c r="LZT160" s="600"/>
      <c r="LZU160" s="600"/>
      <c r="LZV160" s="600"/>
      <c r="LZW160" s="600"/>
      <c r="LZX160" s="600"/>
      <c r="LZY160" s="600"/>
      <c r="LZZ160" s="600"/>
      <c r="MAA160" s="600"/>
      <c r="MAB160" s="600"/>
      <c r="MAC160" s="600"/>
      <c r="MAD160" s="600"/>
      <c r="MAE160" s="600"/>
      <c r="MAF160" s="600"/>
      <c r="MAG160" s="600"/>
      <c r="MAH160" s="600"/>
      <c r="MAI160" s="600"/>
      <c r="MAJ160" s="600"/>
      <c r="MAK160" s="600"/>
      <c r="MAL160" s="600"/>
      <c r="MAM160" s="600"/>
      <c r="MAN160" s="600"/>
      <c r="MAO160" s="600"/>
      <c r="MAP160" s="600"/>
      <c r="MAQ160" s="600"/>
      <c r="MAR160" s="600"/>
      <c r="MAS160" s="599"/>
      <c r="MAT160" s="600"/>
      <c r="MAU160" s="600"/>
      <c r="MAV160" s="600"/>
      <c r="MAW160" s="600"/>
      <c r="MAX160" s="600"/>
      <c r="MAY160" s="600"/>
      <c r="MAZ160" s="600"/>
      <c r="MBA160" s="600"/>
      <c r="MBB160" s="600"/>
      <c r="MBC160" s="600"/>
      <c r="MBD160" s="600"/>
      <c r="MBE160" s="600"/>
      <c r="MBF160" s="600"/>
      <c r="MBG160" s="600"/>
      <c r="MBH160" s="600"/>
      <c r="MBI160" s="600"/>
      <c r="MBJ160" s="600"/>
      <c r="MBK160" s="600"/>
      <c r="MBL160" s="600"/>
      <c r="MBM160" s="600"/>
      <c r="MBN160" s="600"/>
      <c r="MBO160" s="600"/>
      <c r="MBP160" s="600"/>
      <c r="MBQ160" s="600"/>
      <c r="MBR160" s="600"/>
      <c r="MBS160" s="600"/>
      <c r="MBT160" s="600"/>
      <c r="MBU160" s="600"/>
      <c r="MBV160" s="600"/>
      <c r="MBW160" s="600"/>
      <c r="MBX160" s="599"/>
      <c r="MBY160" s="600"/>
      <c r="MBZ160" s="600"/>
      <c r="MCA160" s="600"/>
      <c r="MCB160" s="600"/>
      <c r="MCC160" s="600"/>
      <c r="MCD160" s="600"/>
      <c r="MCE160" s="600"/>
      <c r="MCF160" s="600"/>
      <c r="MCG160" s="600"/>
      <c r="MCH160" s="600"/>
      <c r="MCI160" s="600"/>
      <c r="MCJ160" s="600"/>
      <c r="MCK160" s="600"/>
      <c r="MCL160" s="600"/>
      <c r="MCM160" s="600"/>
      <c r="MCN160" s="600"/>
      <c r="MCO160" s="600"/>
      <c r="MCP160" s="600"/>
      <c r="MCQ160" s="600"/>
      <c r="MCR160" s="600"/>
      <c r="MCS160" s="600"/>
      <c r="MCT160" s="600"/>
      <c r="MCU160" s="600"/>
      <c r="MCV160" s="600"/>
      <c r="MCW160" s="600"/>
      <c r="MCX160" s="600"/>
      <c r="MCY160" s="600"/>
      <c r="MCZ160" s="600"/>
      <c r="MDA160" s="600"/>
      <c r="MDB160" s="600"/>
      <c r="MDC160" s="599"/>
      <c r="MDD160" s="600"/>
      <c r="MDE160" s="600"/>
      <c r="MDF160" s="600"/>
      <c r="MDG160" s="600"/>
      <c r="MDH160" s="600"/>
      <c r="MDI160" s="600"/>
      <c r="MDJ160" s="600"/>
      <c r="MDK160" s="600"/>
      <c r="MDL160" s="600"/>
      <c r="MDM160" s="600"/>
      <c r="MDN160" s="600"/>
      <c r="MDO160" s="600"/>
      <c r="MDP160" s="600"/>
      <c r="MDQ160" s="600"/>
      <c r="MDR160" s="600"/>
      <c r="MDS160" s="600"/>
      <c r="MDT160" s="600"/>
      <c r="MDU160" s="600"/>
      <c r="MDV160" s="600"/>
      <c r="MDW160" s="600"/>
      <c r="MDX160" s="600"/>
      <c r="MDY160" s="600"/>
      <c r="MDZ160" s="600"/>
      <c r="MEA160" s="600"/>
      <c r="MEB160" s="600"/>
      <c r="MEC160" s="600"/>
      <c r="MED160" s="600"/>
      <c r="MEE160" s="600"/>
      <c r="MEF160" s="600"/>
      <c r="MEG160" s="600"/>
      <c r="MEH160" s="599"/>
      <c r="MEI160" s="600"/>
      <c r="MEJ160" s="600"/>
      <c r="MEK160" s="600"/>
      <c r="MEL160" s="600"/>
      <c r="MEM160" s="600"/>
      <c r="MEN160" s="600"/>
      <c r="MEO160" s="600"/>
      <c r="MEP160" s="600"/>
      <c r="MEQ160" s="600"/>
      <c r="MER160" s="600"/>
      <c r="MES160" s="600"/>
      <c r="MET160" s="600"/>
      <c r="MEU160" s="600"/>
      <c r="MEV160" s="600"/>
      <c r="MEW160" s="600"/>
      <c r="MEX160" s="600"/>
      <c r="MEY160" s="600"/>
      <c r="MEZ160" s="600"/>
      <c r="MFA160" s="600"/>
      <c r="MFB160" s="600"/>
      <c r="MFC160" s="600"/>
      <c r="MFD160" s="600"/>
      <c r="MFE160" s="600"/>
      <c r="MFF160" s="600"/>
      <c r="MFG160" s="600"/>
      <c r="MFH160" s="600"/>
      <c r="MFI160" s="600"/>
      <c r="MFJ160" s="600"/>
      <c r="MFK160" s="600"/>
      <c r="MFL160" s="600"/>
      <c r="MFM160" s="599"/>
      <c r="MFN160" s="600"/>
      <c r="MFO160" s="600"/>
      <c r="MFP160" s="600"/>
      <c r="MFQ160" s="600"/>
      <c r="MFR160" s="600"/>
      <c r="MFS160" s="600"/>
      <c r="MFT160" s="600"/>
      <c r="MFU160" s="600"/>
      <c r="MFV160" s="600"/>
      <c r="MFW160" s="600"/>
      <c r="MFX160" s="600"/>
      <c r="MFY160" s="600"/>
      <c r="MFZ160" s="600"/>
      <c r="MGA160" s="600"/>
      <c r="MGB160" s="600"/>
      <c r="MGC160" s="600"/>
      <c r="MGD160" s="600"/>
      <c r="MGE160" s="600"/>
      <c r="MGF160" s="600"/>
      <c r="MGG160" s="600"/>
      <c r="MGH160" s="600"/>
      <c r="MGI160" s="600"/>
      <c r="MGJ160" s="600"/>
      <c r="MGK160" s="600"/>
      <c r="MGL160" s="600"/>
      <c r="MGM160" s="600"/>
      <c r="MGN160" s="600"/>
      <c r="MGO160" s="600"/>
      <c r="MGP160" s="600"/>
      <c r="MGQ160" s="600"/>
      <c r="MGR160" s="599"/>
      <c r="MGS160" s="600"/>
      <c r="MGT160" s="600"/>
      <c r="MGU160" s="600"/>
      <c r="MGV160" s="600"/>
      <c r="MGW160" s="600"/>
      <c r="MGX160" s="600"/>
      <c r="MGY160" s="600"/>
      <c r="MGZ160" s="600"/>
      <c r="MHA160" s="600"/>
      <c r="MHB160" s="600"/>
      <c r="MHC160" s="600"/>
      <c r="MHD160" s="600"/>
      <c r="MHE160" s="600"/>
      <c r="MHF160" s="600"/>
      <c r="MHG160" s="600"/>
      <c r="MHH160" s="600"/>
      <c r="MHI160" s="600"/>
      <c r="MHJ160" s="600"/>
      <c r="MHK160" s="600"/>
      <c r="MHL160" s="600"/>
      <c r="MHM160" s="600"/>
      <c r="MHN160" s="600"/>
      <c r="MHO160" s="600"/>
      <c r="MHP160" s="600"/>
      <c r="MHQ160" s="600"/>
      <c r="MHR160" s="600"/>
      <c r="MHS160" s="600"/>
      <c r="MHT160" s="600"/>
      <c r="MHU160" s="600"/>
      <c r="MHV160" s="600"/>
      <c r="MHW160" s="599"/>
      <c r="MHX160" s="600"/>
      <c r="MHY160" s="600"/>
      <c r="MHZ160" s="600"/>
      <c r="MIA160" s="600"/>
      <c r="MIB160" s="600"/>
      <c r="MIC160" s="600"/>
      <c r="MID160" s="600"/>
      <c r="MIE160" s="600"/>
      <c r="MIF160" s="600"/>
      <c r="MIG160" s="600"/>
      <c r="MIH160" s="600"/>
      <c r="MII160" s="600"/>
      <c r="MIJ160" s="600"/>
      <c r="MIK160" s="600"/>
      <c r="MIL160" s="600"/>
      <c r="MIM160" s="600"/>
      <c r="MIN160" s="600"/>
      <c r="MIO160" s="600"/>
      <c r="MIP160" s="600"/>
      <c r="MIQ160" s="600"/>
      <c r="MIR160" s="600"/>
      <c r="MIS160" s="600"/>
      <c r="MIT160" s="600"/>
      <c r="MIU160" s="600"/>
      <c r="MIV160" s="600"/>
      <c r="MIW160" s="600"/>
      <c r="MIX160" s="600"/>
      <c r="MIY160" s="600"/>
      <c r="MIZ160" s="600"/>
      <c r="MJA160" s="600"/>
      <c r="MJB160" s="599"/>
      <c r="MJC160" s="600"/>
      <c r="MJD160" s="600"/>
      <c r="MJE160" s="600"/>
      <c r="MJF160" s="600"/>
      <c r="MJG160" s="600"/>
      <c r="MJH160" s="600"/>
      <c r="MJI160" s="600"/>
      <c r="MJJ160" s="600"/>
      <c r="MJK160" s="600"/>
      <c r="MJL160" s="600"/>
      <c r="MJM160" s="600"/>
      <c r="MJN160" s="600"/>
      <c r="MJO160" s="600"/>
      <c r="MJP160" s="600"/>
      <c r="MJQ160" s="600"/>
      <c r="MJR160" s="600"/>
      <c r="MJS160" s="600"/>
      <c r="MJT160" s="600"/>
      <c r="MJU160" s="600"/>
      <c r="MJV160" s="600"/>
      <c r="MJW160" s="600"/>
      <c r="MJX160" s="600"/>
      <c r="MJY160" s="600"/>
      <c r="MJZ160" s="600"/>
      <c r="MKA160" s="600"/>
      <c r="MKB160" s="600"/>
      <c r="MKC160" s="600"/>
      <c r="MKD160" s="600"/>
      <c r="MKE160" s="600"/>
      <c r="MKF160" s="600"/>
      <c r="MKG160" s="599"/>
      <c r="MKH160" s="600"/>
      <c r="MKI160" s="600"/>
      <c r="MKJ160" s="600"/>
      <c r="MKK160" s="600"/>
      <c r="MKL160" s="600"/>
      <c r="MKM160" s="600"/>
      <c r="MKN160" s="600"/>
      <c r="MKO160" s="600"/>
      <c r="MKP160" s="600"/>
      <c r="MKQ160" s="600"/>
      <c r="MKR160" s="600"/>
      <c r="MKS160" s="600"/>
      <c r="MKT160" s="600"/>
      <c r="MKU160" s="600"/>
      <c r="MKV160" s="600"/>
      <c r="MKW160" s="600"/>
      <c r="MKX160" s="600"/>
      <c r="MKY160" s="600"/>
      <c r="MKZ160" s="600"/>
      <c r="MLA160" s="600"/>
      <c r="MLB160" s="600"/>
      <c r="MLC160" s="600"/>
      <c r="MLD160" s="600"/>
      <c r="MLE160" s="600"/>
      <c r="MLF160" s="600"/>
      <c r="MLG160" s="600"/>
      <c r="MLH160" s="600"/>
      <c r="MLI160" s="600"/>
      <c r="MLJ160" s="600"/>
      <c r="MLK160" s="600"/>
      <c r="MLL160" s="599"/>
      <c r="MLM160" s="600"/>
      <c r="MLN160" s="600"/>
      <c r="MLO160" s="600"/>
      <c r="MLP160" s="600"/>
      <c r="MLQ160" s="600"/>
      <c r="MLR160" s="600"/>
      <c r="MLS160" s="600"/>
      <c r="MLT160" s="600"/>
      <c r="MLU160" s="600"/>
      <c r="MLV160" s="600"/>
      <c r="MLW160" s="600"/>
      <c r="MLX160" s="600"/>
      <c r="MLY160" s="600"/>
      <c r="MLZ160" s="600"/>
      <c r="MMA160" s="600"/>
      <c r="MMB160" s="600"/>
      <c r="MMC160" s="600"/>
      <c r="MMD160" s="600"/>
      <c r="MME160" s="600"/>
      <c r="MMF160" s="600"/>
      <c r="MMG160" s="600"/>
      <c r="MMH160" s="600"/>
      <c r="MMI160" s="600"/>
      <c r="MMJ160" s="600"/>
      <c r="MMK160" s="600"/>
      <c r="MML160" s="600"/>
      <c r="MMM160" s="600"/>
      <c r="MMN160" s="600"/>
      <c r="MMO160" s="600"/>
      <c r="MMP160" s="600"/>
      <c r="MMQ160" s="599"/>
      <c r="MMR160" s="600"/>
      <c r="MMS160" s="600"/>
      <c r="MMT160" s="600"/>
      <c r="MMU160" s="600"/>
      <c r="MMV160" s="600"/>
      <c r="MMW160" s="600"/>
      <c r="MMX160" s="600"/>
      <c r="MMY160" s="600"/>
      <c r="MMZ160" s="600"/>
      <c r="MNA160" s="600"/>
      <c r="MNB160" s="600"/>
      <c r="MNC160" s="600"/>
      <c r="MND160" s="600"/>
      <c r="MNE160" s="600"/>
      <c r="MNF160" s="600"/>
      <c r="MNG160" s="600"/>
      <c r="MNH160" s="600"/>
      <c r="MNI160" s="600"/>
      <c r="MNJ160" s="600"/>
      <c r="MNK160" s="600"/>
      <c r="MNL160" s="600"/>
      <c r="MNM160" s="600"/>
      <c r="MNN160" s="600"/>
      <c r="MNO160" s="600"/>
      <c r="MNP160" s="600"/>
      <c r="MNQ160" s="600"/>
      <c r="MNR160" s="600"/>
      <c r="MNS160" s="600"/>
      <c r="MNT160" s="600"/>
      <c r="MNU160" s="600"/>
      <c r="MNV160" s="599"/>
      <c r="MNW160" s="600"/>
      <c r="MNX160" s="600"/>
      <c r="MNY160" s="600"/>
      <c r="MNZ160" s="600"/>
      <c r="MOA160" s="600"/>
      <c r="MOB160" s="600"/>
      <c r="MOC160" s="600"/>
      <c r="MOD160" s="600"/>
      <c r="MOE160" s="600"/>
      <c r="MOF160" s="600"/>
      <c r="MOG160" s="600"/>
      <c r="MOH160" s="600"/>
      <c r="MOI160" s="600"/>
      <c r="MOJ160" s="600"/>
      <c r="MOK160" s="600"/>
      <c r="MOL160" s="600"/>
      <c r="MOM160" s="600"/>
      <c r="MON160" s="600"/>
      <c r="MOO160" s="600"/>
      <c r="MOP160" s="600"/>
      <c r="MOQ160" s="600"/>
      <c r="MOR160" s="600"/>
      <c r="MOS160" s="600"/>
      <c r="MOT160" s="600"/>
      <c r="MOU160" s="600"/>
      <c r="MOV160" s="600"/>
      <c r="MOW160" s="600"/>
      <c r="MOX160" s="600"/>
      <c r="MOY160" s="600"/>
      <c r="MOZ160" s="600"/>
      <c r="MPA160" s="599"/>
      <c r="MPB160" s="600"/>
      <c r="MPC160" s="600"/>
      <c r="MPD160" s="600"/>
      <c r="MPE160" s="600"/>
      <c r="MPF160" s="600"/>
      <c r="MPG160" s="600"/>
      <c r="MPH160" s="600"/>
      <c r="MPI160" s="600"/>
      <c r="MPJ160" s="600"/>
      <c r="MPK160" s="600"/>
      <c r="MPL160" s="600"/>
      <c r="MPM160" s="600"/>
      <c r="MPN160" s="600"/>
      <c r="MPO160" s="600"/>
      <c r="MPP160" s="600"/>
      <c r="MPQ160" s="600"/>
      <c r="MPR160" s="600"/>
      <c r="MPS160" s="600"/>
      <c r="MPT160" s="600"/>
      <c r="MPU160" s="600"/>
      <c r="MPV160" s="600"/>
      <c r="MPW160" s="600"/>
      <c r="MPX160" s="600"/>
      <c r="MPY160" s="600"/>
      <c r="MPZ160" s="600"/>
      <c r="MQA160" s="600"/>
      <c r="MQB160" s="600"/>
      <c r="MQC160" s="600"/>
      <c r="MQD160" s="600"/>
      <c r="MQE160" s="600"/>
      <c r="MQF160" s="599"/>
      <c r="MQG160" s="600"/>
      <c r="MQH160" s="600"/>
      <c r="MQI160" s="600"/>
      <c r="MQJ160" s="600"/>
      <c r="MQK160" s="600"/>
      <c r="MQL160" s="600"/>
      <c r="MQM160" s="600"/>
      <c r="MQN160" s="600"/>
      <c r="MQO160" s="600"/>
      <c r="MQP160" s="600"/>
      <c r="MQQ160" s="600"/>
      <c r="MQR160" s="600"/>
      <c r="MQS160" s="600"/>
      <c r="MQT160" s="600"/>
      <c r="MQU160" s="600"/>
      <c r="MQV160" s="600"/>
      <c r="MQW160" s="600"/>
      <c r="MQX160" s="600"/>
      <c r="MQY160" s="600"/>
      <c r="MQZ160" s="600"/>
      <c r="MRA160" s="600"/>
      <c r="MRB160" s="600"/>
      <c r="MRC160" s="600"/>
      <c r="MRD160" s="600"/>
      <c r="MRE160" s="600"/>
      <c r="MRF160" s="600"/>
      <c r="MRG160" s="600"/>
      <c r="MRH160" s="600"/>
      <c r="MRI160" s="600"/>
      <c r="MRJ160" s="600"/>
      <c r="MRK160" s="599"/>
      <c r="MRL160" s="600"/>
      <c r="MRM160" s="600"/>
      <c r="MRN160" s="600"/>
      <c r="MRO160" s="600"/>
      <c r="MRP160" s="600"/>
      <c r="MRQ160" s="600"/>
      <c r="MRR160" s="600"/>
      <c r="MRS160" s="600"/>
      <c r="MRT160" s="600"/>
      <c r="MRU160" s="600"/>
      <c r="MRV160" s="600"/>
      <c r="MRW160" s="600"/>
      <c r="MRX160" s="600"/>
      <c r="MRY160" s="600"/>
      <c r="MRZ160" s="600"/>
      <c r="MSA160" s="600"/>
      <c r="MSB160" s="600"/>
      <c r="MSC160" s="600"/>
      <c r="MSD160" s="600"/>
      <c r="MSE160" s="600"/>
      <c r="MSF160" s="600"/>
      <c r="MSG160" s="600"/>
      <c r="MSH160" s="600"/>
      <c r="MSI160" s="600"/>
      <c r="MSJ160" s="600"/>
      <c r="MSK160" s="600"/>
      <c r="MSL160" s="600"/>
      <c r="MSM160" s="600"/>
      <c r="MSN160" s="600"/>
      <c r="MSO160" s="600"/>
      <c r="MSP160" s="599"/>
      <c r="MSQ160" s="600"/>
      <c r="MSR160" s="600"/>
      <c r="MSS160" s="600"/>
      <c r="MST160" s="600"/>
      <c r="MSU160" s="600"/>
      <c r="MSV160" s="600"/>
      <c r="MSW160" s="600"/>
      <c r="MSX160" s="600"/>
      <c r="MSY160" s="600"/>
      <c r="MSZ160" s="600"/>
      <c r="MTA160" s="600"/>
      <c r="MTB160" s="600"/>
      <c r="MTC160" s="600"/>
      <c r="MTD160" s="600"/>
      <c r="MTE160" s="600"/>
      <c r="MTF160" s="600"/>
      <c r="MTG160" s="600"/>
      <c r="MTH160" s="600"/>
      <c r="MTI160" s="600"/>
      <c r="MTJ160" s="600"/>
      <c r="MTK160" s="600"/>
      <c r="MTL160" s="600"/>
      <c r="MTM160" s="600"/>
      <c r="MTN160" s="600"/>
      <c r="MTO160" s="600"/>
      <c r="MTP160" s="600"/>
      <c r="MTQ160" s="600"/>
      <c r="MTR160" s="600"/>
      <c r="MTS160" s="600"/>
      <c r="MTT160" s="600"/>
      <c r="MTU160" s="599"/>
      <c r="MTV160" s="600"/>
      <c r="MTW160" s="600"/>
      <c r="MTX160" s="600"/>
      <c r="MTY160" s="600"/>
      <c r="MTZ160" s="600"/>
      <c r="MUA160" s="600"/>
      <c r="MUB160" s="600"/>
      <c r="MUC160" s="600"/>
      <c r="MUD160" s="600"/>
      <c r="MUE160" s="600"/>
      <c r="MUF160" s="600"/>
      <c r="MUG160" s="600"/>
      <c r="MUH160" s="600"/>
      <c r="MUI160" s="600"/>
      <c r="MUJ160" s="600"/>
      <c r="MUK160" s="600"/>
      <c r="MUL160" s="600"/>
      <c r="MUM160" s="600"/>
      <c r="MUN160" s="600"/>
      <c r="MUO160" s="600"/>
      <c r="MUP160" s="600"/>
      <c r="MUQ160" s="600"/>
      <c r="MUR160" s="600"/>
      <c r="MUS160" s="600"/>
      <c r="MUT160" s="600"/>
      <c r="MUU160" s="600"/>
      <c r="MUV160" s="600"/>
      <c r="MUW160" s="600"/>
      <c r="MUX160" s="600"/>
      <c r="MUY160" s="600"/>
      <c r="MUZ160" s="599"/>
      <c r="MVA160" s="600"/>
      <c r="MVB160" s="600"/>
      <c r="MVC160" s="600"/>
      <c r="MVD160" s="600"/>
      <c r="MVE160" s="600"/>
      <c r="MVF160" s="600"/>
      <c r="MVG160" s="600"/>
      <c r="MVH160" s="600"/>
      <c r="MVI160" s="600"/>
      <c r="MVJ160" s="600"/>
      <c r="MVK160" s="600"/>
      <c r="MVL160" s="600"/>
      <c r="MVM160" s="600"/>
      <c r="MVN160" s="600"/>
      <c r="MVO160" s="600"/>
      <c r="MVP160" s="600"/>
      <c r="MVQ160" s="600"/>
      <c r="MVR160" s="600"/>
      <c r="MVS160" s="600"/>
      <c r="MVT160" s="600"/>
      <c r="MVU160" s="600"/>
      <c r="MVV160" s="600"/>
      <c r="MVW160" s="600"/>
      <c r="MVX160" s="600"/>
      <c r="MVY160" s="600"/>
      <c r="MVZ160" s="600"/>
      <c r="MWA160" s="600"/>
      <c r="MWB160" s="600"/>
      <c r="MWC160" s="600"/>
      <c r="MWD160" s="600"/>
      <c r="MWE160" s="599"/>
      <c r="MWF160" s="600"/>
      <c r="MWG160" s="600"/>
      <c r="MWH160" s="600"/>
      <c r="MWI160" s="600"/>
      <c r="MWJ160" s="600"/>
      <c r="MWK160" s="600"/>
      <c r="MWL160" s="600"/>
      <c r="MWM160" s="600"/>
      <c r="MWN160" s="600"/>
      <c r="MWO160" s="600"/>
      <c r="MWP160" s="600"/>
      <c r="MWQ160" s="600"/>
      <c r="MWR160" s="600"/>
      <c r="MWS160" s="600"/>
      <c r="MWT160" s="600"/>
      <c r="MWU160" s="600"/>
      <c r="MWV160" s="600"/>
      <c r="MWW160" s="600"/>
      <c r="MWX160" s="600"/>
      <c r="MWY160" s="600"/>
      <c r="MWZ160" s="600"/>
      <c r="MXA160" s="600"/>
      <c r="MXB160" s="600"/>
      <c r="MXC160" s="600"/>
      <c r="MXD160" s="600"/>
      <c r="MXE160" s="600"/>
      <c r="MXF160" s="600"/>
      <c r="MXG160" s="600"/>
      <c r="MXH160" s="600"/>
      <c r="MXI160" s="600"/>
      <c r="MXJ160" s="599"/>
      <c r="MXK160" s="600"/>
      <c r="MXL160" s="600"/>
      <c r="MXM160" s="600"/>
      <c r="MXN160" s="600"/>
      <c r="MXO160" s="600"/>
      <c r="MXP160" s="600"/>
      <c r="MXQ160" s="600"/>
      <c r="MXR160" s="600"/>
      <c r="MXS160" s="600"/>
      <c r="MXT160" s="600"/>
      <c r="MXU160" s="600"/>
      <c r="MXV160" s="600"/>
      <c r="MXW160" s="600"/>
      <c r="MXX160" s="600"/>
      <c r="MXY160" s="600"/>
      <c r="MXZ160" s="600"/>
      <c r="MYA160" s="600"/>
      <c r="MYB160" s="600"/>
      <c r="MYC160" s="600"/>
      <c r="MYD160" s="600"/>
      <c r="MYE160" s="600"/>
      <c r="MYF160" s="600"/>
      <c r="MYG160" s="600"/>
      <c r="MYH160" s="600"/>
      <c r="MYI160" s="600"/>
      <c r="MYJ160" s="600"/>
      <c r="MYK160" s="600"/>
      <c r="MYL160" s="600"/>
      <c r="MYM160" s="600"/>
      <c r="MYN160" s="600"/>
      <c r="MYO160" s="599"/>
      <c r="MYP160" s="600"/>
      <c r="MYQ160" s="600"/>
      <c r="MYR160" s="600"/>
      <c r="MYS160" s="600"/>
      <c r="MYT160" s="600"/>
      <c r="MYU160" s="600"/>
      <c r="MYV160" s="600"/>
      <c r="MYW160" s="600"/>
      <c r="MYX160" s="600"/>
      <c r="MYY160" s="600"/>
      <c r="MYZ160" s="600"/>
      <c r="MZA160" s="600"/>
      <c r="MZB160" s="600"/>
      <c r="MZC160" s="600"/>
      <c r="MZD160" s="600"/>
      <c r="MZE160" s="600"/>
      <c r="MZF160" s="600"/>
      <c r="MZG160" s="600"/>
      <c r="MZH160" s="600"/>
      <c r="MZI160" s="600"/>
      <c r="MZJ160" s="600"/>
      <c r="MZK160" s="600"/>
      <c r="MZL160" s="600"/>
      <c r="MZM160" s="600"/>
      <c r="MZN160" s="600"/>
      <c r="MZO160" s="600"/>
      <c r="MZP160" s="600"/>
      <c r="MZQ160" s="600"/>
      <c r="MZR160" s="600"/>
      <c r="MZS160" s="600"/>
      <c r="MZT160" s="599"/>
      <c r="MZU160" s="600"/>
      <c r="MZV160" s="600"/>
      <c r="MZW160" s="600"/>
      <c r="MZX160" s="600"/>
      <c r="MZY160" s="600"/>
      <c r="MZZ160" s="600"/>
      <c r="NAA160" s="600"/>
      <c r="NAB160" s="600"/>
      <c r="NAC160" s="600"/>
      <c r="NAD160" s="600"/>
      <c r="NAE160" s="600"/>
      <c r="NAF160" s="600"/>
      <c r="NAG160" s="600"/>
      <c r="NAH160" s="600"/>
      <c r="NAI160" s="600"/>
      <c r="NAJ160" s="600"/>
      <c r="NAK160" s="600"/>
      <c r="NAL160" s="600"/>
      <c r="NAM160" s="600"/>
      <c r="NAN160" s="600"/>
      <c r="NAO160" s="600"/>
      <c r="NAP160" s="600"/>
      <c r="NAQ160" s="600"/>
      <c r="NAR160" s="600"/>
      <c r="NAS160" s="600"/>
      <c r="NAT160" s="600"/>
      <c r="NAU160" s="600"/>
      <c r="NAV160" s="600"/>
      <c r="NAW160" s="600"/>
      <c r="NAX160" s="600"/>
      <c r="NAY160" s="599"/>
      <c r="NAZ160" s="600"/>
      <c r="NBA160" s="600"/>
      <c r="NBB160" s="600"/>
      <c r="NBC160" s="600"/>
      <c r="NBD160" s="600"/>
      <c r="NBE160" s="600"/>
      <c r="NBF160" s="600"/>
      <c r="NBG160" s="600"/>
      <c r="NBH160" s="600"/>
      <c r="NBI160" s="600"/>
      <c r="NBJ160" s="600"/>
      <c r="NBK160" s="600"/>
      <c r="NBL160" s="600"/>
      <c r="NBM160" s="600"/>
      <c r="NBN160" s="600"/>
      <c r="NBO160" s="600"/>
      <c r="NBP160" s="600"/>
      <c r="NBQ160" s="600"/>
      <c r="NBR160" s="600"/>
      <c r="NBS160" s="600"/>
      <c r="NBT160" s="600"/>
      <c r="NBU160" s="600"/>
      <c r="NBV160" s="600"/>
      <c r="NBW160" s="600"/>
      <c r="NBX160" s="600"/>
      <c r="NBY160" s="600"/>
      <c r="NBZ160" s="600"/>
      <c r="NCA160" s="600"/>
      <c r="NCB160" s="600"/>
      <c r="NCC160" s="600"/>
      <c r="NCD160" s="599"/>
      <c r="NCE160" s="600"/>
      <c r="NCF160" s="600"/>
      <c r="NCG160" s="600"/>
      <c r="NCH160" s="600"/>
      <c r="NCI160" s="600"/>
      <c r="NCJ160" s="600"/>
      <c r="NCK160" s="600"/>
      <c r="NCL160" s="600"/>
      <c r="NCM160" s="600"/>
      <c r="NCN160" s="600"/>
      <c r="NCO160" s="600"/>
      <c r="NCP160" s="600"/>
      <c r="NCQ160" s="600"/>
      <c r="NCR160" s="600"/>
      <c r="NCS160" s="600"/>
      <c r="NCT160" s="600"/>
      <c r="NCU160" s="600"/>
      <c r="NCV160" s="600"/>
      <c r="NCW160" s="600"/>
      <c r="NCX160" s="600"/>
      <c r="NCY160" s="600"/>
      <c r="NCZ160" s="600"/>
      <c r="NDA160" s="600"/>
      <c r="NDB160" s="600"/>
      <c r="NDC160" s="600"/>
      <c r="NDD160" s="600"/>
      <c r="NDE160" s="600"/>
      <c r="NDF160" s="600"/>
      <c r="NDG160" s="600"/>
      <c r="NDH160" s="600"/>
      <c r="NDI160" s="599"/>
      <c r="NDJ160" s="600"/>
      <c r="NDK160" s="600"/>
      <c r="NDL160" s="600"/>
      <c r="NDM160" s="600"/>
      <c r="NDN160" s="600"/>
      <c r="NDO160" s="600"/>
      <c r="NDP160" s="600"/>
      <c r="NDQ160" s="600"/>
      <c r="NDR160" s="600"/>
      <c r="NDS160" s="600"/>
      <c r="NDT160" s="600"/>
      <c r="NDU160" s="600"/>
      <c r="NDV160" s="600"/>
      <c r="NDW160" s="600"/>
      <c r="NDX160" s="600"/>
      <c r="NDY160" s="600"/>
      <c r="NDZ160" s="600"/>
      <c r="NEA160" s="600"/>
      <c r="NEB160" s="600"/>
      <c r="NEC160" s="600"/>
      <c r="NED160" s="600"/>
      <c r="NEE160" s="600"/>
      <c r="NEF160" s="600"/>
      <c r="NEG160" s="600"/>
      <c r="NEH160" s="600"/>
      <c r="NEI160" s="600"/>
      <c r="NEJ160" s="600"/>
      <c r="NEK160" s="600"/>
      <c r="NEL160" s="600"/>
      <c r="NEM160" s="600"/>
      <c r="NEN160" s="599"/>
      <c r="NEO160" s="600"/>
      <c r="NEP160" s="600"/>
      <c r="NEQ160" s="600"/>
      <c r="NER160" s="600"/>
      <c r="NES160" s="600"/>
      <c r="NET160" s="600"/>
      <c r="NEU160" s="600"/>
      <c r="NEV160" s="600"/>
      <c r="NEW160" s="600"/>
      <c r="NEX160" s="600"/>
      <c r="NEY160" s="600"/>
      <c r="NEZ160" s="600"/>
      <c r="NFA160" s="600"/>
      <c r="NFB160" s="600"/>
      <c r="NFC160" s="600"/>
      <c r="NFD160" s="600"/>
      <c r="NFE160" s="600"/>
      <c r="NFF160" s="600"/>
      <c r="NFG160" s="600"/>
      <c r="NFH160" s="600"/>
      <c r="NFI160" s="600"/>
      <c r="NFJ160" s="600"/>
      <c r="NFK160" s="600"/>
      <c r="NFL160" s="600"/>
      <c r="NFM160" s="600"/>
      <c r="NFN160" s="600"/>
      <c r="NFO160" s="600"/>
      <c r="NFP160" s="600"/>
      <c r="NFQ160" s="600"/>
      <c r="NFR160" s="600"/>
      <c r="NFS160" s="599"/>
      <c r="NFT160" s="600"/>
      <c r="NFU160" s="600"/>
      <c r="NFV160" s="600"/>
      <c r="NFW160" s="600"/>
      <c r="NFX160" s="600"/>
      <c r="NFY160" s="600"/>
      <c r="NFZ160" s="600"/>
      <c r="NGA160" s="600"/>
      <c r="NGB160" s="600"/>
      <c r="NGC160" s="600"/>
      <c r="NGD160" s="600"/>
      <c r="NGE160" s="600"/>
      <c r="NGF160" s="600"/>
      <c r="NGG160" s="600"/>
      <c r="NGH160" s="600"/>
      <c r="NGI160" s="600"/>
      <c r="NGJ160" s="600"/>
      <c r="NGK160" s="600"/>
      <c r="NGL160" s="600"/>
      <c r="NGM160" s="600"/>
      <c r="NGN160" s="600"/>
      <c r="NGO160" s="600"/>
      <c r="NGP160" s="600"/>
      <c r="NGQ160" s="600"/>
      <c r="NGR160" s="600"/>
      <c r="NGS160" s="600"/>
      <c r="NGT160" s="600"/>
      <c r="NGU160" s="600"/>
      <c r="NGV160" s="600"/>
      <c r="NGW160" s="600"/>
      <c r="NGX160" s="599"/>
      <c r="NGY160" s="600"/>
      <c r="NGZ160" s="600"/>
      <c r="NHA160" s="600"/>
      <c r="NHB160" s="600"/>
      <c r="NHC160" s="600"/>
      <c r="NHD160" s="600"/>
      <c r="NHE160" s="600"/>
      <c r="NHF160" s="600"/>
      <c r="NHG160" s="600"/>
      <c r="NHH160" s="600"/>
      <c r="NHI160" s="600"/>
      <c r="NHJ160" s="600"/>
      <c r="NHK160" s="600"/>
      <c r="NHL160" s="600"/>
      <c r="NHM160" s="600"/>
      <c r="NHN160" s="600"/>
      <c r="NHO160" s="600"/>
      <c r="NHP160" s="600"/>
      <c r="NHQ160" s="600"/>
      <c r="NHR160" s="600"/>
      <c r="NHS160" s="600"/>
      <c r="NHT160" s="600"/>
      <c r="NHU160" s="600"/>
      <c r="NHV160" s="600"/>
      <c r="NHW160" s="600"/>
      <c r="NHX160" s="600"/>
      <c r="NHY160" s="600"/>
      <c r="NHZ160" s="600"/>
      <c r="NIA160" s="600"/>
      <c r="NIB160" s="600"/>
      <c r="NIC160" s="599"/>
      <c r="NID160" s="600"/>
      <c r="NIE160" s="600"/>
      <c r="NIF160" s="600"/>
      <c r="NIG160" s="600"/>
      <c r="NIH160" s="600"/>
      <c r="NII160" s="600"/>
      <c r="NIJ160" s="600"/>
      <c r="NIK160" s="600"/>
      <c r="NIL160" s="600"/>
      <c r="NIM160" s="600"/>
      <c r="NIN160" s="600"/>
      <c r="NIO160" s="600"/>
      <c r="NIP160" s="600"/>
      <c r="NIQ160" s="600"/>
      <c r="NIR160" s="600"/>
      <c r="NIS160" s="600"/>
      <c r="NIT160" s="600"/>
      <c r="NIU160" s="600"/>
      <c r="NIV160" s="600"/>
      <c r="NIW160" s="600"/>
      <c r="NIX160" s="600"/>
      <c r="NIY160" s="600"/>
      <c r="NIZ160" s="600"/>
      <c r="NJA160" s="600"/>
      <c r="NJB160" s="600"/>
      <c r="NJC160" s="600"/>
      <c r="NJD160" s="600"/>
      <c r="NJE160" s="600"/>
      <c r="NJF160" s="600"/>
      <c r="NJG160" s="600"/>
      <c r="NJH160" s="599"/>
      <c r="NJI160" s="600"/>
      <c r="NJJ160" s="600"/>
      <c r="NJK160" s="600"/>
      <c r="NJL160" s="600"/>
      <c r="NJM160" s="600"/>
      <c r="NJN160" s="600"/>
      <c r="NJO160" s="600"/>
      <c r="NJP160" s="600"/>
      <c r="NJQ160" s="600"/>
      <c r="NJR160" s="600"/>
      <c r="NJS160" s="600"/>
      <c r="NJT160" s="600"/>
      <c r="NJU160" s="600"/>
      <c r="NJV160" s="600"/>
      <c r="NJW160" s="600"/>
      <c r="NJX160" s="600"/>
      <c r="NJY160" s="600"/>
      <c r="NJZ160" s="600"/>
      <c r="NKA160" s="600"/>
      <c r="NKB160" s="600"/>
      <c r="NKC160" s="600"/>
      <c r="NKD160" s="600"/>
      <c r="NKE160" s="600"/>
      <c r="NKF160" s="600"/>
      <c r="NKG160" s="600"/>
      <c r="NKH160" s="600"/>
      <c r="NKI160" s="600"/>
      <c r="NKJ160" s="600"/>
      <c r="NKK160" s="600"/>
      <c r="NKL160" s="600"/>
      <c r="NKM160" s="599"/>
      <c r="NKN160" s="600"/>
      <c r="NKO160" s="600"/>
      <c r="NKP160" s="600"/>
      <c r="NKQ160" s="600"/>
      <c r="NKR160" s="600"/>
      <c r="NKS160" s="600"/>
      <c r="NKT160" s="600"/>
      <c r="NKU160" s="600"/>
      <c r="NKV160" s="600"/>
      <c r="NKW160" s="600"/>
      <c r="NKX160" s="600"/>
      <c r="NKY160" s="600"/>
      <c r="NKZ160" s="600"/>
      <c r="NLA160" s="600"/>
      <c r="NLB160" s="600"/>
      <c r="NLC160" s="600"/>
      <c r="NLD160" s="600"/>
      <c r="NLE160" s="600"/>
      <c r="NLF160" s="600"/>
      <c r="NLG160" s="600"/>
      <c r="NLH160" s="600"/>
      <c r="NLI160" s="600"/>
      <c r="NLJ160" s="600"/>
      <c r="NLK160" s="600"/>
      <c r="NLL160" s="600"/>
      <c r="NLM160" s="600"/>
      <c r="NLN160" s="600"/>
      <c r="NLO160" s="600"/>
      <c r="NLP160" s="600"/>
      <c r="NLQ160" s="600"/>
      <c r="NLR160" s="599"/>
      <c r="NLS160" s="600"/>
      <c r="NLT160" s="600"/>
      <c r="NLU160" s="600"/>
      <c r="NLV160" s="600"/>
      <c r="NLW160" s="600"/>
      <c r="NLX160" s="600"/>
      <c r="NLY160" s="600"/>
      <c r="NLZ160" s="600"/>
      <c r="NMA160" s="600"/>
      <c r="NMB160" s="600"/>
      <c r="NMC160" s="600"/>
      <c r="NMD160" s="600"/>
      <c r="NME160" s="600"/>
      <c r="NMF160" s="600"/>
      <c r="NMG160" s="600"/>
      <c r="NMH160" s="600"/>
      <c r="NMI160" s="600"/>
      <c r="NMJ160" s="600"/>
      <c r="NMK160" s="600"/>
      <c r="NML160" s="600"/>
      <c r="NMM160" s="600"/>
      <c r="NMN160" s="600"/>
      <c r="NMO160" s="600"/>
      <c r="NMP160" s="600"/>
      <c r="NMQ160" s="600"/>
      <c r="NMR160" s="600"/>
      <c r="NMS160" s="600"/>
      <c r="NMT160" s="600"/>
      <c r="NMU160" s="600"/>
      <c r="NMV160" s="600"/>
      <c r="NMW160" s="599"/>
      <c r="NMX160" s="600"/>
      <c r="NMY160" s="600"/>
      <c r="NMZ160" s="600"/>
      <c r="NNA160" s="600"/>
      <c r="NNB160" s="600"/>
      <c r="NNC160" s="600"/>
      <c r="NND160" s="600"/>
      <c r="NNE160" s="600"/>
      <c r="NNF160" s="600"/>
      <c r="NNG160" s="600"/>
      <c r="NNH160" s="600"/>
      <c r="NNI160" s="600"/>
      <c r="NNJ160" s="600"/>
      <c r="NNK160" s="600"/>
      <c r="NNL160" s="600"/>
      <c r="NNM160" s="600"/>
      <c r="NNN160" s="600"/>
      <c r="NNO160" s="600"/>
      <c r="NNP160" s="600"/>
      <c r="NNQ160" s="600"/>
      <c r="NNR160" s="600"/>
      <c r="NNS160" s="600"/>
      <c r="NNT160" s="600"/>
      <c r="NNU160" s="600"/>
      <c r="NNV160" s="600"/>
      <c r="NNW160" s="600"/>
      <c r="NNX160" s="600"/>
      <c r="NNY160" s="600"/>
      <c r="NNZ160" s="600"/>
      <c r="NOA160" s="600"/>
      <c r="NOB160" s="599"/>
      <c r="NOC160" s="600"/>
      <c r="NOD160" s="600"/>
      <c r="NOE160" s="600"/>
      <c r="NOF160" s="600"/>
      <c r="NOG160" s="600"/>
      <c r="NOH160" s="600"/>
      <c r="NOI160" s="600"/>
      <c r="NOJ160" s="600"/>
      <c r="NOK160" s="600"/>
      <c r="NOL160" s="600"/>
      <c r="NOM160" s="600"/>
      <c r="NON160" s="600"/>
      <c r="NOO160" s="600"/>
      <c r="NOP160" s="600"/>
      <c r="NOQ160" s="600"/>
      <c r="NOR160" s="600"/>
      <c r="NOS160" s="600"/>
      <c r="NOT160" s="600"/>
      <c r="NOU160" s="600"/>
      <c r="NOV160" s="600"/>
      <c r="NOW160" s="600"/>
      <c r="NOX160" s="600"/>
      <c r="NOY160" s="600"/>
      <c r="NOZ160" s="600"/>
      <c r="NPA160" s="600"/>
      <c r="NPB160" s="600"/>
      <c r="NPC160" s="600"/>
      <c r="NPD160" s="600"/>
      <c r="NPE160" s="600"/>
      <c r="NPF160" s="600"/>
      <c r="NPG160" s="599"/>
      <c r="NPH160" s="600"/>
      <c r="NPI160" s="600"/>
      <c r="NPJ160" s="600"/>
      <c r="NPK160" s="600"/>
      <c r="NPL160" s="600"/>
      <c r="NPM160" s="600"/>
      <c r="NPN160" s="600"/>
      <c r="NPO160" s="600"/>
      <c r="NPP160" s="600"/>
      <c r="NPQ160" s="600"/>
      <c r="NPR160" s="600"/>
      <c r="NPS160" s="600"/>
      <c r="NPT160" s="600"/>
      <c r="NPU160" s="600"/>
      <c r="NPV160" s="600"/>
      <c r="NPW160" s="600"/>
      <c r="NPX160" s="600"/>
      <c r="NPY160" s="600"/>
      <c r="NPZ160" s="600"/>
      <c r="NQA160" s="600"/>
      <c r="NQB160" s="600"/>
      <c r="NQC160" s="600"/>
      <c r="NQD160" s="600"/>
      <c r="NQE160" s="600"/>
      <c r="NQF160" s="600"/>
      <c r="NQG160" s="600"/>
      <c r="NQH160" s="600"/>
      <c r="NQI160" s="600"/>
      <c r="NQJ160" s="600"/>
      <c r="NQK160" s="600"/>
      <c r="NQL160" s="599"/>
      <c r="NQM160" s="600"/>
      <c r="NQN160" s="600"/>
      <c r="NQO160" s="600"/>
      <c r="NQP160" s="600"/>
      <c r="NQQ160" s="600"/>
      <c r="NQR160" s="600"/>
      <c r="NQS160" s="600"/>
      <c r="NQT160" s="600"/>
      <c r="NQU160" s="600"/>
      <c r="NQV160" s="600"/>
      <c r="NQW160" s="600"/>
      <c r="NQX160" s="600"/>
      <c r="NQY160" s="600"/>
      <c r="NQZ160" s="600"/>
      <c r="NRA160" s="600"/>
      <c r="NRB160" s="600"/>
      <c r="NRC160" s="600"/>
      <c r="NRD160" s="600"/>
      <c r="NRE160" s="600"/>
      <c r="NRF160" s="600"/>
      <c r="NRG160" s="600"/>
      <c r="NRH160" s="600"/>
      <c r="NRI160" s="600"/>
      <c r="NRJ160" s="600"/>
      <c r="NRK160" s="600"/>
      <c r="NRL160" s="600"/>
      <c r="NRM160" s="600"/>
      <c r="NRN160" s="600"/>
      <c r="NRO160" s="600"/>
      <c r="NRP160" s="600"/>
      <c r="NRQ160" s="599"/>
      <c r="NRR160" s="600"/>
      <c r="NRS160" s="600"/>
      <c r="NRT160" s="600"/>
      <c r="NRU160" s="600"/>
      <c r="NRV160" s="600"/>
      <c r="NRW160" s="600"/>
      <c r="NRX160" s="600"/>
      <c r="NRY160" s="600"/>
      <c r="NRZ160" s="600"/>
      <c r="NSA160" s="600"/>
      <c r="NSB160" s="600"/>
      <c r="NSC160" s="600"/>
      <c r="NSD160" s="600"/>
      <c r="NSE160" s="600"/>
      <c r="NSF160" s="600"/>
      <c r="NSG160" s="600"/>
      <c r="NSH160" s="600"/>
      <c r="NSI160" s="600"/>
      <c r="NSJ160" s="600"/>
      <c r="NSK160" s="600"/>
      <c r="NSL160" s="600"/>
      <c r="NSM160" s="600"/>
      <c r="NSN160" s="600"/>
      <c r="NSO160" s="600"/>
      <c r="NSP160" s="600"/>
      <c r="NSQ160" s="600"/>
      <c r="NSR160" s="600"/>
      <c r="NSS160" s="600"/>
      <c r="NST160" s="600"/>
      <c r="NSU160" s="600"/>
      <c r="NSV160" s="599"/>
      <c r="NSW160" s="600"/>
      <c r="NSX160" s="600"/>
      <c r="NSY160" s="600"/>
      <c r="NSZ160" s="600"/>
      <c r="NTA160" s="600"/>
      <c r="NTB160" s="600"/>
      <c r="NTC160" s="600"/>
      <c r="NTD160" s="600"/>
      <c r="NTE160" s="600"/>
      <c r="NTF160" s="600"/>
      <c r="NTG160" s="600"/>
      <c r="NTH160" s="600"/>
      <c r="NTI160" s="600"/>
      <c r="NTJ160" s="600"/>
      <c r="NTK160" s="600"/>
      <c r="NTL160" s="600"/>
      <c r="NTM160" s="600"/>
      <c r="NTN160" s="600"/>
      <c r="NTO160" s="600"/>
      <c r="NTP160" s="600"/>
      <c r="NTQ160" s="600"/>
      <c r="NTR160" s="600"/>
      <c r="NTS160" s="600"/>
      <c r="NTT160" s="600"/>
      <c r="NTU160" s="600"/>
      <c r="NTV160" s="600"/>
      <c r="NTW160" s="600"/>
      <c r="NTX160" s="600"/>
      <c r="NTY160" s="600"/>
      <c r="NTZ160" s="600"/>
      <c r="NUA160" s="599"/>
      <c r="NUB160" s="600"/>
      <c r="NUC160" s="600"/>
      <c r="NUD160" s="600"/>
      <c r="NUE160" s="600"/>
      <c r="NUF160" s="600"/>
      <c r="NUG160" s="600"/>
      <c r="NUH160" s="600"/>
      <c r="NUI160" s="600"/>
      <c r="NUJ160" s="600"/>
      <c r="NUK160" s="600"/>
      <c r="NUL160" s="600"/>
      <c r="NUM160" s="600"/>
      <c r="NUN160" s="600"/>
      <c r="NUO160" s="600"/>
      <c r="NUP160" s="600"/>
      <c r="NUQ160" s="600"/>
      <c r="NUR160" s="600"/>
      <c r="NUS160" s="600"/>
      <c r="NUT160" s="600"/>
      <c r="NUU160" s="600"/>
      <c r="NUV160" s="600"/>
      <c r="NUW160" s="600"/>
      <c r="NUX160" s="600"/>
      <c r="NUY160" s="600"/>
      <c r="NUZ160" s="600"/>
      <c r="NVA160" s="600"/>
      <c r="NVB160" s="600"/>
      <c r="NVC160" s="600"/>
      <c r="NVD160" s="600"/>
      <c r="NVE160" s="600"/>
      <c r="NVF160" s="599"/>
      <c r="NVG160" s="600"/>
      <c r="NVH160" s="600"/>
      <c r="NVI160" s="600"/>
      <c r="NVJ160" s="600"/>
      <c r="NVK160" s="600"/>
      <c r="NVL160" s="600"/>
      <c r="NVM160" s="600"/>
      <c r="NVN160" s="600"/>
      <c r="NVO160" s="600"/>
      <c r="NVP160" s="600"/>
      <c r="NVQ160" s="600"/>
      <c r="NVR160" s="600"/>
      <c r="NVS160" s="600"/>
      <c r="NVT160" s="600"/>
      <c r="NVU160" s="600"/>
      <c r="NVV160" s="600"/>
      <c r="NVW160" s="600"/>
      <c r="NVX160" s="600"/>
      <c r="NVY160" s="600"/>
      <c r="NVZ160" s="600"/>
      <c r="NWA160" s="600"/>
      <c r="NWB160" s="600"/>
      <c r="NWC160" s="600"/>
      <c r="NWD160" s="600"/>
      <c r="NWE160" s="600"/>
      <c r="NWF160" s="600"/>
      <c r="NWG160" s="600"/>
      <c r="NWH160" s="600"/>
      <c r="NWI160" s="600"/>
      <c r="NWJ160" s="600"/>
      <c r="NWK160" s="599"/>
      <c r="NWL160" s="600"/>
      <c r="NWM160" s="600"/>
      <c r="NWN160" s="600"/>
      <c r="NWO160" s="600"/>
      <c r="NWP160" s="600"/>
      <c r="NWQ160" s="600"/>
      <c r="NWR160" s="600"/>
      <c r="NWS160" s="600"/>
      <c r="NWT160" s="600"/>
      <c r="NWU160" s="600"/>
      <c r="NWV160" s="600"/>
      <c r="NWW160" s="600"/>
      <c r="NWX160" s="600"/>
      <c r="NWY160" s="600"/>
      <c r="NWZ160" s="600"/>
      <c r="NXA160" s="600"/>
      <c r="NXB160" s="600"/>
      <c r="NXC160" s="600"/>
      <c r="NXD160" s="600"/>
      <c r="NXE160" s="600"/>
      <c r="NXF160" s="600"/>
      <c r="NXG160" s="600"/>
      <c r="NXH160" s="600"/>
      <c r="NXI160" s="600"/>
      <c r="NXJ160" s="600"/>
      <c r="NXK160" s="600"/>
      <c r="NXL160" s="600"/>
      <c r="NXM160" s="600"/>
      <c r="NXN160" s="600"/>
      <c r="NXO160" s="600"/>
      <c r="NXP160" s="599"/>
      <c r="NXQ160" s="600"/>
      <c r="NXR160" s="600"/>
      <c r="NXS160" s="600"/>
      <c r="NXT160" s="600"/>
      <c r="NXU160" s="600"/>
      <c r="NXV160" s="600"/>
      <c r="NXW160" s="600"/>
      <c r="NXX160" s="600"/>
      <c r="NXY160" s="600"/>
      <c r="NXZ160" s="600"/>
      <c r="NYA160" s="600"/>
      <c r="NYB160" s="600"/>
      <c r="NYC160" s="600"/>
      <c r="NYD160" s="600"/>
      <c r="NYE160" s="600"/>
      <c r="NYF160" s="600"/>
      <c r="NYG160" s="600"/>
      <c r="NYH160" s="600"/>
      <c r="NYI160" s="600"/>
      <c r="NYJ160" s="600"/>
      <c r="NYK160" s="600"/>
      <c r="NYL160" s="600"/>
      <c r="NYM160" s="600"/>
      <c r="NYN160" s="600"/>
      <c r="NYO160" s="600"/>
      <c r="NYP160" s="600"/>
      <c r="NYQ160" s="600"/>
      <c r="NYR160" s="600"/>
      <c r="NYS160" s="600"/>
      <c r="NYT160" s="600"/>
      <c r="NYU160" s="599"/>
      <c r="NYV160" s="600"/>
      <c r="NYW160" s="600"/>
      <c r="NYX160" s="600"/>
      <c r="NYY160" s="600"/>
      <c r="NYZ160" s="600"/>
      <c r="NZA160" s="600"/>
      <c r="NZB160" s="600"/>
      <c r="NZC160" s="600"/>
      <c r="NZD160" s="600"/>
      <c r="NZE160" s="600"/>
      <c r="NZF160" s="600"/>
      <c r="NZG160" s="600"/>
      <c r="NZH160" s="600"/>
      <c r="NZI160" s="600"/>
      <c r="NZJ160" s="600"/>
      <c r="NZK160" s="600"/>
      <c r="NZL160" s="600"/>
      <c r="NZM160" s="600"/>
      <c r="NZN160" s="600"/>
      <c r="NZO160" s="600"/>
      <c r="NZP160" s="600"/>
      <c r="NZQ160" s="600"/>
      <c r="NZR160" s="600"/>
      <c r="NZS160" s="600"/>
      <c r="NZT160" s="600"/>
      <c r="NZU160" s="600"/>
      <c r="NZV160" s="600"/>
      <c r="NZW160" s="600"/>
      <c r="NZX160" s="600"/>
      <c r="NZY160" s="600"/>
      <c r="NZZ160" s="599"/>
      <c r="OAA160" s="600"/>
      <c r="OAB160" s="600"/>
      <c r="OAC160" s="600"/>
      <c r="OAD160" s="600"/>
      <c r="OAE160" s="600"/>
      <c r="OAF160" s="600"/>
      <c r="OAG160" s="600"/>
      <c r="OAH160" s="600"/>
      <c r="OAI160" s="600"/>
      <c r="OAJ160" s="600"/>
      <c r="OAK160" s="600"/>
      <c r="OAL160" s="600"/>
      <c r="OAM160" s="600"/>
      <c r="OAN160" s="600"/>
      <c r="OAO160" s="600"/>
      <c r="OAP160" s="600"/>
      <c r="OAQ160" s="600"/>
      <c r="OAR160" s="600"/>
      <c r="OAS160" s="600"/>
      <c r="OAT160" s="600"/>
      <c r="OAU160" s="600"/>
      <c r="OAV160" s="600"/>
      <c r="OAW160" s="600"/>
      <c r="OAX160" s="600"/>
      <c r="OAY160" s="600"/>
      <c r="OAZ160" s="600"/>
      <c r="OBA160" s="600"/>
      <c r="OBB160" s="600"/>
      <c r="OBC160" s="600"/>
      <c r="OBD160" s="600"/>
      <c r="OBE160" s="599"/>
      <c r="OBF160" s="600"/>
      <c r="OBG160" s="600"/>
      <c r="OBH160" s="600"/>
      <c r="OBI160" s="600"/>
      <c r="OBJ160" s="600"/>
      <c r="OBK160" s="600"/>
      <c r="OBL160" s="600"/>
      <c r="OBM160" s="600"/>
      <c r="OBN160" s="600"/>
      <c r="OBO160" s="600"/>
      <c r="OBP160" s="600"/>
      <c r="OBQ160" s="600"/>
      <c r="OBR160" s="600"/>
      <c r="OBS160" s="600"/>
      <c r="OBT160" s="600"/>
      <c r="OBU160" s="600"/>
      <c r="OBV160" s="600"/>
      <c r="OBW160" s="600"/>
      <c r="OBX160" s="600"/>
      <c r="OBY160" s="600"/>
      <c r="OBZ160" s="600"/>
      <c r="OCA160" s="600"/>
      <c r="OCB160" s="600"/>
      <c r="OCC160" s="600"/>
      <c r="OCD160" s="600"/>
      <c r="OCE160" s="600"/>
      <c r="OCF160" s="600"/>
      <c r="OCG160" s="600"/>
      <c r="OCH160" s="600"/>
      <c r="OCI160" s="600"/>
      <c r="OCJ160" s="599"/>
      <c r="OCK160" s="600"/>
      <c r="OCL160" s="600"/>
      <c r="OCM160" s="600"/>
      <c r="OCN160" s="600"/>
      <c r="OCO160" s="600"/>
      <c r="OCP160" s="600"/>
      <c r="OCQ160" s="600"/>
      <c r="OCR160" s="600"/>
      <c r="OCS160" s="600"/>
      <c r="OCT160" s="600"/>
      <c r="OCU160" s="600"/>
      <c r="OCV160" s="600"/>
      <c r="OCW160" s="600"/>
      <c r="OCX160" s="600"/>
      <c r="OCY160" s="600"/>
      <c r="OCZ160" s="600"/>
      <c r="ODA160" s="600"/>
      <c r="ODB160" s="600"/>
      <c r="ODC160" s="600"/>
      <c r="ODD160" s="600"/>
      <c r="ODE160" s="600"/>
      <c r="ODF160" s="600"/>
      <c r="ODG160" s="600"/>
      <c r="ODH160" s="600"/>
      <c r="ODI160" s="600"/>
      <c r="ODJ160" s="600"/>
      <c r="ODK160" s="600"/>
      <c r="ODL160" s="600"/>
      <c r="ODM160" s="600"/>
      <c r="ODN160" s="600"/>
      <c r="ODO160" s="599"/>
      <c r="ODP160" s="600"/>
      <c r="ODQ160" s="600"/>
      <c r="ODR160" s="600"/>
      <c r="ODS160" s="600"/>
      <c r="ODT160" s="600"/>
      <c r="ODU160" s="600"/>
      <c r="ODV160" s="600"/>
      <c r="ODW160" s="600"/>
      <c r="ODX160" s="600"/>
      <c r="ODY160" s="600"/>
      <c r="ODZ160" s="600"/>
      <c r="OEA160" s="600"/>
      <c r="OEB160" s="600"/>
      <c r="OEC160" s="600"/>
      <c r="OED160" s="600"/>
      <c r="OEE160" s="600"/>
      <c r="OEF160" s="600"/>
      <c r="OEG160" s="600"/>
      <c r="OEH160" s="600"/>
      <c r="OEI160" s="600"/>
      <c r="OEJ160" s="600"/>
      <c r="OEK160" s="600"/>
      <c r="OEL160" s="600"/>
      <c r="OEM160" s="600"/>
      <c r="OEN160" s="600"/>
      <c r="OEO160" s="600"/>
      <c r="OEP160" s="600"/>
      <c r="OEQ160" s="600"/>
      <c r="OER160" s="600"/>
      <c r="OES160" s="600"/>
      <c r="OET160" s="599"/>
      <c r="OEU160" s="600"/>
      <c r="OEV160" s="600"/>
      <c r="OEW160" s="600"/>
      <c r="OEX160" s="600"/>
      <c r="OEY160" s="600"/>
      <c r="OEZ160" s="600"/>
      <c r="OFA160" s="600"/>
      <c r="OFB160" s="600"/>
      <c r="OFC160" s="600"/>
      <c r="OFD160" s="600"/>
      <c r="OFE160" s="600"/>
      <c r="OFF160" s="600"/>
      <c r="OFG160" s="600"/>
      <c r="OFH160" s="600"/>
      <c r="OFI160" s="600"/>
      <c r="OFJ160" s="600"/>
      <c r="OFK160" s="600"/>
      <c r="OFL160" s="600"/>
      <c r="OFM160" s="600"/>
      <c r="OFN160" s="600"/>
      <c r="OFO160" s="600"/>
      <c r="OFP160" s="600"/>
      <c r="OFQ160" s="600"/>
      <c r="OFR160" s="600"/>
      <c r="OFS160" s="600"/>
      <c r="OFT160" s="600"/>
      <c r="OFU160" s="600"/>
      <c r="OFV160" s="600"/>
      <c r="OFW160" s="600"/>
      <c r="OFX160" s="600"/>
      <c r="OFY160" s="599"/>
      <c r="OFZ160" s="600"/>
      <c r="OGA160" s="600"/>
      <c r="OGB160" s="600"/>
      <c r="OGC160" s="600"/>
      <c r="OGD160" s="600"/>
      <c r="OGE160" s="600"/>
      <c r="OGF160" s="600"/>
      <c r="OGG160" s="600"/>
      <c r="OGH160" s="600"/>
      <c r="OGI160" s="600"/>
      <c r="OGJ160" s="600"/>
      <c r="OGK160" s="600"/>
      <c r="OGL160" s="600"/>
      <c r="OGM160" s="600"/>
      <c r="OGN160" s="600"/>
      <c r="OGO160" s="600"/>
      <c r="OGP160" s="600"/>
      <c r="OGQ160" s="600"/>
      <c r="OGR160" s="600"/>
      <c r="OGS160" s="600"/>
      <c r="OGT160" s="600"/>
      <c r="OGU160" s="600"/>
      <c r="OGV160" s="600"/>
      <c r="OGW160" s="600"/>
      <c r="OGX160" s="600"/>
      <c r="OGY160" s="600"/>
      <c r="OGZ160" s="600"/>
      <c r="OHA160" s="600"/>
      <c r="OHB160" s="600"/>
      <c r="OHC160" s="600"/>
      <c r="OHD160" s="599"/>
      <c r="OHE160" s="600"/>
      <c r="OHF160" s="600"/>
      <c r="OHG160" s="600"/>
      <c r="OHH160" s="600"/>
      <c r="OHI160" s="600"/>
      <c r="OHJ160" s="600"/>
      <c r="OHK160" s="600"/>
      <c r="OHL160" s="600"/>
      <c r="OHM160" s="600"/>
      <c r="OHN160" s="600"/>
      <c r="OHO160" s="600"/>
      <c r="OHP160" s="600"/>
      <c r="OHQ160" s="600"/>
      <c r="OHR160" s="600"/>
      <c r="OHS160" s="600"/>
      <c r="OHT160" s="600"/>
      <c r="OHU160" s="600"/>
      <c r="OHV160" s="600"/>
      <c r="OHW160" s="600"/>
      <c r="OHX160" s="600"/>
      <c r="OHY160" s="600"/>
      <c r="OHZ160" s="600"/>
      <c r="OIA160" s="600"/>
      <c r="OIB160" s="600"/>
      <c r="OIC160" s="600"/>
      <c r="OID160" s="600"/>
      <c r="OIE160" s="600"/>
      <c r="OIF160" s="600"/>
      <c r="OIG160" s="600"/>
      <c r="OIH160" s="600"/>
      <c r="OII160" s="599"/>
      <c r="OIJ160" s="600"/>
      <c r="OIK160" s="600"/>
      <c r="OIL160" s="600"/>
      <c r="OIM160" s="600"/>
      <c r="OIN160" s="600"/>
      <c r="OIO160" s="600"/>
      <c r="OIP160" s="600"/>
      <c r="OIQ160" s="600"/>
      <c r="OIR160" s="600"/>
      <c r="OIS160" s="600"/>
      <c r="OIT160" s="600"/>
      <c r="OIU160" s="600"/>
      <c r="OIV160" s="600"/>
      <c r="OIW160" s="600"/>
      <c r="OIX160" s="600"/>
      <c r="OIY160" s="600"/>
      <c r="OIZ160" s="600"/>
      <c r="OJA160" s="600"/>
      <c r="OJB160" s="600"/>
      <c r="OJC160" s="600"/>
      <c r="OJD160" s="600"/>
      <c r="OJE160" s="600"/>
      <c r="OJF160" s="600"/>
      <c r="OJG160" s="600"/>
      <c r="OJH160" s="600"/>
      <c r="OJI160" s="600"/>
      <c r="OJJ160" s="600"/>
      <c r="OJK160" s="600"/>
      <c r="OJL160" s="600"/>
      <c r="OJM160" s="600"/>
      <c r="OJN160" s="599"/>
      <c r="OJO160" s="600"/>
      <c r="OJP160" s="600"/>
      <c r="OJQ160" s="600"/>
      <c r="OJR160" s="600"/>
      <c r="OJS160" s="600"/>
      <c r="OJT160" s="600"/>
      <c r="OJU160" s="600"/>
      <c r="OJV160" s="600"/>
      <c r="OJW160" s="600"/>
      <c r="OJX160" s="600"/>
      <c r="OJY160" s="600"/>
      <c r="OJZ160" s="600"/>
      <c r="OKA160" s="600"/>
      <c r="OKB160" s="600"/>
      <c r="OKC160" s="600"/>
      <c r="OKD160" s="600"/>
      <c r="OKE160" s="600"/>
      <c r="OKF160" s="600"/>
      <c r="OKG160" s="600"/>
      <c r="OKH160" s="600"/>
      <c r="OKI160" s="600"/>
      <c r="OKJ160" s="600"/>
      <c r="OKK160" s="600"/>
      <c r="OKL160" s="600"/>
      <c r="OKM160" s="600"/>
      <c r="OKN160" s="600"/>
      <c r="OKO160" s="600"/>
      <c r="OKP160" s="600"/>
      <c r="OKQ160" s="600"/>
      <c r="OKR160" s="600"/>
      <c r="OKS160" s="599"/>
      <c r="OKT160" s="600"/>
      <c r="OKU160" s="600"/>
      <c r="OKV160" s="600"/>
      <c r="OKW160" s="600"/>
      <c r="OKX160" s="600"/>
      <c r="OKY160" s="600"/>
      <c r="OKZ160" s="600"/>
      <c r="OLA160" s="600"/>
      <c r="OLB160" s="600"/>
      <c r="OLC160" s="600"/>
      <c r="OLD160" s="600"/>
      <c r="OLE160" s="600"/>
      <c r="OLF160" s="600"/>
      <c r="OLG160" s="600"/>
      <c r="OLH160" s="600"/>
      <c r="OLI160" s="600"/>
      <c r="OLJ160" s="600"/>
      <c r="OLK160" s="600"/>
      <c r="OLL160" s="600"/>
      <c r="OLM160" s="600"/>
      <c r="OLN160" s="600"/>
      <c r="OLO160" s="600"/>
      <c r="OLP160" s="600"/>
      <c r="OLQ160" s="600"/>
      <c r="OLR160" s="600"/>
      <c r="OLS160" s="600"/>
      <c r="OLT160" s="600"/>
      <c r="OLU160" s="600"/>
      <c r="OLV160" s="600"/>
      <c r="OLW160" s="600"/>
      <c r="OLX160" s="599"/>
      <c r="OLY160" s="600"/>
      <c r="OLZ160" s="600"/>
      <c r="OMA160" s="600"/>
      <c r="OMB160" s="600"/>
      <c r="OMC160" s="600"/>
      <c r="OMD160" s="600"/>
      <c r="OME160" s="600"/>
      <c r="OMF160" s="600"/>
      <c r="OMG160" s="600"/>
      <c r="OMH160" s="600"/>
      <c r="OMI160" s="600"/>
      <c r="OMJ160" s="600"/>
      <c r="OMK160" s="600"/>
      <c r="OML160" s="600"/>
      <c r="OMM160" s="600"/>
      <c r="OMN160" s="600"/>
      <c r="OMO160" s="600"/>
      <c r="OMP160" s="600"/>
      <c r="OMQ160" s="600"/>
      <c r="OMR160" s="600"/>
      <c r="OMS160" s="600"/>
      <c r="OMT160" s="600"/>
      <c r="OMU160" s="600"/>
      <c r="OMV160" s="600"/>
      <c r="OMW160" s="600"/>
      <c r="OMX160" s="600"/>
      <c r="OMY160" s="600"/>
      <c r="OMZ160" s="600"/>
      <c r="ONA160" s="600"/>
      <c r="ONB160" s="600"/>
      <c r="ONC160" s="599"/>
      <c r="OND160" s="600"/>
      <c r="ONE160" s="600"/>
      <c r="ONF160" s="600"/>
      <c r="ONG160" s="600"/>
      <c r="ONH160" s="600"/>
      <c r="ONI160" s="600"/>
      <c r="ONJ160" s="600"/>
      <c r="ONK160" s="600"/>
      <c r="ONL160" s="600"/>
      <c r="ONM160" s="600"/>
      <c r="ONN160" s="600"/>
      <c r="ONO160" s="600"/>
      <c r="ONP160" s="600"/>
      <c r="ONQ160" s="600"/>
      <c r="ONR160" s="600"/>
      <c r="ONS160" s="600"/>
      <c r="ONT160" s="600"/>
      <c r="ONU160" s="600"/>
      <c r="ONV160" s="600"/>
      <c r="ONW160" s="600"/>
      <c r="ONX160" s="600"/>
      <c r="ONY160" s="600"/>
      <c r="ONZ160" s="600"/>
      <c r="OOA160" s="600"/>
      <c r="OOB160" s="600"/>
      <c r="OOC160" s="600"/>
      <c r="OOD160" s="600"/>
      <c r="OOE160" s="600"/>
      <c r="OOF160" s="600"/>
      <c r="OOG160" s="600"/>
      <c r="OOH160" s="599"/>
      <c r="OOI160" s="600"/>
      <c r="OOJ160" s="600"/>
      <c r="OOK160" s="600"/>
      <c r="OOL160" s="600"/>
      <c r="OOM160" s="600"/>
      <c r="OON160" s="600"/>
      <c r="OOO160" s="600"/>
      <c r="OOP160" s="600"/>
      <c r="OOQ160" s="600"/>
      <c r="OOR160" s="600"/>
      <c r="OOS160" s="600"/>
      <c r="OOT160" s="600"/>
      <c r="OOU160" s="600"/>
      <c r="OOV160" s="600"/>
      <c r="OOW160" s="600"/>
      <c r="OOX160" s="600"/>
      <c r="OOY160" s="600"/>
      <c r="OOZ160" s="600"/>
      <c r="OPA160" s="600"/>
      <c r="OPB160" s="600"/>
      <c r="OPC160" s="600"/>
      <c r="OPD160" s="600"/>
      <c r="OPE160" s="600"/>
      <c r="OPF160" s="600"/>
      <c r="OPG160" s="600"/>
      <c r="OPH160" s="600"/>
      <c r="OPI160" s="600"/>
      <c r="OPJ160" s="600"/>
      <c r="OPK160" s="600"/>
      <c r="OPL160" s="600"/>
      <c r="OPM160" s="599"/>
      <c r="OPN160" s="600"/>
      <c r="OPO160" s="600"/>
      <c r="OPP160" s="600"/>
      <c r="OPQ160" s="600"/>
      <c r="OPR160" s="600"/>
      <c r="OPS160" s="600"/>
      <c r="OPT160" s="600"/>
      <c r="OPU160" s="600"/>
      <c r="OPV160" s="600"/>
      <c r="OPW160" s="600"/>
      <c r="OPX160" s="600"/>
      <c r="OPY160" s="600"/>
      <c r="OPZ160" s="600"/>
      <c r="OQA160" s="600"/>
      <c r="OQB160" s="600"/>
      <c r="OQC160" s="600"/>
      <c r="OQD160" s="600"/>
      <c r="OQE160" s="600"/>
      <c r="OQF160" s="600"/>
      <c r="OQG160" s="600"/>
      <c r="OQH160" s="600"/>
      <c r="OQI160" s="600"/>
      <c r="OQJ160" s="600"/>
      <c r="OQK160" s="600"/>
      <c r="OQL160" s="600"/>
      <c r="OQM160" s="600"/>
      <c r="OQN160" s="600"/>
      <c r="OQO160" s="600"/>
      <c r="OQP160" s="600"/>
      <c r="OQQ160" s="600"/>
      <c r="OQR160" s="599"/>
      <c r="OQS160" s="600"/>
      <c r="OQT160" s="600"/>
      <c r="OQU160" s="600"/>
      <c r="OQV160" s="600"/>
      <c r="OQW160" s="600"/>
      <c r="OQX160" s="600"/>
      <c r="OQY160" s="600"/>
      <c r="OQZ160" s="600"/>
      <c r="ORA160" s="600"/>
      <c r="ORB160" s="600"/>
      <c r="ORC160" s="600"/>
      <c r="ORD160" s="600"/>
      <c r="ORE160" s="600"/>
      <c r="ORF160" s="600"/>
      <c r="ORG160" s="600"/>
      <c r="ORH160" s="600"/>
      <c r="ORI160" s="600"/>
      <c r="ORJ160" s="600"/>
      <c r="ORK160" s="600"/>
      <c r="ORL160" s="600"/>
      <c r="ORM160" s="600"/>
      <c r="ORN160" s="600"/>
      <c r="ORO160" s="600"/>
      <c r="ORP160" s="600"/>
      <c r="ORQ160" s="600"/>
      <c r="ORR160" s="600"/>
      <c r="ORS160" s="600"/>
      <c r="ORT160" s="600"/>
      <c r="ORU160" s="600"/>
      <c r="ORV160" s="600"/>
      <c r="ORW160" s="599"/>
      <c r="ORX160" s="600"/>
      <c r="ORY160" s="600"/>
      <c r="ORZ160" s="600"/>
      <c r="OSA160" s="600"/>
      <c r="OSB160" s="600"/>
      <c r="OSC160" s="600"/>
      <c r="OSD160" s="600"/>
      <c r="OSE160" s="600"/>
      <c r="OSF160" s="600"/>
      <c r="OSG160" s="600"/>
      <c r="OSH160" s="600"/>
      <c r="OSI160" s="600"/>
      <c r="OSJ160" s="600"/>
      <c r="OSK160" s="600"/>
      <c r="OSL160" s="600"/>
      <c r="OSM160" s="600"/>
      <c r="OSN160" s="600"/>
      <c r="OSO160" s="600"/>
      <c r="OSP160" s="600"/>
      <c r="OSQ160" s="600"/>
      <c r="OSR160" s="600"/>
      <c r="OSS160" s="600"/>
      <c r="OST160" s="600"/>
      <c r="OSU160" s="600"/>
      <c r="OSV160" s="600"/>
      <c r="OSW160" s="600"/>
      <c r="OSX160" s="600"/>
      <c r="OSY160" s="600"/>
      <c r="OSZ160" s="600"/>
      <c r="OTA160" s="600"/>
      <c r="OTB160" s="599"/>
      <c r="OTC160" s="600"/>
      <c r="OTD160" s="600"/>
      <c r="OTE160" s="600"/>
      <c r="OTF160" s="600"/>
      <c r="OTG160" s="600"/>
      <c r="OTH160" s="600"/>
      <c r="OTI160" s="600"/>
      <c r="OTJ160" s="600"/>
      <c r="OTK160" s="600"/>
      <c r="OTL160" s="600"/>
      <c r="OTM160" s="600"/>
      <c r="OTN160" s="600"/>
      <c r="OTO160" s="600"/>
      <c r="OTP160" s="600"/>
      <c r="OTQ160" s="600"/>
      <c r="OTR160" s="600"/>
      <c r="OTS160" s="600"/>
      <c r="OTT160" s="600"/>
      <c r="OTU160" s="600"/>
      <c r="OTV160" s="600"/>
      <c r="OTW160" s="600"/>
      <c r="OTX160" s="600"/>
      <c r="OTY160" s="600"/>
      <c r="OTZ160" s="600"/>
      <c r="OUA160" s="600"/>
      <c r="OUB160" s="600"/>
      <c r="OUC160" s="600"/>
      <c r="OUD160" s="600"/>
      <c r="OUE160" s="600"/>
      <c r="OUF160" s="600"/>
      <c r="OUG160" s="599"/>
      <c r="OUH160" s="600"/>
      <c r="OUI160" s="600"/>
      <c r="OUJ160" s="600"/>
      <c r="OUK160" s="600"/>
      <c r="OUL160" s="600"/>
      <c r="OUM160" s="600"/>
      <c r="OUN160" s="600"/>
      <c r="OUO160" s="600"/>
      <c r="OUP160" s="600"/>
      <c r="OUQ160" s="600"/>
      <c r="OUR160" s="600"/>
      <c r="OUS160" s="600"/>
      <c r="OUT160" s="600"/>
      <c r="OUU160" s="600"/>
      <c r="OUV160" s="600"/>
      <c r="OUW160" s="600"/>
      <c r="OUX160" s="600"/>
      <c r="OUY160" s="600"/>
      <c r="OUZ160" s="600"/>
      <c r="OVA160" s="600"/>
      <c r="OVB160" s="600"/>
      <c r="OVC160" s="600"/>
      <c r="OVD160" s="600"/>
      <c r="OVE160" s="600"/>
      <c r="OVF160" s="600"/>
      <c r="OVG160" s="600"/>
      <c r="OVH160" s="600"/>
      <c r="OVI160" s="600"/>
      <c r="OVJ160" s="600"/>
      <c r="OVK160" s="600"/>
      <c r="OVL160" s="599"/>
      <c r="OVM160" s="600"/>
      <c r="OVN160" s="600"/>
      <c r="OVO160" s="600"/>
      <c r="OVP160" s="600"/>
      <c r="OVQ160" s="600"/>
      <c r="OVR160" s="600"/>
      <c r="OVS160" s="600"/>
      <c r="OVT160" s="600"/>
      <c r="OVU160" s="600"/>
      <c r="OVV160" s="600"/>
      <c r="OVW160" s="600"/>
      <c r="OVX160" s="600"/>
      <c r="OVY160" s="600"/>
      <c r="OVZ160" s="600"/>
      <c r="OWA160" s="600"/>
      <c r="OWB160" s="600"/>
      <c r="OWC160" s="600"/>
      <c r="OWD160" s="600"/>
      <c r="OWE160" s="600"/>
      <c r="OWF160" s="600"/>
      <c r="OWG160" s="600"/>
      <c r="OWH160" s="600"/>
      <c r="OWI160" s="600"/>
      <c r="OWJ160" s="600"/>
      <c r="OWK160" s="600"/>
      <c r="OWL160" s="600"/>
      <c r="OWM160" s="600"/>
      <c r="OWN160" s="600"/>
      <c r="OWO160" s="600"/>
      <c r="OWP160" s="600"/>
      <c r="OWQ160" s="599"/>
      <c r="OWR160" s="600"/>
      <c r="OWS160" s="600"/>
      <c r="OWT160" s="600"/>
      <c r="OWU160" s="600"/>
      <c r="OWV160" s="600"/>
      <c r="OWW160" s="600"/>
      <c r="OWX160" s="600"/>
      <c r="OWY160" s="600"/>
      <c r="OWZ160" s="600"/>
      <c r="OXA160" s="600"/>
      <c r="OXB160" s="600"/>
      <c r="OXC160" s="600"/>
      <c r="OXD160" s="600"/>
      <c r="OXE160" s="600"/>
      <c r="OXF160" s="600"/>
      <c r="OXG160" s="600"/>
      <c r="OXH160" s="600"/>
      <c r="OXI160" s="600"/>
      <c r="OXJ160" s="600"/>
      <c r="OXK160" s="600"/>
      <c r="OXL160" s="600"/>
      <c r="OXM160" s="600"/>
      <c r="OXN160" s="600"/>
      <c r="OXO160" s="600"/>
      <c r="OXP160" s="600"/>
      <c r="OXQ160" s="600"/>
      <c r="OXR160" s="600"/>
      <c r="OXS160" s="600"/>
      <c r="OXT160" s="600"/>
      <c r="OXU160" s="600"/>
      <c r="OXV160" s="599"/>
      <c r="OXW160" s="600"/>
      <c r="OXX160" s="600"/>
      <c r="OXY160" s="600"/>
      <c r="OXZ160" s="600"/>
      <c r="OYA160" s="600"/>
      <c r="OYB160" s="600"/>
      <c r="OYC160" s="600"/>
      <c r="OYD160" s="600"/>
      <c r="OYE160" s="600"/>
      <c r="OYF160" s="600"/>
      <c r="OYG160" s="600"/>
      <c r="OYH160" s="600"/>
      <c r="OYI160" s="600"/>
      <c r="OYJ160" s="600"/>
      <c r="OYK160" s="600"/>
      <c r="OYL160" s="600"/>
      <c r="OYM160" s="600"/>
      <c r="OYN160" s="600"/>
      <c r="OYO160" s="600"/>
      <c r="OYP160" s="600"/>
      <c r="OYQ160" s="600"/>
      <c r="OYR160" s="600"/>
      <c r="OYS160" s="600"/>
      <c r="OYT160" s="600"/>
      <c r="OYU160" s="600"/>
      <c r="OYV160" s="600"/>
      <c r="OYW160" s="600"/>
      <c r="OYX160" s="600"/>
      <c r="OYY160" s="600"/>
      <c r="OYZ160" s="600"/>
      <c r="OZA160" s="599"/>
      <c r="OZB160" s="600"/>
      <c r="OZC160" s="600"/>
      <c r="OZD160" s="600"/>
      <c r="OZE160" s="600"/>
      <c r="OZF160" s="600"/>
      <c r="OZG160" s="600"/>
      <c r="OZH160" s="600"/>
      <c r="OZI160" s="600"/>
      <c r="OZJ160" s="600"/>
      <c r="OZK160" s="600"/>
      <c r="OZL160" s="600"/>
      <c r="OZM160" s="600"/>
      <c r="OZN160" s="600"/>
      <c r="OZO160" s="600"/>
      <c r="OZP160" s="600"/>
      <c r="OZQ160" s="600"/>
      <c r="OZR160" s="600"/>
      <c r="OZS160" s="600"/>
      <c r="OZT160" s="600"/>
      <c r="OZU160" s="600"/>
      <c r="OZV160" s="600"/>
      <c r="OZW160" s="600"/>
      <c r="OZX160" s="600"/>
      <c r="OZY160" s="600"/>
      <c r="OZZ160" s="600"/>
      <c r="PAA160" s="600"/>
      <c r="PAB160" s="600"/>
      <c r="PAC160" s="600"/>
      <c r="PAD160" s="600"/>
      <c r="PAE160" s="600"/>
      <c r="PAF160" s="599"/>
      <c r="PAG160" s="600"/>
      <c r="PAH160" s="600"/>
      <c r="PAI160" s="600"/>
      <c r="PAJ160" s="600"/>
      <c r="PAK160" s="600"/>
      <c r="PAL160" s="600"/>
      <c r="PAM160" s="600"/>
      <c r="PAN160" s="600"/>
      <c r="PAO160" s="600"/>
      <c r="PAP160" s="600"/>
      <c r="PAQ160" s="600"/>
      <c r="PAR160" s="600"/>
      <c r="PAS160" s="600"/>
      <c r="PAT160" s="600"/>
      <c r="PAU160" s="600"/>
      <c r="PAV160" s="600"/>
      <c r="PAW160" s="600"/>
      <c r="PAX160" s="600"/>
      <c r="PAY160" s="600"/>
      <c r="PAZ160" s="600"/>
      <c r="PBA160" s="600"/>
      <c r="PBB160" s="600"/>
      <c r="PBC160" s="600"/>
      <c r="PBD160" s="600"/>
      <c r="PBE160" s="600"/>
      <c r="PBF160" s="600"/>
      <c r="PBG160" s="600"/>
      <c r="PBH160" s="600"/>
      <c r="PBI160" s="600"/>
      <c r="PBJ160" s="600"/>
      <c r="PBK160" s="599"/>
      <c r="PBL160" s="600"/>
      <c r="PBM160" s="600"/>
      <c r="PBN160" s="600"/>
      <c r="PBO160" s="600"/>
      <c r="PBP160" s="600"/>
      <c r="PBQ160" s="600"/>
      <c r="PBR160" s="600"/>
      <c r="PBS160" s="600"/>
      <c r="PBT160" s="600"/>
      <c r="PBU160" s="600"/>
      <c r="PBV160" s="600"/>
      <c r="PBW160" s="600"/>
      <c r="PBX160" s="600"/>
      <c r="PBY160" s="600"/>
      <c r="PBZ160" s="600"/>
      <c r="PCA160" s="600"/>
      <c r="PCB160" s="600"/>
      <c r="PCC160" s="600"/>
      <c r="PCD160" s="600"/>
      <c r="PCE160" s="600"/>
      <c r="PCF160" s="600"/>
      <c r="PCG160" s="600"/>
      <c r="PCH160" s="600"/>
      <c r="PCI160" s="600"/>
      <c r="PCJ160" s="600"/>
      <c r="PCK160" s="600"/>
      <c r="PCL160" s="600"/>
      <c r="PCM160" s="600"/>
      <c r="PCN160" s="600"/>
      <c r="PCO160" s="600"/>
      <c r="PCP160" s="599"/>
      <c r="PCQ160" s="600"/>
      <c r="PCR160" s="600"/>
      <c r="PCS160" s="600"/>
      <c r="PCT160" s="600"/>
      <c r="PCU160" s="600"/>
      <c r="PCV160" s="600"/>
      <c r="PCW160" s="600"/>
      <c r="PCX160" s="600"/>
      <c r="PCY160" s="600"/>
      <c r="PCZ160" s="600"/>
      <c r="PDA160" s="600"/>
      <c r="PDB160" s="600"/>
      <c r="PDC160" s="600"/>
      <c r="PDD160" s="600"/>
      <c r="PDE160" s="600"/>
      <c r="PDF160" s="600"/>
      <c r="PDG160" s="600"/>
      <c r="PDH160" s="600"/>
      <c r="PDI160" s="600"/>
      <c r="PDJ160" s="600"/>
      <c r="PDK160" s="600"/>
      <c r="PDL160" s="600"/>
      <c r="PDM160" s="600"/>
      <c r="PDN160" s="600"/>
      <c r="PDO160" s="600"/>
      <c r="PDP160" s="600"/>
      <c r="PDQ160" s="600"/>
      <c r="PDR160" s="600"/>
      <c r="PDS160" s="600"/>
      <c r="PDT160" s="600"/>
      <c r="PDU160" s="599"/>
      <c r="PDV160" s="600"/>
      <c r="PDW160" s="600"/>
      <c r="PDX160" s="600"/>
      <c r="PDY160" s="600"/>
      <c r="PDZ160" s="600"/>
      <c r="PEA160" s="600"/>
      <c r="PEB160" s="600"/>
      <c r="PEC160" s="600"/>
      <c r="PED160" s="600"/>
      <c r="PEE160" s="600"/>
      <c r="PEF160" s="600"/>
      <c r="PEG160" s="600"/>
      <c r="PEH160" s="600"/>
      <c r="PEI160" s="600"/>
      <c r="PEJ160" s="600"/>
      <c r="PEK160" s="600"/>
      <c r="PEL160" s="600"/>
      <c r="PEM160" s="600"/>
      <c r="PEN160" s="600"/>
      <c r="PEO160" s="600"/>
      <c r="PEP160" s="600"/>
      <c r="PEQ160" s="600"/>
      <c r="PER160" s="600"/>
      <c r="PES160" s="600"/>
      <c r="PET160" s="600"/>
      <c r="PEU160" s="600"/>
      <c r="PEV160" s="600"/>
      <c r="PEW160" s="600"/>
      <c r="PEX160" s="600"/>
      <c r="PEY160" s="600"/>
      <c r="PEZ160" s="599"/>
      <c r="PFA160" s="600"/>
      <c r="PFB160" s="600"/>
      <c r="PFC160" s="600"/>
      <c r="PFD160" s="600"/>
      <c r="PFE160" s="600"/>
      <c r="PFF160" s="600"/>
      <c r="PFG160" s="600"/>
      <c r="PFH160" s="600"/>
      <c r="PFI160" s="600"/>
      <c r="PFJ160" s="600"/>
      <c r="PFK160" s="600"/>
      <c r="PFL160" s="600"/>
      <c r="PFM160" s="600"/>
      <c r="PFN160" s="600"/>
      <c r="PFO160" s="600"/>
      <c r="PFP160" s="600"/>
      <c r="PFQ160" s="600"/>
      <c r="PFR160" s="600"/>
      <c r="PFS160" s="600"/>
      <c r="PFT160" s="600"/>
      <c r="PFU160" s="600"/>
      <c r="PFV160" s="600"/>
      <c r="PFW160" s="600"/>
      <c r="PFX160" s="600"/>
      <c r="PFY160" s="600"/>
      <c r="PFZ160" s="600"/>
      <c r="PGA160" s="600"/>
      <c r="PGB160" s="600"/>
      <c r="PGC160" s="600"/>
      <c r="PGD160" s="600"/>
      <c r="PGE160" s="599"/>
      <c r="PGF160" s="600"/>
      <c r="PGG160" s="600"/>
      <c r="PGH160" s="600"/>
      <c r="PGI160" s="600"/>
      <c r="PGJ160" s="600"/>
      <c r="PGK160" s="600"/>
      <c r="PGL160" s="600"/>
      <c r="PGM160" s="600"/>
      <c r="PGN160" s="600"/>
      <c r="PGO160" s="600"/>
      <c r="PGP160" s="600"/>
      <c r="PGQ160" s="600"/>
      <c r="PGR160" s="600"/>
      <c r="PGS160" s="600"/>
      <c r="PGT160" s="600"/>
      <c r="PGU160" s="600"/>
      <c r="PGV160" s="600"/>
      <c r="PGW160" s="600"/>
      <c r="PGX160" s="600"/>
      <c r="PGY160" s="600"/>
      <c r="PGZ160" s="600"/>
      <c r="PHA160" s="600"/>
      <c r="PHB160" s="600"/>
      <c r="PHC160" s="600"/>
      <c r="PHD160" s="600"/>
      <c r="PHE160" s="600"/>
      <c r="PHF160" s="600"/>
      <c r="PHG160" s="600"/>
      <c r="PHH160" s="600"/>
      <c r="PHI160" s="600"/>
      <c r="PHJ160" s="599"/>
      <c r="PHK160" s="600"/>
      <c r="PHL160" s="600"/>
      <c r="PHM160" s="600"/>
      <c r="PHN160" s="600"/>
      <c r="PHO160" s="600"/>
      <c r="PHP160" s="600"/>
      <c r="PHQ160" s="600"/>
      <c r="PHR160" s="600"/>
      <c r="PHS160" s="600"/>
      <c r="PHT160" s="600"/>
      <c r="PHU160" s="600"/>
      <c r="PHV160" s="600"/>
      <c r="PHW160" s="600"/>
      <c r="PHX160" s="600"/>
      <c r="PHY160" s="600"/>
      <c r="PHZ160" s="600"/>
      <c r="PIA160" s="600"/>
      <c r="PIB160" s="600"/>
      <c r="PIC160" s="600"/>
      <c r="PID160" s="600"/>
      <c r="PIE160" s="600"/>
      <c r="PIF160" s="600"/>
      <c r="PIG160" s="600"/>
      <c r="PIH160" s="600"/>
      <c r="PII160" s="600"/>
      <c r="PIJ160" s="600"/>
      <c r="PIK160" s="600"/>
      <c r="PIL160" s="600"/>
      <c r="PIM160" s="600"/>
      <c r="PIN160" s="600"/>
      <c r="PIO160" s="599"/>
      <c r="PIP160" s="600"/>
      <c r="PIQ160" s="600"/>
      <c r="PIR160" s="600"/>
      <c r="PIS160" s="600"/>
      <c r="PIT160" s="600"/>
      <c r="PIU160" s="600"/>
      <c r="PIV160" s="600"/>
      <c r="PIW160" s="600"/>
      <c r="PIX160" s="600"/>
      <c r="PIY160" s="600"/>
      <c r="PIZ160" s="600"/>
      <c r="PJA160" s="600"/>
      <c r="PJB160" s="600"/>
      <c r="PJC160" s="600"/>
      <c r="PJD160" s="600"/>
      <c r="PJE160" s="600"/>
      <c r="PJF160" s="600"/>
      <c r="PJG160" s="600"/>
      <c r="PJH160" s="600"/>
      <c r="PJI160" s="600"/>
      <c r="PJJ160" s="600"/>
      <c r="PJK160" s="600"/>
      <c r="PJL160" s="600"/>
      <c r="PJM160" s="600"/>
      <c r="PJN160" s="600"/>
      <c r="PJO160" s="600"/>
      <c r="PJP160" s="600"/>
      <c r="PJQ160" s="600"/>
      <c r="PJR160" s="600"/>
      <c r="PJS160" s="600"/>
      <c r="PJT160" s="599"/>
      <c r="PJU160" s="600"/>
      <c r="PJV160" s="600"/>
      <c r="PJW160" s="600"/>
      <c r="PJX160" s="600"/>
      <c r="PJY160" s="600"/>
      <c r="PJZ160" s="600"/>
      <c r="PKA160" s="600"/>
      <c r="PKB160" s="600"/>
      <c r="PKC160" s="600"/>
      <c r="PKD160" s="600"/>
      <c r="PKE160" s="600"/>
      <c r="PKF160" s="600"/>
      <c r="PKG160" s="600"/>
      <c r="PKH160" s="600"/>
      <c r="PKI160" s="600"/>
      <c r="PKJ160" s="600"/>
      <c r="PKK160" s="600"/>
      <c r="PKL160" s="600"/>
      <c r="PKM160" s="600"/>
      <c r="PKN160" s="600"/>
      <c r="PKO160" s="600"/>
      <c r="PKP160" s="600"/>
      <c r="PKQ160" s="600"/>
      <c r="PKR160" s="600"/>
      <c r="PKS160" s="600"/>
      <c r="PKT160" s="600"/>
      <c r="PKU160" s="600"/>
      <c r="PKV160" s="600"/>
      <c r="PKW160" s="600"/>
      <c r="PKX160" s="600"/>
      <c r="PKY160" s="599"/>
      <c r="PKZ160" s="600"/>
      <c r="PLA160" s="600"/>
      <c r="PLB160" s="600"/>
      <c r="PLC160" s="600"/>
      <c r="PLD160" s="600"/>
      <c r="PLE160" s="600"/>
      <c r="PLF160" s="600"/>
      <c r="PLG160" s="600"/>
      <c r="PLH160" s="600"/>
      <c r="PLI160" s="600"/>
      <c r="PLJ160" s="600"/>
      <c r="PLK160" s="600"/>
      <c r="PLL160" s="600"/>
      <c r="PLM160" s="600"/>
      <c r="PLN160" s="600"/>
      <c r="PLO160" s="600"/>
      <c r="PLP160" s="600"/>
      <c r="PLQ160" s="600"/>
      <c r="PLR160" s="600"/>
      <c r="PLS160" s="600"/>
      <c r="PLT160" s="600"/>
      <c r="PLU160" s="600"/>
      <c r="PLV160" s="600"/>
      <c r="PLW160" s="600"/>
      <c r="PLX160" s="600"/>
      <c r="PLY160" s="600"/>
      <c r="PLZ160" s="600"/>
      <c r="PMA160" s="600"/>
      <c r="PMB160" s="600"/>
      <c r="PMC160" s="600"/>
      <c r="PMD160" s="599"/>
      <c r="PME160" s="600"/>
      <c r="PMF160" s="600"/>
      <c r="PMG160" s="600"/>
      <c r="PMH160" s="600"/>
      <c r="PMI160" s="600"/>
      <c r="PMJ160" s="600"/>
      <c r="PMK160" s="600"/>
      <c r="PML160" s="600"/>
      <c r="PMM160" s="600"/>
      <c r="PMN160" s="600"/>
      <c r="PMO160" s="600"/>
      <c r="PMP160" s="600"/>
      <c r="PMQ160" s="600"/>
      <c r="PMR160" s="600"/>
      <c r="PMS160" s="600"/>
      <c r="PMT160" s="600"/>
      <c r="PMU160" s="600"/>
      <c r="PMV160" s="600"/>
      <c r="PMW160" s="600"/>
      <c r="PMX160" s="600"/>
      <c r="PMY160" s="600"/>
      <c r="PMZ160" s="600"/>
      <c r="PNA160" s="600"/>
      <c r="PNB160" s="600"/>
      <c r="PNC160" s="600"/>
      <c r="PND160" s="600"/>
      <c r="PNE160" s="600"/>
      <c r="PNF160" s="600"/>
      <c r="PNG160" s="600"/>
      <c r="PNH160" s="600"/>
      <c r="PNI160" s="599"/>
      <c r="PNJ160" s="600"/>
      <c r="PNK160" s="600"/>
      <c r="PNL160" s="600"/>
      <c r="PNM160" s="600"/>
      <c r="PNN160" s="600"/>
      <c r="PNO160" s="600"/>
      <c r="PNP160" s="600"/>
      <c r="PNQ160" s="600"/>
      <c r="PNR160" s="600"/>
      <c r="PNS160" s="600"/>
      <c r="PNT160" s="600"/>
      <c r="PNU160" s="600"/>
      <c r="PNV160" s="600"/>
      <c r="PNW160" s="600"/>
      <c r="PNX160" s="600"/>
      <c r="PNY160" s="600"/>
      <c r="PNZ160" s="600"/>
      <c r="POA160" s="600"/>
      <c r="POB160" s="600"/>
      <c r="POC160" s="600"/>
      <c r="POD160" s="600"/>
      <c r="POE160" s="600"/>
      <c r="POF160" s="600"/>
      <c r="POG160" s="600"/>
      <c r="POH160" s="600"/>
      <c r="POI160" s="600"/>
      <c r="POJ160" s="600"/>
      <c r="POK160" s="600"/>
      <c r="POL160" s="600"/>
      <c r="POM160" s="600"/>
      <c r="PON160" s="599"/>
      <c r="POO160" s="600"/>
      <c r="POP160" s="600"/>
      <c r="POQ160" s="600"/>
      <c r="POR160" s="600"/>
      <c r="POS160" s="600"/>
      <c r="POT160" s="600"/>
      <c r="POU160" s="600"/>
      <c r="POV160" s="600"/>
      <c r="POW160" s="600"/>
      <c r="POX160" s="600"/>
      <c r="POY160" s="600"/>
      <c r="POZ160" s="600"/>
      <c r="PPA160" s="600"/>
      <c r="PPB160" s="600"/>
      <c r="PPC160" s="600"/>
      <c r="PPD160" s="600"/>
      <c r="PPE160" s="600"/>
      <c r="PPF160" s="600"/>
      <c r="PPG160" s="600"/>
      <c r="PPH160" s="600"/>
      <c r="PPI160" s="600"/>
      <c r="PPJ160" s="600"/>
      <c r="PPK160" s="600"/>
      <c r="PPL160" s="600"/>
      <c r="PPM160" s="600"/>
      <c r="PPN160" s="600"/>
      <c r="PPO160" s="600"/>
      <c r="PPP160" s="600"/>
      <c r="PPQ160" s="600"/>
      <c r="PPR160" s="600"/>
      <c r="PPS160" s="599"/>
      <c r="PPT160" s="600"/>
      <c r="PPU160" s="600"/>
      <c r="PPV160" s="600"/>
      <c r="PPW160" s="600"/>
      <c r="PPX160" s="600"/>
      <c r="PPY160" s="600"/>
      <c r="PPZ160" s="600"/>
      <c r="PQA160" s="600"/>
      <c r="PQB160" s="600"/>
      <c r="PQC160" s="600"/>
      <c r="PQD160" s="600"/>
      <c r="PQE160" s="600"/>
      <c r="PQF160" s="600"/>
      <c r="PQG160" s="600"/>
      <c r="PQH160" s="600"/>
      <c r="PQI160" s="600"/>
      <c r="PQJ160" s="600"/>
      <c r="PQK160" s="600"/>
      <c r="PQL160" s="600"/>
      <c r="PQM160" s="600"/>
      <c r="PQN160" s="600"/>
      <c r="PQO160" s="600"/>
      <c r="PQP160" s="600"/>
      <c r="PQQ160" s="600"/>
      <c r="PQR160" s="600"/>
      <c r="PQS160" s="600"/>
      <c r="PQT160" s="600"/>
      <c r="PQU160" s="600"/>
      <c r="PQV160" s="600"/>
      <c r="PQW160" s="600"/>
      <c r="PQX160" s="599"/>
      <c r="PQY160" s="600"/>
      <c r="PQZ160" s="600"/>
      <c r="PRA160" s="600"/>
      <c r="PRB160" s="600"/>
      <c r="PRC160" s="600"/>
      <c r="PRD160" s="600"/>
      <c r="PRE160" s="600"/>
      <c r="PRF160" s="600"/>
      <c r="PRG160" s="600"/>
      <c r="PRH160" s="600"/>
      <c r="PRI160" s="600"/>
      <c r="PRJ160" s="600"/>
      <c r="PRK160" s="600"/>
      <c r="PRL160" s="600"/>
      <c r="PRM160" s="600"/>
      <c r="PRN160" s="600"/>
      <c r="PRO160" s="600"/>
      <c r="PRP160" s="600"/>
      <c r="PRQ160" s="600"/>
      <c r="PRR160" s="600"/>
      <c r="PRS160" s="600"/>
      <c r="PRT160" s="600"/>
      <c r="PRU160" s="600"/>
      <c r="PRV160" s="600"/>
      <c r="PRW160" s="600"/>
      <c r="PRX160" s="600"/>
      <c r="PRY160" s="600"/>
      <c r="PRZ160" s="600"/>
      <c r="PSA160" s="600"/>
      <c r="PSB160" s="600"/>
      <c r="PSC160" s="599"/>
      <c r="PSD160" s="600"/>
      <c r="PSE160" s="600"/>
      <c r="PSF160" s="600"/>
      <c r="PSG160" s="600"/>
      <c r="PSH160" s="600"/>
      <c r="PSI160" s="600"/>
      <c r="PSJ160" s="600"/>
      <c r="PSK160" s="600"/>
      <c r="PSL160" s="600"/>
      <c r="PSM160" s="600"/>
      <c r="PSN160" s="600"/>
      <c r="PSO160" s="600"/>
      <c r="PSP160" s="600"/>
      <c r="PSQ160" s="600"/>
      <c r="PSR160" s="600"/>
      <c r="PSS160" s="600"/>
      <c r="PST160" s="600"/>
      <c r="PSU160" s="600"/>
      <c r="PSV160" s="600"/>
      <c r="PSW160" s="600"/>
      <c r="PSX160" s="600"/>
      <c r="PSY160" s="600"/>
      <c r="PSZ160" s="600"/>
      <c r="PTA160" s="600"/>
      <c r="PTB160" s="600"/>
      <c r="PTC160" s="600"/>
      <c r="PTD160" s="600"/>
      <c r="PTE160" s="600"/>
      <c r="PTF160" s="600"/>
      <c r="PTG160" s="600"/>
      <c r="PTH160" s="599"/>
      <c r="PTI160" s="600"/>
      <c r="PTJ160" s="600"/>
      <c r="PTK160" s="600"/>
      <c r="PTL160" s="600"/>
      <c r="PTM160" s="600"/>
      <c r="PTN160" s="600"/>
      <c r="PTO160" s="600"/>
      <c r="PTP160" s="600"/>
      <c r="PTQ160" s="600"/>
      <c r="PTR160" s="600"/>
      <c r="PTS160" s="600"/>
      <c r="PTT160" s="600"/>
      <c r="PTU160" s="600"/>
      <c r="PTV160" s="600"/>
      <c r="PTW160" s="600"/>
      <c r="PTX160" s="600"/>
      <c r="PTY160" s="600"/>
      <c r="PTZ160" s="600"/>
      <c r="PUA160" s="600"/>
      <c r="PUB160" s="600"/>
      <c r="PUC160" s="600"/>
      <c r="PUD160" s="600"/>
      <c r="PUE160" s="600"/>
      <c r="PUF160" s="600"/>
      <c r="PUG160" s="600"/>
      <c r="PUH160" s="600"/>
      <c r="PUI160" s="600"/>
      <c r="PUJ160" s="600"/>
      <c r="PUK160" s="600"/>
      <c r="PUL160" s="600"/>
      <c r="PUM160" s="599"/>
      <c r="PUN160" s="600"/>
      <c r="PUO160" s="600"/>
      <c r="PUP160" s="600"/>
      <c r="PUQ160" s="600"/>
      <c r="PUR160" s="600"/>
      <c r="PUS160" s="600"/>
      <c r="PUT160" s="600"/>
      <c r="PUU160" s="600"/>
      <c r="PUV160" s="600"/>
      <c r="PUW160" s="600"/>
      <c r="PUX160" s="600"/>
      <c r="PUY160" s="600"/>
      <c r="PUZ160" s="600"/>
      <c r="PVA160" s="600"/>
      <c r="PVB160" s="600"/>
      <c r="PVC160" s="600"/>
      <c r="PVD160" s="600"/>
      <c r="PVE160" s="600"/>
      <c r="PVF160" s="600"/>
      <c r="PVG160" s="600"/>
      <c r="PVH160" s="600"/>
      <c r="PVI160" s="600"/>
      <c r="PVJ160" s="600"/>
      <c r="PVK160" s="600"/>
      <c r="PVL160" s="600"/>
      <c r="PVM160" s="600"/>
      <c r="PVN160" s="600"/>
      <c r="PVO160" s="600"/>
      <c r="PVP160" s="600"/>
      <c r="PVQ160" s="600"/>
      <c r="PVR160" s="599"/>
      <c r="PVS160" s="600"/>
      <c r="PVT160" s="600"/>
      <c r="PVU160" s="600"/>
      <c r="PVV160" s="600"/>
      <c r="PVW160" s="600"/>
      <c r="PVX160" s="600"/>
      <c r="PVY160" s="600"/>
      <c r="PVZ160" s="600"/>
      <c r="PWA160" s="600"/>
      <c r="PWB160" s="600"/>
      <c r="PWC160" s="600"/>
      <c r="PWD160" s="600"/>
      <c r="PWE160" s="600"/>
      <c r="PWF160" s="600"/>
      <c r="PWG160" s="600"/>
      <c r="PWH160" s="600"/>
      <c r="PWI160" s="600"/>
      <c r="PWJ160" s="600"/>
      <c r="PWK160" s="600"/>
      <c r="PWL160" s="600"/>
      <c r="PWM160" s="600"/>
      <c r="PWN160" s="600"/>
      <c r="PWO160" s="600"/>
      <c r="PWP160" s="600"/>
      <c r="PWQ160" s="600"/>
      <c r="PWR160" s="600"/>
      <c r="PWS160" s="600"/>
      <c r="PWT160" s="600"/>
      <c r="PWU160" s="600"/>
      <c r="PWV160" s="600"/>
      <c r="PWW160" s="599"/>
      <c r="PWX160" s="600"/>
      <c r="PWY160" s="600"/>
      <c r="PWZ160" s="600"/>
      <c r="PXA160" s="600"/>
      <c r="PXB160" s="600"/>
      <c r="PXC160" s="600"/>
      <c r="PXD160" s="600"/>
      <c r="PXE160" s="600"/>
      <c r="PXF160" s="600"/>
      <c r="PXG160" s="600"/>
      <c r="PXH160" s="600"/>
      <c r="PXI160" s="600"/>
      <c r="PXJ160" s="600"/>
      <c r="PXK160" s="600"/>
      <c r="PXL160" s="600"/>
      <c r="PXM160" s="600"/>
      <c r="PXN160" s="600"/>
      <c r="PXO160" s="600"/>
      <c r="PXP160" s="600"/>
      <c r="PXQ160" s="600"/>
      <c r="PXR160" s="600"/>
      <c r="PXS160" s="600"/>
      <c r="PXT160" s="600"/>
      <c r="PXU160" s="600"/>
      <c r="PXV160" s="600"/>
      <c r="PXW160" s="600"/>
      <c r="PXX160" s="600"/>
      <c r="PXY160" s="600"/>
      <c r="PXZ160" s="600"/>
      <c r="PYA160" s="600"/>
      <c r="PYB160" s="599"/>
      <c r="PYC160" s="600"/>
      <c r="PYD160" s="600"/>
      <c r="PYE160" s="600"/>
      <c r="PYF160" s="600"/>
      <c r="PYG160" s="600"/>
      <c r="PYH160" s="600"/>
      <c r="PYI160" s="600"/>
      <c r="PYJ160" s="600"/>
      <c r="PYK160" s="600"/>
      <c r="PYL160" s="600"/>
      <c r="PYM160" s="600"/>
      <c r="PYN160" s="600"/>
      <c r="PYO160" s="600"/>
      <c r="PYP160" s="600"/>
      <c r="PYQ160" s="600"/>
      <c r="PYR160" s="600"/>
      <c r="PYS160" s="600"/>
      <c r="PYT160" s="600"/>
      <c r="PYU160" s="600"/>
      <c r="PYV160" s="600"/>
      <c r="PYW160" s="600"/>
      <c r="PYX160" s="600"/>
      <c r="PYY160" s="600"/>
      <c r="PYZ160" s="600"/>
      <c r="PZA160" s="600"/>
      <c r="PZB160" s="600"/>
      <c r="PZC160" s="600"/>
      <c r="PZD160" s="600"/>
      <c r="PZE160" s="600"/>
      <c r="PZF160" s="600"/>
      <c r="PZG160" s="599"/>
      <c r="PZH160" s="600"/>
      <c r="PZI160" s="600"/>
      <c r="PZJ160" s="600"/>
      <c r="PZK160" s="600"/>
      <c r="PZL160" s="600"/>
      <c r="PZM160" s="600"/>
      <c r="PZN160" s="600"/>
      <c r="PZO160" s="600"/>
      <c r="PZP160" s="600"/>
      <c r="PZQ160" s="600"/>
      <c r="PZR160" s="600"/>
      <c r="PZS160" s="600"/>
      <c r="PZT160" s="600"/>
      <c r="PZU160" s="600"/>
      <c r="PZV160" s="600"/>
      <c r="PZW160" s="600"/>
      <c r="PZX160" s="600"/>
      <c r="PZY160" s="600"/>
      <c r="PZZ160" s="600"/>
      <c r="QAA160" s="600"/>
      <c r="QAB160" s="600"/>
      <c r="QAC160" s="600"/>
      <c r="QAD160" s="600"/>
      <c r="QAE160" s="600"/>
      <c r="QAF160" s="600"/>
      <c r="QAG160" s="600"/>
      <c r="QAH160" s="600"/>
      <c r="QAI160" s="600"/>
      <c r="QAJ160" s="600"/>
      <c r="QAK160" s="600"/>
      <c r="QAL160" s="599"/>
      <c r="QAM160" s="600"/>
      <c r="QAN160" s="600"/>
      <c r="QAO160" s="600"/>
      <c r="QAP160" s="600"/>
      <c r="QAQ160" s="600"/>
      <c r="QAR160" s="600"/>
      <c r="QAS160" s="600"/>
      <c r="QAT160" s="600"/>
      <c r="QAU160" s="600"/>
      <c r="QAV160" s="600"/>
      <c r="QAW160" s="600"/>
      <c r="QAX160" s="600"/>
      <c r="QAY160" s="600"/>
      <c r="QAZ160" s="600"/>
      <c r="QBA160" s="600"/>
      <c r="QBB160" s="600"/>
      <c r="QBC160" s="600"/>
      <c r="QBD160" s="600"/>
      <c r="QBE160" s="600"/>
      <c r="QBF160" s="600"/>
      <c r="QBG160" s="600"/>
      <c r="QBH160" s="600"/>
      <c r="QBI160" s="600"/>
      <c r="QBJ160" s="600"/>
      <c r="QBK160" s="600"/>
      <c r="QBL160" s="600"/>
      <c r="QBM160" s="600"/>
      <c r="QBN160" s="600"/>
      <c r="QBO160" s="600"/>
      <c r="QBP160" s="600"/>
      <c r="QBQ160" s="599"/>
      <c r="QBR160" s="600"/>
      <c r="QBS160" s="600"/>
      <c r="QBT160" s="600"/>
      <c r="QBU160" s="600"/>
      <c r="QBV160" s="600"/>
      <c r="QBW160" s="600"/>
      <c r="QBX160" s="600"/>
      <c r="QBY160" s="600"/>
      <c r="QBZ160" s="600"/>
      <c r="QCA160" s="600"/>
      <c r="QCB160" s="600"/>
      <c r="QCC160" s="600"/>
      <c r="QCD160" s="600"/>
      <c r="QCE160" s="600"/>
      <c r="QCF160" s="600"/>
      <c r="QCG160" s="600"/>
      <c r="QCH160" s="600"/>
      <c r="QCI160" s="600"/>
      <c r="QCJ160" s="600"/>
      <c r="QCK160" s="600"/>
      <c r="QCL160" s="600"/>
      <c r="QCM160" s="600"/>
      <c r="QCN160" s="600"/>
      <c r="QCO160" s="600"/>
      <c r="QCP160" s="600"/>
      <c r="QCQ160" s="600"/>
      <c r="QCR160" s="600"/>
      <c r="QCS160" s="600"/>
      <c r="QCT160" s="600"/>
      <c r="QCU160" s="600"/>
      <c r="QCV160" s="599"/>
      <c r="QCW160" s="600"/>
      <c r="QCX160" s="600"/>
      <c r="QCY160" s="600"/>
      <c r="QCZ160" s="600"/>
      <c r="QDA160" s="600"/>
      <c r="QDB160" s="600"/>
      <c r="QDC160" s="600"/>
      <c r="QDD160" s="600"/>
      <c r="QDE160" s="600"/>
      <c r="QDF160" s="600"/>
      <c r="QDG160" s="600"/>
      <c r="QDH160" s="600"/>
      <c r="QDI160" s="600"/>
      <c r="QDJ160" s="600"/>
      <c r="QDK160" s="600"/>
      <c r="QDL160" s="600"/>
      <c r="QDM160" s="600"/>
      <c r="QDN160" s="600"/>
      <c r="QDO160" s="600"/>
      <c r="QDP160" s="600"/>
      <c r="QDQ160" s="600"/>
      <c r="QDR160" s="600"/>
      <c r="QDS160" s="600"/>
      <c r="QDT160" s="600"/>
      <c r="QDU160" s="600"/>
      <c r="QDV160" s="600"/>
      <c r="QDW160" s="600"/>
      <c r="QDX160" s="600"/>
      <c r="QDY160" s="600"/>
      <c r="QDZ160" s="600"/>
      <c r="QEA160" s="599"/>
      <c r="QEB160" s="600"/>
      <c r="QEC160" s="600"/>
      <c r="QED160" s="600"/>
      <c r="QEE160" s="600"/>
      <c r="QEF160" s="600"/>
      <c r="QEG160" s="600"/>
      <c r="QEH160" s="600"/>
      <c r="QEI160" s="600"/>
      <c r="QEJ160" s="600"/>
      <c r="QEK160" s="600"/>
      <c r="QEL160" s="600"/>
      <c r="QEM160" s="600"/>
      <c r="QEN160" s="600"/>
      <c r="QEO160" s="600"/>
      <c r="QEP160" s="600"/>
      <c r="QEQ160" s="600"/>
      <c r="QER160" s="600"/>
      <c r="QES160" s="600"/>
      <c r="QET160" s="600"/>
      <c r="QEU160" s="600"/>
      <c r="QEV160" s="600"/>
      <c r="QEW160" s="600"/>
      <c r="QEX160" s="600"/>
      <c r="QEY160" s="600"/>
      <c r="QEZ160" s="600"/>
      <c r="QFA160" s="600"/>
      <c r="QFB160" s="600"/>
      <c r="QFC160" s="600"/>
      <c r="QFD160" s="600"/>
      <c r="QFE160" s="600"/>
      <c r="QFF160" s="599"/>
      <c r="QFG160" s="600"/>
      <c r="QFH160" s="600"/>
      <c r="QFI160" s="600"/>
      <c r="QFJ160" s="600"/>
      <c r="QFK160" s="600"/>
      <c r="QFL160" s="600"/>
      <c r="QFM160" s="600"/>
      <c r="QFN160" s="600"/>
      <c r="QFO160" s="600"/>
      <c r="QFP160" s="600"/>
      <c r="QFQ160" s="600"/>
      <c r="QFR160" s="600"/>
      <c r="QFS160" s="600"/>
      <c r="QFT160" s="600"/>
      <c r="QFU160" s="600"/>
      <c r="QFV160" s="600"/>
      <c r="QFW160" s="600"/>
      <c r="QFX160" s="600"/>
      <c r="QFY160" s="600"/>
      <c r="QFZ160" s="600"/>
      <c r="QGA160" s="600"/>
      <c r="QGB160" s="600"/>
      <c r="QGC160" s="600"/>
      <c r="QGD160" s="600"/>
      <c r="QGE160" s="600"/>
      <c r="QGF160" s="600"/>
      <c r="QGG160" s="600"/>
      <c r="QGH160" s="600"/>
      <c r="QGI160" s="600"/>
      <c r="QGJ160" s="600"/>
      <c r="QGK160" s="599"/>
      <c r="QGL160" s="600"/>
      <c r="QGM160" s="600"/>
      <c r="QGN160" s="600"/>
      <c r="QGO160" s="600"/>
      <c r="QGP160" s="600"/>
      <c r="QGQ160" s="600"/>
      <c r="QGR160" s="600"/>
      <c r="QGS160" s="600"/>
      <c r="QGT160" s="600"/>
      <c r="QGU160" s="600"/>
      <c r="QGV160" s="600"/>
      <c r="QGW160" s="600"/>
      <c r="QGX160" s="600"/>
      <c r="QGY160" s="600"/>
      <c r="QGZ160" s="600"/>
      <c r="QHA160" s="600"/>
      <c r="QHB160" s="600"/>
      <c r="QHC160" s="600"/>
      <c r="QHD160" s="600"/>
      <c r="QHE160" s="600"/>
      <c r="QHF160" s="600"/>
      <c r="QHG160" s="600"/>
      <c r="QHH160" s="600"/>
      <c r="QHI160" s="600"/>
      <c r="QHJ160" s="600"/>
      <c r="QHK160" s="600"/>
      <c r="QHL160" s="600"/>
      <c r="QHM160" s="600"/>
      <c r="QHN160" s="600"/>
      <c r="QHO160" s="600"/>
      <c r="QHP160" s="599"/>
      <c r="QHQ160" s="600"/>
      <c r="QHR160" s="600"/>
      <c r="QHS160" s="600"/>
      <c r="QHT160" s="600"/>
      <c r="QHU160" s="600"/>
      <c r="QHV160" s="600"/>
      <c r="QHW160" s="600"/>
      <c r="QHX160" s="600"/>
      <c r="QHY160" s="600"/>
      <c r="QHZ160" s="600"/>
      <c r="QIA160" s="600"/>
      <c r="QIB160" s="600"/>
      <c r="QIC160" s="600"/>
      <c r="QID160" s="600"/>
      <c r="QIE160" s="600"/>
      <c r="QIF160" s="600"/>
      <c r="QIG160" s="600"/>
      <c r="QIH160" s="600"/>
      <c r="QII160" s="600"/>
      <c r="QIJ160" s="600"/>
      <c r="QIK160" s="600"/>
      <c r="QIL160" s="600"/>
      <c r="QIM160" s="600"/>
      <c r="QIN160" s="600"/>
      <c r="QIO160" s="600"/>
      <c r="QIP160" s="600"/>
      <c r="QIQ160" s="600"/>
      <c r="QIR160" s="600"/>
      <c r="QIS160" s="600"/>
      <c r="QIT160" s="600"/>
      <c r="QIU160" s="599"/>
      <c r="QIV160" s="600"/>
      <c r="QIW160" s="600"/>
      <c r="QIX160" s="600"/>
      <c r="QIY160" s="600"/>
      <c r="QIZ160" s="600"/>
      <c r="QJA160" s="600"/>
      <c r="QJB160" s="600"/>
      <c r="QJC160" s="600"/>
      <c r="QJD160" s="600"/>
      <c r="QJE160" s="600"/>
      <c r="QJF160" s="600"/>
      <c r="QJG160" s="600"/>
      <c r="QJH160" s="600"/>
      <c r="QJI160" s="600"/>
      <c r="QJJ160" s="600"/>
      <c r="QJK160" s="600"/>
      <c r="QJL160" s="600"/>
      <c r="QJM160" s="600"/>
      <c r="QJN160" s="600"/>
      <c r="QJO160" s="600"/>
      <c r="QJP160" s="600"/>
      <c r="QJQ160" s="600"/>
      <c r="QJR160" s="600"/>
      <c r="QJS160" s="600"/>
      <c r="QJT160" s="600"/>
      <c r="QJU160" s="600"/>
      <c r="QJV160" s="600"/>
      <c r="QJW160" s="600"/>
      <c r="QJX160" s="600"/>
      <c r="QJY160" s="600"/>
      <c r="QJZ160" s="599"/>
      <c r="QKA160" s="600"/>
      <c r="QKB160" s="600"/>
      <c r="QKC160" s="600"/>
      <c r="QKD160" s="600"/>
      <c r="QKE160" s="600"/>
      <c r="QKF160" s="600"/>
      <c r="QKG160" s="600"/>
      <c r="QKH160" s="600"/>
      <c r="QKI160" s="600"/>
      <c r="QKJ160" s="600"/>
      <c r="QKK160" s="600"/>
      <c r="QKL160" s="600"/>
      <c r="QKM160" s="600"/>
      <c r="QKN160" s="600"/>
      <c r="QKO160" s="600"/>
      <c r="QKP160" s="600"/>
      <c r="QKQ160" s="600"/>
      <c r="QKR160" s="600"/>
      <c r="QKS160" s="600"/>
      <c r="QKT160" s="600"/>
      <c r="QKU160" s="600"/>
      <c r="QKV160" s="600"/>
      <c r="QKW160" s="600"/>
      <c r="QKX160" s="600"/>
      <c r="QKY160" s="600"/>
      <c r="QKZ160" s="600"/>
      <c r="QLA160" s="600"/>
      <c r="QLB160" s="600"/>
      <c r="QLC160" s="600"/>
      <c r="QLD160" s="600"/>
      <c r="QLE160" s="599"/>
      <c r="QLF160" s="600"/>
      <c r="QLG160" s="600"/>
      <c r="QLH160" s="600"/>
      <c r="QLI160" s="600"/>
      <c r="QLJ160" s="600"/>
      <c r="QLK160" s="600"/>
      <c r="QLL160" s="600"/>
      <c r="QLM160" s="600"/>
      <c r="QLN160" s="600"/>
      <c r="QLO160" s="600"/>
      <c r="QLP160" s="600"/>
      <c r="QLQ160" s="600"/>
      <c r="QLR160" s="600"/>
      <c r="QLS160" s="600"/>
      <c r="QLT160" s="600"/>
      <c r="QLU160" s="600"/>
      <c r="QLV160" s="600"/>
      <c r="QLW160" s="600"/>
      <c r="QLX160" s="600"/>
      <c r="QLY160" s="600"/>
      <c r="QLZ160" s="600"/>
      <c r="QMA160" s="600"/>
      <c r="QMB160" s="600"/>
      <c r="QMC160" s="600"/>
      <c r="QMD160" s="600"/>
      <c r="QME160" s="600"/>
      <c r="QMF160" s="600"/>
      <c r="QMG160" s="600"/>
      <c r="QMH160" s="600"/>
      <c r="QMI160" s="600"/>
      <c r="QMJ160" s="599"/>
      <c r="QMK160" s="600"/>
      <c r="QML160" s="600"/>
      <c r="QMM160" s="600"/>
      <c r="QMN160" s="600"/>
      <c r="QMO160" s="600"/>
      <c r="QMP160" s="600"/>
      <c r="QMQ160" s="600"/>
      <c r="QMR160" s="600"/>
      <c r="QMS160" s="600"/>
      <c r="QMT160" s="600"/>
      <c r="QMU160" s="600"/>
      <c r="QMV160" s="600"/>
      <c r="QMW160" s="600"/>
      <c r="QMX160" s="600"/>
      <c r="QMY160" s="600"/>
      <c r="QMZ160" s="600"/>
      <c r="QNA160" s="600"/>
      <c r="QNB160" s="600"/>
      <c r="QNC160" s="600"/>
      <c r="QND160" s="600"/>
      <c r="QNE160" s="600"/>
      <c r="QNF160" s="600"/>
      <c r="QNG160" s="600"/>
      <c r="QNH160" s="600"/>
      <c r="QNI160" s="600"/>
      <c r="QNJ160" s="600"/>
      <c r="QNK160" s="600"/>
      <c r="QNL160" s="600"/>
      <c r="QNM160" s="600"/>
      <c r="QNN160" s="600"/>
      <c r="QNO160" s="599"/>
      <c r="QNP160" s="600"/>
      <c r="QNQ160" s="600"/>
      <c r="QNR160" s="600"/>
      <c r="QNS160" s="600"/>
      <c r="QNT160" s="600"/>
      <c r="QNU160" s="600"/>
      <c r="QNV160" s="600"/>
      <c r="QNW160" s="600"/>
      <c r="QNX160" s="600"/>
      <c r="QNY160" s="600"/>
      <c r="QNZ160" s="600"/>
      <c r="QOA160" s="600"/>
      <c r="QOB160" s="600"/>
      <c r="QOC160" s="600"/>
      <c r="QOD160" s="600"/>
      <c r="QOE160" s="600"/>
      <c r="QOF160" s="600"/>
      <c r="QOG160" s="600"/>
      <c r="QOH160" s="600"/>
      <c r="QOI160" s="600"/>
      <c r="QOJ160" s="600"/>
      <c r="QOK160" s="600"/>
      <c r="QOL160" s="600"/>
      <c r="QOM160" s="600"/>
      <c r="QON160" s="600"/>
      <c r="QOO160" s="600"/>
      <c r="QOP160" s="600"/>
      <c r="QOQ160" s="600"/>
      <c r="QOR160" s="600"/>
      <c r="QOS160" s="600"/>
      <c r="QOT160" s="599"/>
      <c r="QOU160" s="600"/>
      <c r="QOV160" s="600"/>
      <c r="QOW160" s="600"/>
      <c r="QOX160" s="600"/>
      <c r="QOY160" s="600"/>
      <c r="QOZ160" s="600"/>
      <c r="QPA160" s="600"/>
      <c r="QPB160" s="600"/>
      <c r="QPC160" s="600"/>
      <c r="QPD160" s="600"/>
      <c r="QPE160" s="600"/>
      <c r="QPF160" s="600"/>
      <c r="QPG160" s="600"/>
      <c r="QPH160" s="600"/>
      <c r="QPI160" s="600"/>
      <c r="QPJ160" s="600"/>
      <c r="QPK160" s="600"/>
      <c r="QPL160" s="600"/>
      <c r="QPM160" s="600"/>
      <c r="QPN160" s="600"/>
      <c r="QPO160" s="600"/>
      <c r="QPP160" s="600"/>
      <c r="QPQ160" s="600"/>
      <c r="QPR160" s="600"/>
      <c r="QPS160" s="600"/>
      <c r="QPT160" s="600"/>
      <c r="QPU160" s="600"/>
      <c r="QPV160" s="600"/>
      <c r="QPW160" s="600"/>
      <c r="QPX160" s="600"/>
      <c r="QPY160" s="599"/>
      <c r="QPZ160" s="600"/>
      <c r="QQA160" s="600"/>
      <c r="QQB160" s="600"/>
      <c r="QQC160" s="600"/>
      <c r="QQD160" s="600"/>
      <c r="QQE160" s="600"/>
      <c r="QQF160" s="600"/>
      <c r="QQG160" s="600"/>
      <c r="QQH160" s="600"/>
      <c r="QQI160" s="600"/>
      <c r="QQJ160" s="600"/>
      <c r="QQK160" s="600"/>
      <c r="QQL160" s="600"/>
      <c r="QQM160" s="600"/>
      <c r="QQN160" s="600"/>
      <c r="QQO160" s="600"/>
      <c r="QQP160" s="600"/>
      <c r="QQQ160" s="600"/>
      <c r="QQR160" s="600"/>
      <c r="QQS160" s="600"/>
      <c r="QQT160" s="600"/>
      <c r="QQU160" s="600"/>
      <c r="QQV160" s="600"/>
      <c r="QQW160" s="600"/>
      <c r="QQX160" s="600"/>
      <c r="QQY160" s="600"/>
      <c r="QQZ160" s="600"/>
      <c r="QRA160" s="600"/>
      <c r="QRB160" s="600"/>
      <c r="QRC160" s="600"/>
      <c r="QRD160" s="599"/>
      <c r="QRE160" s="600"/>
      <c r="QRF160" s="600"/>
      <c r="QRG160" s="600"/>
      <c r="QRH160" s="600"/>
      <c r="QRI160" s="600"/>
      <c r="QRJ160" s="600"/>
      <c r="QRK160" s="600"/>
      <c r="QRL160" s="600"/>
      <c r="QRM160" s="600"/>
      <c r="QRN160" s="600"/>
      <c r="QRO160" s="600"/>
      <c r="QRP160" s="600"/>
      <c r="QRQ160" s="600"/>
      <c r="QRR160" s="600"/>
      <c r="QRS160" s="600"/>
      <c r="QRT160" s="600"/>
      <c r="QRU160" s="600"/>
      <c r="QRV160" s="600"/>
      <c r="QRW160" s="600"/>
      <c r="QRX160" s="600"/>
      <c r="QRY160" s="600"/>
      <c r="QRZ160" s="600"/>
      <c r="QSA160" s="600"/>
      <c r="QSB160" s="600"/>
      <c r="QSC160" s="600"/>
      <c r="QSD160" s="600"/>
      <c r="QSE160" s="600"/>
      <c r="QSF160" s="600"/>
      <c r="QSG160" s="600"/>
      <c r="QSH160" s="600"/>
      <c r="QSI160" s="599"/>
      <c r="QSJ160" s="600"/>
      <c r="QSK160" s="600"/>
      <c r="QSL160" s="600"/>
      <c r="QSM160" s="600"/>
      <c r="QSN160" s="600"/>
      <c r="QSO160" s="600"/>
      <c r="QSP160" s="600"/>
      <c r="QSQ160" s="600"/>
      <c r="QSR160" s="600"/>
      <c r="QSS160" s="600"/>
      <c r="QST160" s="600"/>
      <c r="QSU160" s="600"/>
      <c r="QSV160" s="600"/>
      <c r="QSW160" s="600"/>
      <c r="QSX160" s="600"/>
      <c r="QSY160" s="600"/>
      <c r="QSZ160" s="600"/>
      <c r="QTA160" s="600"/>
      <c r="QTB160" s="600"/>
      <c r="QTC160" s="600"/>
      <c r="QTD160" s="600"/>
      <c r="QTE160" s="600"/>
      <c r="QTF160" s="600"/>
      <c r="QTG160" s="600"/>
      <c r="QTH160" s="600"/>
      <c r="QTI160" s="600"/>
      <c r="QTJ160" s="600"/>
      <c r="QTK160" s="600"/>
      <c r="QTL160" s="600"/>
      <c r="QTM160" s="600"/>
      <c r="QTN160" s="599"/>
      <c r="QTO160" s="600"/>
      <c r="QTP160" s="600"/>
      <c r="QTQ160" s="600"/>
      <c r="QTR160" s="600"/>
      <c r="QTS160" s="600"/>
      <c r="QTT160" s="600"/>
      <c r="QTU160" s="600"/>
      <c r="QTV160" s="600"/>
      <c r="QTW160" s="600"/>
      <c r="QTX160" s="600"/>
      <c r="QTY160" s="600"/>
      <c r="QTZ160" s="600"/>
      <c r="QUA160" s="600"/>
      <c r="QUB160" s="600"/>
      <c r="QUC160" s="600"/>
      <c r="QUD160" s="600"/>
      <c r="QUE160" s="600"/>
      <c r="QUF160" s="600"/>
      <c r="QUG160" s="600"/>
      <c r="QUH160" s="600"/>
      <c r="QUI160" s="600"/>
      <c r="QUJ160" s="600"/>
      <c r="QUK160" s="600"/>
      <c r="QUL160" s="600"/>
      <c r="QUM160" s="600"/>
      <c r="QUN160" s="600"/>
      <c r="QUO160" s="600"/>
      <c r="QUP160" s="600"/>
      <c r="QUQ160" s="600"/>
      <c r="QUR160" s="600"/>
      <c r="QUS160" s="599"/>
      <c r="QUT160" s="600"/>
      <c r="QUU160" s="600"/>
      <c r="QUV160" s="600"/>
      <c r="QUW160" s="600"/>
      <c r="QUX160" s="600"/>
      <c r="QUY160" s="600"/>
      <c r="QUZ160" s="600"/>
      <c r="QVA160" s="600"/>
      <c r="QVB160" s="600"/>
      <c r="QVC160" s="600"/>
      <c r="QVD160" s="600"/>
      <c r="QVE160" s="600"/>
      <c r="QVF160" s="600"/>
      <c r="QVG160" s="600"/>
      <c r="QVH160" s="600"/>
      <c r="QVI160" s="600"/>
      <c r="QVJ160" s="600"/>
      <c r="QVK160" s="600"/>
      <c r="QVL160" s="600"/>
      <c r="QVM160" s="600"/>
      <c r="QVN160" s="600"/>
      <c r="QVO160" s="600"/>
      <c r="QVP160" s="600"/>
      <c r="QVQ160" s="600"/>
      <c r="QVR160" s="600"/>
      <c r="QVS160" s="600"/>
      <c r="QVT160" s="600"/>
      <c r="QVU160" s="600"/>
      <c r="QVV160" s="600"/>
      <c r="QVW160" s="600"/>
      <c r="QVX160" s="599"/>
      <c r="QVY160" s="600"/>
      <c r="QVZ160" s="600"/>
      <c r="QWA160" s="600"/>
      <c r="QWB160" s="600"/>
      <c r="QWC160" s="600"/>
      <c r="QWD160" s="600"/>
      <c r="QWE160" s="600"/>
      <c r="QWF160" s="600"/>
      <c r="QWG160" s="600"/>
      <c r="QWH160" s="600"/>
      <c r="QWI160" s="600"/>
      <c r="QWJ160" s="600"/>
      <c r="QWK160" s="600"/>
      <c r="QWL160" s="600"/>
      <c r="QWM160" s="600"/>
      <c r="QWN160" s="600"/>
      <c r="QWO160" s="600"/>
      <c r="QWP160" s="600"/>
      <c r="QWQ160" s="600"/>
      <c r="QWR160" s="600"/>
      <c r="QWS160" s="600"/>
      <c r="QWT160" s="600"/>
      <c r="QWU160" s="600"/>
      <c r="QWV160" s="600"/>
      <c r="QWW160" s="600"/>
      <c r="QWX160" s="600"/>
      <c r="QWY160" s="600"/>
      <c r="QWZ160" s="600"/>
      <c r="QXA160" s="600"/>
      <c r="QXB160" s="600"/>
      <c r="QXC160" s="599"/>
      <c r="QXD160" s="600"/>
      <c r="QXE160" s="600"/>
      <c r="QXF160" s="600"/>
      <c r="QXG160" s="600"/>
      <c r="QXH160" s="600"/>
      <c r="QXI160" s="600"/>
      <c r="QXJ160" s="600"/>
      <c r="QXK160" s="600"/>
      <c r="QXL160" s="600"/>
      <c r="QXM160" s="600"/>
      <c r="QXN160" s="600"/>
      <c r="QXO160" s="600"/>
      <c r="QXP160" s="600"/>
      <c r="QXQ160" s="600"/>
      <c r="QXR160" s="600"/>
      <c r="QXS160" s="600"/>
      <c r="QXT160" s="600"/>
      <c r="QXU160" s="600"/>
      <c r="QXV160" s="600"/>
      <c r="QXW160" s="600"/>
      <c r="QXX160" s="600"/>
      <c r="QXY160" s="600"/>
      <c r="QXZ160" s="600"/>
      <c r="QYA160" s="600"/>
      <c r="QYB160" s="600"/>
      <c r="QYC160" s="600"/>
      <c r="QYD160" s="600"/>
      <c r="QYE160" s="600"/>
      <c r="QYF160" s="600"/>
      <c r="QYG160" s="600"/>
      <c r="QYH160" s="599"/>
      <c r="QYI160" s="600"/>
      <c r="QYJ160" s="600"/>
      <c r="QYK160" s="600"/>
      <c r="QYL160" s="600"/>
      <c r="QYM160" s="600"/>
      <c r="QYN160" s="600"/>
      <c r="QYO160" s="600"/>
      <c r="QYP160" s="600"/>
      <c r="QYQ160" s="600"/>
      <c r="QYR160" s="600"/>
      <c r="QYS160" s="600"/>
      <c r="QYT160" s="600"/>
      <c r="QYU160" s="600"/>
      <c r="QYV160" s="600"/>
      <c r="QYW160" s="600"/>
      <c r="QYX160" s="600"/>
      <c r="QYY160" s="600"/>
      <c r="QYZ160" s="600"/>
      <c r="QZA160" s="600"/>
      <c r="QZB160" s="600"/>
      <c r="QZC160" s="600"/>
      <c r="QZD160" s="600"/>
      <c r="QZE160" s="600"/>
      <c r="QZF160" s="600"/>
      <c r="QZG160" s="600"/>
      <c r="QZH160" s="600"/>
      <c r="QZI160" s="600"/>
      <c r="QZJ160" s="600"/>
      <c r="QZK160" s="600"/>
      <c r="QZL160" s="600"/>
      <c r="QZM160" s="599"/>
      <c r="QZN160" s="600"/>
      <c r="QZO160" s="600"/>
      <c r="QZP160" s="600"/>
      <c r="QZQ160" s="600"/>
      <c r="QZR160" s="600"/>
      <c r="QZS160" s="600"/>
      <c r="QZT160" s="600"/>
      <c r="QZU160" s="600"/>
      <c r="QZV160" s="600"/>
      <c r="QZW160" s="600"/>
      <c r="QZX160" s="600"/>
      <c r="QZY160" s="600"/>
      <c r="QZZ160" s="600"/>
      <c r="RAA160" s="600"/>
      <c r="RAB160" s="600"/>
      <c r="RAC160" s="600"/>
      <c r="RAD160" s="600"/>
      <c r="RAE160" s="600"/>
      <c r="RAF160" s="600"/>
      <c r="RAG160" s="600"/>
      <c r="RAH160" s="600"/>
      <c r="RAI160" s="600"/>
      <c r="RAJ160" s="600"/>
      <c r="RAK160" s="600"/>
      <c r="RAL160" s="600"/>
      <c r="RAM160" s="600"/>
      <c r="RAN160" s="600"/>
      <c r="RAO160" s="600"/>
      <c r="RAP160" s="600"/>
      <c r="RAQ160" s="600"/>
      <c r="RAR160" s="599"/>
      <c r="RAS160" s="600"/>
      <c r="RAT160" s="600"/>
      <c r="RAU160" s="600"/>
      <c r="RAV160" s="600"/>
      <c r="RAW160" s="600"/>
      <c r="RAX160" s="600"/>
      <c r="RAY160" s="600"/>
      <c r="RAZ160" s="600"/>
      <c r="RBA160" s="600"/>
      <c r="RBB160" s="600"/>
      <c r="RBC160" s="600"/>
      <c r="RBD160" s="600"/>
      <c r="RBE160" s="600"/>
      <c r="RBF160" s="600"/>
      <c r="RBG160" s="600"/>
      <c r="RBH160" s="600"/>
      <c r="RBI160" s="600"/>
      <c r="RBJ160" s="600"/>
      <c r="RBK160" s="600"/>
      <c r="RBL160" s="600"/>
      <c r="RBM160" s="600"/>
      <c r="RBN160" s="600"/>
      <c r="RBO160" s="600"/>
      <c r="RBP160" s="600"/>
      <c r="RBQ160" s="600"/>
      <c r="RBR160" s="600"/>
      <c r="RBS160" s="600"/>
      <c r="RBT160" s="600"/>
      <c r="RBU160" s="600"/>
      <c r="RBV160" s="600"/>
      <c r="RBW160" s="599"/>
      <c r="RBX160" s="600"/>
      <c r="RBY160" s="600"/>
      <c r="RBZ160" s="600"/>
      <c r="RCA160" s="600"/>
      <c r="RCB160" s="600"/>
      <c r="RCC160" s="600"/>
      <c r="RCD160" s="600"/>
      <c r="RCE160" s="600"/>
      <c r="RCF160" s="600"/>
      <c r="RCG160" s="600"/>
      <c r="RCH160" s="600"/>
      <c r="RCI160" s="600"/>
      <c r="RCJ160" s="600"/>
      <c r="RCK160" s="600"/>
      <c r="RCL160" s="600"/>
      <c r="RCM160" s="600"/>
      <c r="RCN160" s="600"/>
      <c r="RCO160" s="600"/>
      <c r="RCP160" s="600"/>
      <c r="RCQ160" s="600"/>
      <c r="RCR160" s="600"/>
      <c r="RCS160" s="600"/>
      <c r="RCT160" s="600"/>
      <c r="RCU160" s="600"/>
      <c r="RCV160" s="600"/>
      <c r="RCW160" s="600"/>
      <c r="RCX160" s="600"/>
      <c r="RCY160" s="600"/>
      <c r="RCZ160" s="600"/>
      <c r="RDA160" s="600"/>
      <c r="RDB160" s="599"/>
      <c r="RDC160" s="600"/>
      <c r="RDD160" s="600"/>
      <c r="RDE160" s="600"/>
      <c r="RDF160" s="600"/>
      <c r="RDG160" s="600"/>
      <c r="RDH160" s="600"/>
      <c r="RDI160" s="600"/>
      <c r="RDJ160" s="600"/>
      <c r="RDK160" s="600"/>
      <c r="RDL160" s="600"/>
      <c r="RDM160" s="600"/>
      <c r="RDN160" s="600"/>
      <c r="RDO160" s="600"/>
      <c r="RDP160" s="600"/>
      <c r="RDQ160" s="600"/>
      <c r="RDR160" s="600"/>
      <c r="RDS160" s="600"/>
      <c r="RDT160" s="600"/>
      <c r="RDU160" s="600"/>
      <c r="RDV160" s="600"/>
      <c r="RDW160" s="600"/>
      <c r="RDX160" s="600"/>
      <c r="RDY160" s="600"/>
      <c r="RDZ160" s="600"/>
      <c r="REA160" s="600"/>
      <c r="REB160" s="600"/>
      <c r="REC160" s="600"/>
      <c r="RED160" s="600"/>
      <c r="REE160" s="600"/>
      <c r="REF160" s="600"/>
      <c r="REG160" s="599"/>
      <c r="REH160" s="600"/>
      <c r="REI160" s="600"/>
      <c r="REJ160" s="600"/>
      <c r="REK160" s="600"/>
      <c r="REL160" s="600"/>
      <c r="REM160" s="600"/>
      <c r="REN160" s="600"/>
      <c r="REO160" s="600"/>
      <c r="REP160" s="600"/>
      <c r="REQ160" s="600"/>
      <c r="RER160" s="600"/>
      <c r="RES160" s="600"/>
      <c r="RET160" s="600"/>
      <c r="REU160" s="600"/>
      <c r="REV160" s="600"/>
      <c r="REW160" s="600"/>
      <c r="REX160" s="600"/>
      <c r="REY160" s="600"/>
      <c r="REZ160" s="600"/>
      <c r="RFA160" s="600"/>
      <c r="RFB160" s="600"/>
      <c r="RFC160" s="600"/>
      <c r="RFD160" s="600"/>
      <c r="RFE160" s="600"/>
      <c r="RFF160" s="600"/>
      <c r="RFG160" s="600"/>
      <c r="RFH160" s="600"/>
      <c r="RFI160" s="600"/>
      <c r="RFJ160" s="600"/>
      <c r="RFK160" s="600"/>
      <c r="RFL160" s="599"/>
      <c r="RFM160" s="600"/>
      <c r="RFN160" s="600"/>
      <c r="RFO160" s="600"/>
      <c r="RFP160" s="600"/>
      <c r="RFQ160" s="600"/>
      <c r="RFR160" s="600"/>
      <c r="RFS160" s="600"/>
      <c r="RFT160" s="600"/>
      <c r="RFU160" s="600"/>
      <c r="RFV160" s="600"/>
      <c r="RFW160" s="600"/>
      <c r="RFX160" s="600"/>
      <c r="RFY160" s="600"/>
      <c r="RFZ160" s="600"/>
      <c r="RGA160" s="600"/>
      <c r="RGB160" s="600"/>
      <c r="RGC160" s="600"/>
      <c r="RGD160" s="600"/>
      <c r="RGE160" s="600"/>
      <c r="RGF160" s="600"/>
      <c r="RGG160" s="600"/>
      <c r="RGH160" s="600"/>
      <c r="RGI160" s="600"/>
      <c r="RGJ160" s="600"/>
      <c r="RGK160" s="600"/>
      <c r="RGL160" s="600"/>
      <c r="RGM160" s="600"/>
      <c r="RGN160" s="600"/>
      <c r="RGO160" s="600"/>
      <c r="RGP160" s="600"/>
      <c r="RGQ160" s="599"/>
      <c r="RGR160" s="600"/>
      <c r="RGS160" s="600"/>
      <c r="RGT160" s="600"/>
      <c r="RGU160" s="600"/>
      <c r="RGV160" s="600"/>
      <c r="RGW160" s="600"/>
      <c r="RGX160" s="600"/>
      <c r="RGY160" s="600"/>
      <c r="RGZ160" s="600"/>
      <c r="RHA160" s="600"/>
      <c r="RHB160" s="600"/>
      <c r="RHC160" s="600"/>
      <c r="RHD160" s="600"/>
      <c r="RHE160" s="600"/>
      <c r="RHF160" s="600"/>
      <c r="RHG160" s="600"/>
      <c r="RHH160" s="600"/>
      <c r="RHI160" s="600"/>
      <c r="RHJ160" s="600"/>
      <c r="RHK160" s="600"/>
      <c r="RHL160" s="600"/>
      <c r="RHM160" s="600"/>
      <c r="RHN160" s="600"/>
      <c r="RHO160" s="600"/>
      <c r="RHP160" s="600"/>
      <c r="RHQ160" s="600"/>
      <c r="RHR160" s="600"/>
      <c r="RHS160" s="600"/>
      <c r="RHT160" s="600"/>
      <c r="RHU160" s="600"/>
      <c r="RHV160" s="599"/>
      <c r="RHW160" s="600"/>
      <c r="RHX160" s="600"/>
      <c r="RHY160" s="600"/>
      <c r="RHZ160" s="600"/>
      <c r="RIA160" s="600"/>
      <c r="RIB160" s="600"/>
      <c r="RIC160" s="600"/>
      <c r="RID160" s="600"/>
      <c r="RIE160" s="600"/>
      <c r="RIF160" s="600"/>
      <c r="RIG160" s="600"/>
      <c r="RIH160" s="600"/>
      <c r="RII160" s="600"/>
      <c r="RIJ160" s="600"/>
      <c r="RIK160" s="600"/>
      <c r="RIL160" s="600"/>
      <c r="RIM160" s="600"/>
      <c r="RIN160" s="600"/>
      <c r="RIO160" s="600"/>
      <c r="RIP160" s="600"/>
      <c r="RIQ160" s="600"/>
      <c r="RIR160" s="600"/>
      <c r="RIS160" s="600"/>
      <c r="RIT160" s="600"/>
      <c r="RIU160" s="600"/>
      <c r="RIV160" s="600"/>
      <c r="RIW160" s="600"/>
      <c r="RIX160" s="600"/>
      <c r="RIY160" s="600"/>
      <c r="RIZ160" s="600"/>
      <c r="RJA160" s="599"/>
      <c r="RJB160" s="600"/>
      <c r="RJC160" s="600"/>
      <c r="RJD160" s="600"/>
      <c r="RJE160" s="600"/>
      <c r="RJF160" s="600"/>
      <c r="RJG160" s="600"/>
      <c r="RJH160" s="600"/>
      <c r="RJI160" s="600"/>
      <c r="RJJ160" s="600"/>
      <c r="RJK160" s="600"/>
      <c r="RJL160" s="600"/>
      <c r="RJM160" s="600"/>
      <c r="RJN160" s="600"/>
      <c r="RJO160" s="600"/>
      <c r="RJP160" s="600"/>
      <c r="RJQ160" s="600"/>
      <c r="RJR160" s="600"/>
      <c r="RJS160" s="600"/>
      <c r="RJT160" s="600"/>
      <c r="RJU160" s="600"/>
      <c r="RJV160" s="600"/>
      <c r="RJW160" s="600"/>
      <c r="RJX160" s="600"/>
      <c r="RJY160" s="600"/>
      <c r="RJZ160" s="600"/>
      <c r="RKA160" s="600"/>
      <c r="RKB160" s="600"/>
      <c r="RKC160" s="600"/>
      <c r="RKD160" s="600"/>
      <c r="RKE160" s="600"/>
      <c r="RKF160" s="599"/>
      <c r="RKG160" s="600"/>
      <c r="RKH160" s="600"/>
      <c r="RKI160" s="600"/>
      <c r="RKJ160" s="600"/>
      <c r="RKK160" s="600"/>
      <c r="RKL160" s="600"/>
      <c r="RKM160" s="600"/>
      <c r="RKN160" s="600"/>
      <c r="RKO160" s="600"/>
      <c r="RKP160" s="600"/>
      <c r="RKQ160" s="600"/>
      <c r="RKR160" s="600"/>
      <c r="RKS160" s="600"/>
      <c r="RKT160" s="600"/>
      <c r="RKU160" s="600"/>
      <c r="RKV160" s="600"/>
      <c r="RKW160" s="600"/>
      <c r="RKX160" s="600"/>
      <c r="RKY160" s="600"/>
      <c r="RKZ160" s="600"/>
      <c r="RLA160" s="600"/>
      <c r="RLB160" s="600"/>
      <c r="RLC160" s="600"/>
      <c r="RLD160" s="600"/>
      <c r="RLE160" s="600"/>
      <c r="RLF160" s="600"/>
      <c r="RLG160" s="600"/>
      <c r="RLH160" s="600"/>
      <c r="RLI160" s="600"/>
      <c r="RLJ160" s="600"/>
      <c r="RLK160" s="599"/>
      <c r="RLL160" s="600"/>
      <c r="RLM160" s="600"/>
      <c r="RLN160" s="600"/>
      <c r="RLO160" s="600"/>
      <c r="RLP160" s="600"/>
      <c r="RLQ160" s="600"/>
      <c r="RLR160" s="600"/>
      <c r="RLS160" s="600"/>
      <c r="RLT160" s="600"/>
      <c r="RLU160" s="600"/>
      <c r="RLV160" s="600"/>
      <c r="RLW160" s="600"/>
      <c r="RLX160" s="600"/>
      <c r="RLY160" s="600"/>
      <c r="RLZ160" s="600"/>
      <c r="RMA160" s="600"/>
      <c r="RMB160" s="600"/>
      <c r="RMC160" s="600"/>
      <c r="RMD160" s="600"/>
      <c r="RME160" s="600"/>
      <c r="RMF160" s="600"/>
      <c r="RMG160" s="600"/>
      <c r="RMH160" s="600"/>
      <c r="RMI160" s="600"/>
      <c r="RMJ160" s="600"/>
      <c r="RMK160" s="600"/>
      <c r="RML160" s="600"/>
      <c r="RMM160" s="600"/>
      <c r="RMN160" s="600"/>
      <c r="RMO160" s="600"/>
      <c r="RMP160" s="599"/>
      <c r="RMQ160" s="600"/>
      <c r="RMR160" s="600"/>
      <c r="RMS160" s="600"/>
      <c r="RMT160" s="600"/>
      <c r="RMU160" s="600"/>
      <c r="RMV160" s="600"/>
      <c r="RMW160" s="600"/>
      <c r="RMX160" s="600"/>
      <c r="RMY160" s="600"/>
      <c r="RMZ160" s="600"/>
      <c r="RNA160" s="600"/>
      <c r="RNB160" s="600"/>
      <c r="RNC160" s="600"/>
      <c r="RND160" s="600"/>
      <c r="RNE160" s="600"/>
      <c r="RNF160" s="600"/>
      <c r="RNG160" s="600"/>
      <c r="RNH160" s="600"/>
      <c r="RNI160" s="600"/>
      <c r="RNJ160" s="600"/>
      <c r="RNK160" s="600"/>
      <c r="RNL160" s="600"/>
      <c r="RNM160" s="600"/>
      <c r="RNN160" s="600"/>
      <c r="RNO160" s="600"/>
      <c r="RNP160" s="600"/>
      <c r="RNQ160" s="600"/>
      <c r="RNR160" s="600"/>
      <c r="RNS160" s="600"/>
      <c r="RNT160" s="600"/>
      <c r="RNU160" s="599"/>
      <c r="RNV160" s="600"/>
      <c r="RNW160" s="600"/>
      <c r="RNX160" s="600"/>
      <c r="RNY160" s="600"/>
      <c r="RNZ160" s="600"/>
      <c r="ROA160" s="600"/>
      <c r="ROB160" s="600"/>
      <c r="ROC160" s="600"/>
      <c r="ROD160" s="600"/>
      <c r="ROE160" s="600"/>
      <c r="ROF160" s="600"/>
      <c r="ROG160" s="600"/>
      <c r="ROH160" s="600"/>
      <c r="ROI160" s="600"/>
      <c r="ROJ160" s="600"/>
      <c r="ROK160" s="600"/>
      <c r="ROL160" s="600"/>
      <c r="ROM160" s="600"/>
      <c r="RON160" s="600"/>
      <c r="ROO160" s="600"/>
      <c r="ROP160" s="600"/>
      <c r="ROQ160" s="600"/>
      <c r="ROR160" s="600"/>
      <c r="ROS160" s="600"/>
      <c r="ROT160" s="600"/>
      <c r="ROU160" s="600"/>
      <c r="ROV160" s="600"/>
      <c r="ROW160" s="600"/>
      <c r="ROX160" s="600"/>
      <c r="ROY160" s="600"/>
      <c r="ROZ160" s="599"/>
      <c r="RPA160" s="600"/>
      <c r="RPB160" s="600"/>
      <c r="RPC160" s="600"/>
      <c r="RPD160" s="600"/>
      <c r="RPE160" s="600"/>
      <c r="RPF160" s="600"/>
      <c r="RPG160" s="600"/>
      <c r="RPH160" s="600"/>
      <c r="RPI160" s="600"/>
      <c r="RPJ160" s="600"/>
      <c r="RPK160" s="600"/>
      <c r="RPL160" s="600"/>
      <c r="RPM160" s="600"/>
      <c r="RPN160" s="600"/>
      <c r="RPO160" s="600"/>
      <c r="RPP160" s="600"/>
      <c r="RPQ160" s="600"/>
      <c r="RPR160" s="600"/>
      <c r="RPS160" s="600"/>
      <c r="RPT160" s="600"/>
      <c r="RPU160" s="600"/>
      <c r="RPV160" s="600"/>
      <c r="RPW160" s="600"/>
      <c r="RPX160" s="600"/>
      <c r="RPY160" s="600"/>
      <c r="RPZ160" s="600"/>
      <c r="RQA160" s="600"/>
      <c r="RQB160" s="600"/>
      <c r="RQC160" s="600"/>
      <c r="RQD160" s="600"/>
      <c r="RQE160" s="599"/>
      <c r="RQF160" s="600"/>
      <c r="RQG160" s="600"/>
      <c r="RQH160" s="600"/>
      <c r="RQI160" s="600"/>
      <c r="RQJ160" s="600"/>
      <c r="RQK160" s="600"/>
      <c r="RQL160" s="600"/>
      <c r="RQM160" s="600"/>
      <c r="RQN160" s="600"/>
      <c r="RQO160" s="600"/>
      <c r="RQP160" s="600"/>
      <c r="RQQ160" s="600"/>
      <c r="RQR160" s="600"/>
      <c r="RQS160" s="600"/>
      <c r="RQT160" s="600"/>
      <c r="RQU160" s="600"/>
      <c r="RQV160" s="600"/>
      <c r="RQW160" s="600"/>
      <c r="RQX160" s="600"/>
      <c r="RQY160" s="600"/>
      <c r="RQZ160" s="600"/>
      <c r="RRA160" s="600"/>
      <c r="RRB160" s="600"/>
      <c r="RRC160" s="600"/>
      <c r="RRD160" s="600"/>
      <c r="RRE160" s="600"/>
      <c r="RRF160" s="600"/>
      <c r="RRG160" s="600"/>
      <c r="RRH160" s="600"/>
      <c r="RRI160" s="600"/>
      <c r="RRJ160" s="599"/>
      <c r="RRK160" s="600"/>
      <c r="RRL160" s="600"/>
      <c r="RRM160" s="600"/>
      <c r="RRN160" s="600"/>
      <c r="RRO160" s="600"/>
      <c r="RRP160" s="600"/>
      <c r="RRQ160" s="600"/>
      <c r="RRR160" s="600"/>
      <c r="RRS160" s="600"/>
      <c r="RRT160" s="600"/>
      <c r="RRU160" s="600"/>
      <c r="RRV160" s="600"/>
      <c r="RRW160" s="600"/>
      <c r="RRX160" s="600"/>
      <c r="RRY160" s="600"/>
      <c r="RRZ160" s="600"/>
      <c r="RSA160" s="600"/>
      <c r="RSB160" s="600"/>
      <c r="RSC160" s="600"/>
      <c r="RSD160" s="600"/>
      <c r="RSE160" s="600"/>
      <c r="RSF160" s="600"/>
      <c r="RSG160" s="600"/>
      <c r="RSH160" s="600"/>
      <c r="RSI160" s="600"/>
      <c r="RSJ160" s="600"/>
      <c r="RSK160" s="600"/>
      <c r="RSL160" s="600"/>
      <c r="RSM160" s="600"/>
      <c r="RSN160" s="600"/>
      <c r="RSO160" s="599"/>
      <c r="RSP160" s="600"/>
      <c r="RSQ160" s="600"/>
      <c r="RSR160" s="600"/>
      <c r="RSS160" s="600"/>
      <c r="RST160" s="600"/>
      <c r="RSU160" s="600"/>
      <c r="RSV160" s="600"/>
      <c r="RSW160" s="600"/>
      <c r="RSX160" s="600"/>
      <c r="RSY160" s="600"/>
      <c r="RSZ160" s="600"/>
      <c r="RTA160" s="600"/>
      <c r="RTB160" s="600"/>
      <c r="RTC160" s="600"/>
      <c r="RTD160" s="600"/>
      <c r="RTE160" s="600"/>
      <c r="RTF160" s="600"/>
      <c r="RTG160" s="600"/>
      <c r="RTH160" s="600"/>
      <c r="RTI160" s="600"/>
      <c r="RTJ160" s="600"/>
      <c r="RTK160" s="600"/>
      <c r="RTL160" s="600"/>
      <c r="RTM160" s="600"/>
      <c r="RTN160" s="600"/>
      <c r="RTO160" s="600"/>
      <c r="RTP160" s="600"/>
      <c r="RTQ160" s="600"/>
      <c r="RTR160" s="600"/>
      <c r="RTS160" s="600"/>
      <c r="RTT160" s="599"/>
      <c r="RTU160" s="600"/>
      <c r="RTV160" s="600"/>
      <c r="RTW160" s="600"/>
      <c r="RTX160" s="600"/>
      <c r="RTY160" s="600"/>
      <c r="RTZ160" s="600"/>
      <c r="RUA160" s="600"/>
      <c r="RUB160" s="600"/>
      <c r="RUC160" s="600"/>
      <c r="RUD160" s="600"/>
      <c r="RUE160" s="600"/>
      <c r="RUF160" s="600"/>
      <c r="RUG160" s="600"/>
      <c r="RUH160" s="600"/>
      <c r="RUI160" s="600"/>
      <c r="RUJ160" s="600"/>
      <c r="RUK160" s="600"/>
      <c r="RUL160" s="600"/>
      <c r="RUM160" s="600"/>
      <c r="RUN160" s="600"/>
      <c r="RUO160" s="600"/>
      <c r="RUP160" s="600"/>
      <c r="RUQ160" s="600"/>
      <c r="RUR160" s="600"/>
      <c r="RUS160" s="600"/>
      <c r="RUT160" s="600"/>
      <c r="RUU160" s="600"/>
      <c r="RUV160" s="600"/>
      <c r="RUW160" s="600"/>
      <c r="RUX160" s="600"/>
      <c r="RUY160" s="599"/>
      <c r="RUZ160" s="600"/>
      <c r="RVA160" s="600"/>
      <c r="RVB160" s="600"/>
      <c r="RVC160" s="600"/>
      <c r="RVD160" s="600"/>
      <c r="RVE160" s="600"/>
      <c r="RVF160" s="600"/>
      <c r="RVG160" s="600"/>
      <c r="RVH160" s="600"/>
      <c r="RVI160" s="600"/>
      <c r="RVJ160" s="600"/>
      <c r="RVK160" s="600"/>
      <c r="RVL160" s="600"/>
      <c r="RVM160" s="600"/>
      <c r="RVN160" s="600"/>
      <c r="RVO160" s="600"/>
      <c r="RVP160" s="600"/>
      <c r="RVQ160" s="600"/>
      <c r="RVR160" s="600"/>
      <c r="RVS160" s="600"/>
      <c r="RVT160" s="600"/>
      <c r="RVU160" s="600"/>
      <c r="RVV160" s="600"/>
      <c r="RVW160" s="600"/>
      <c r="RVX160" s="600"/>
      <c r="RVY160" s="600"/>
      <c r="RVZ160" s="600"/>
      <c r="RWA160" s="600"/>
      <c r="RWB160" s="600"/>
      <c r="RWC160" s="600"/>
      <c r="RWD160" s="599"/>
      <c r="RWE160" s="600"/>
      <c r="RWF160" s="600"/>
      <c r="RWG160" s="600"/>
      <c r="RWH160" s="600"/>
      <c r="RWI160" s="600"/>
      <c r="RWJ160" s="600"/>
      <c r="RWK160" s="600"/>
      <c r="RWL160" s="600"/>
      <c r="RWM160" s="600"/>
      <c r="RWN160" s="600"/>
      <c r="RWO160" s="600"/>
      <c r="RWP160" s="600"/>
      <c r="RWQ160" s="600"/>
      <c r="RWR160" s="600"/>
      <c r="RWS160" s="600"/>
      <c r="RWT160" s="600"/>
      <c r="RWU160" s="600"/>
      <c r="RWV160" s="600"/>
      <c r="RWW160" s="600"/>
      <c r="RWX160" s="600"/>
      <c r="RWY160" s="600"/>
      <c r="RWZ160" s="600"/>
      <c r="RXA160" s="600"/>
      <c r="RXB160" s="600"/>
      <c r="RXC160" s="600"/>
      <c r="RXD160" s="600"/>
      <c r="RXE160" s="600"/>
      <c r="RXF160" s="600"/>
      <c r="RXG160" s="600"/>
      <c r="RXH160" s="600"/>
      <c r="RXI160" s="599"/>
      <c r="RXJ160" s="600"/>
      <c r="RXK160" s="600"/>
      <c r="RXL160" s="600"/>
      <c r="RXM160" s="600"/>
      <c r="RXN160" s="600"/>
      <c r="RXO160" s="600"/>
      <c r="RXP160" s="600"/>
      <c r="RXQ160" s="600"/>
      <c r="RXR160" s="600"/>
      <c r="RXS160" s="600"/>
      <c r="RXT160" s="600"/>
      <c r="RXU160" s="600"/>
      <c r="RXV160" s="600"/>
      <c r="RXW160" s="600"/>
      <c r="RXX160" s="600"/>
      <c r="RXY160" s="600"/>
      <c r="RXZ160" s="600"/>
      <c r="RYA160" s="600"/>
      <c r="RYB160" s="600"/>
      <c r="RYC160" s="600"/>
      <c r="RYD160" s="600"/>
      <c r="RYE160" s="600"/>
      <c r="RYF160" s="600"/>
      <c r="RYG160" s="600"/>
      <c r="RYH160" s="600"/>
      <c r="RYI160" s="600"/>
      <c r="RYJ160" s="600"/>
      <c r="RYK160" s="600"/>
      <c r="RYL160" s="600"/>
      <c r="RYM160" s="600"/>
      <c r="RYN160" s="599"/>
      <c r="RYO160" s="600"/>
      <c r="RYP160" s="600"/>
      <c r="RYQ160" s="600"/>
      <c r="RYR160" s="600"/>
      <c r="RYS160" s="600"/>
      <c r="RYT160" s="600"/>
      <c r="RYU160" s="600"/>
      <c r="RYV160" s="600"/>
      <c r="RYW160" s="600"/>
      <c r="RYX160" s="600"/>
      <c r="RYY160" s="600"/>
      <c r="RYZ160" s="600"/>
      <c r="RZA160" s="600"/>
      <c r="RZB160" s="600"/>
      <c r="RZC160" s="600"/>
      <c r="RZD160" s="600"/>
      <c r="RZE160" s="600"/>
      <c r="RZF160" s="600"/>
      <c r="RZG160" s="600"/>
      <c r="RZH160" s="600"/>
      <c r="RZI160" s="600"/>
      <c r="RZJ160" s="600"/>
      <c r="RZK160" s="600"/>
      <c r="RZL160" s="600"/>
      <c r="RZM160" s="600"/>
      <c r="RZN160" s="600"/>
      <c r="RZO160" s="600"/>
      <c r="RZP160" s="600"/>
      <c r="RZQ160" s="600"/>
      <c r="RZR160" s="600"/>
      <c r="RZS160" s="599"/>
      <c r="RZT160" s="600"/>
      <c r="RZU160" s="600"/>
      <c r="RZV160" s="600"/>
      <c r="RZW160" s="600"/>
      <c r="RZX160" s="600"/>
      <c r="RZY160" s="600"/>
      <c r="RZZ160" s="600"/>
      <c r="SAA160" s="600"/>
      <c r="SAB160" s="600"/>
      <c r="SAC160" s="600"/>
      <c r="SAD160" s="600"/>
      <c r="SAE160" s="600"/>
      <c r="SAF160" s="600"/>
      <c r="SAG160" s="600"/>
      <c r="SAH160" s="600"/>
      <c r="SAI160" s="600"/>
      <c r="SAJ160" s="600"/>
      <c r="SAK160" s="600"/>
      <c r="SAL160" s="600"/>
      <c r="SAM160" s="600"/>
      <c r="SAN160" s="600"/>
      <c r="SAO160" s="600"/>
      <c r="SAP160" s="600"/>
      <c r="SAQ160" s="600"/>
      <c r="SAR160" s="600"/>
      <c r="SAS160" s="600"/>
      <c r="SAT160" s="600"/>
      <c r="SAU160" s="600"/>
      <c r="SAV160" s="600"/>
      <c r="SAW160" s="600"/>
      <c r="SAX160" s="599"/>
      <c r="SAY160" s="600"/>
      <c r="SAZ160" s="600"/>
      <c r="SBA160" s="600"/>
      <c r="SBB160" s="600"/>
      <c r="SBC160" s="600"/>
      <c r="SBD160" s="600"/>
      <c r="SBE160" s="600"/>
      <c r="SBF160" s="600"/>
      <c r="SBG160" s="600"/>
      <c r="SBH160" s="600"/>
      <c r="SBI160" s="600"/>
      <c r="SBJ160" s="600"/>
      <c r="SBK160" s="600"/>
      <c r="SBL160" s="600"/>
      <c r="SBM160" s="600"/>
      <c r="SBN160" s="600"/>
      <c r="SBO160" s="600"/>
      <c r="SBP160" s="600"/>
      <c r="SBQ160" s="600"/>
      <c r="SBR160" s="600"/>
      <c r="SBS160" s="600"/>
      <c r="SBT160" s="600"/>
      <c r="SBU160" s="600"/>
      <c r="SBV160" s="600"/>
      <c r="SBW160" s="600"/>
      <c r="SBX160" s="600"/>
      <c r="SBY160" s="600"/>
      <c r="SBZ160" s="600"/>
      <c r="SCA160" s="600"/>
      <c r="SCB160" s="600"/>
      <c r="SCC160" s="599"/>
      <c r="SCD160" s="600"/>
      <c r="SCE160" s="600"/>
      <c r="SCF160" s="600"/>
      <c r="SCG160" s="600"/>
      <c r="SCH160" s="600"/>
      <c r="SCI160" s="600"/>
      <c r="SCJ160" s="600"/>
      <c r="SCK160" s="600"/>
      <c r="SCL160" s="600"/>
      <c r="SCM160" s="600"/>
      <c r="SCN160" s="600"/>
      <c r="SCO160" s="600"/>
      <c r="SCP160" s="600"/>
      <c r="SCQ160" s="600"/>
      <c r="SCR160" s="600"/>
      <c r="SCS160" s="600"/>
      <c r="SCT160" s="600"/>
      <c r="SCU160" s="600"/>
      <c r="SCV160" s="600"/>
      <c r="SCW160" s="600"/>
      <c r="SCX160" s="600"/>
      <c r="SCY160" s="600"/>
      <c r="SCZ160" s="600"/>
      <c r="SDA160" s="600"/>
      <c r="SDB160" s="600"/>
      <c r="SDC160" s="600"/>
      <c r="SDD160" s="600"/>
      <c r="SDE160" s="600"/>
      <c r="SDF160" s="600"/>
      <c r="SDG160" s="600"/>
      <c r="SDH160" s="599"/>
      <c r="SDI160" s="600"/>
      <c r="SDJ160" s="600"/>
      <c r="SDK160" s="600"/>
      <c r="SDL160" s="600"/>
      <c r="SDM160" s="600"/>
      <c r="SDN160" s="600"/>
      <c r="SDO160" s="600"/>
      <c r="SDP160" s="600"/>
      <c r="SDQ160" s="600"/>
      <c r="SDR160" s="600"/>
      <c r="SDS160" s="600"/>
      <c r="SDT160" s="600"/>
      <c r="SDU160" s="600"/>
      <c r="SDV160" s="600"/>
      <c r="SDW160" s="600"/>
      <c r="SDX160" s="600"/>
      <c r="SDY160" s="600"/>
      <c r="SDZ160" s="600"/>
      <c r="SEA160" s="600"/>
      <c r="SEB160" s="600"/>
      <c r="SEC160" s="600"/>
      <c r="SED160" s="600"/>
      <c r="SEE160" s="600"/>
      <c r="SEF160" s="600"/>
      <c r="SEG160" s="600"/>
      <c r="SEH160" s="600"/>
      <c r="SEI160" s="600"/>
      <c r="SEJ160" s="600"/>
      <c r="SEK160" s="600"/>
      <c r="SEL160" s="600"/>
      <c r="SEM160" s="599"/>
      <c r="SEN160" s="600"/>
      <c r="SEO160" s="600"/>
      <c r="SEP160" s="600"/>
      <c r="SEQ160" s="600"/>
      <c r="SER160" s="600"/>
      <c r="SES160" s="600"/>
      <c r="SET160" s="600"/>
      <c r="SEU160" s="600"/>
      <c r="SEV160" s="600"/>
      <c r="SEW160" s="600"/>
      <c r="SEX160" s="600"/>
      <c r="SEY160" s="600"/>
      <c r="SEZ160" s="600"/>
      <c r="SFA160" s="600"/>
      <c r="SFB160" s="600"/>
      <c r="SFC160" s="600"/>
      <c r="SFD160" s="600"/>
      <c r="SFE160" s="600"/>
      <c r="SFF160" s="600"/>
      <c r="SFG160" s="600"/>
      <c r="SFH160" s="600"/>
      <c r="SFI160" s="600"/>
      <c r="SFJ160" s="600"/>
      <c r="SFK160" s="600"/>
      <c r="SFL160" s="600"/>
      <c r="SFM160" s="600"/>
      <c r="SFN160" s="600"/>
      <c r="SFO160" s="600"/>
      <c r="SFP160" s="600"/>
      <c r="SFQ160" s="600"/>
      <c r="SFR160" s="599"/>
      <c r="SFS160" s="600"/>
      <c r="SFT160" s="600"/>
      <c r="SFU160" s="600"/>
      <c r="SFV160" s="600"/>
      <c r="SFW160" s="600"/>
      <c r="SFX160" s="600"/>
      <c r="SFY160" s="600"/>
      <c r="SFZ160" s="600"/>
      <c r="SGA160" s="600"/>
      <c r="SGB160" s="600"/>
      <c r="SGC160" s="600"/>
      <c r="SGD160" s="600"/>
      <c r="SGE160" s="600"/>
      <c r="SGF160" s="600"/>
      <c r="SGG160" s="600"/>
      <c r="SGH160" s="600"/>
      <c r="SGI160" s="600"/>
      <c r="SGJ160" s="600"/>
      <c r="SGK160" s="600"/>
      <c r="SGL160" s="600"/>
      <c r="SGM160" s="600"/>
      <c r="SGN160" s="600"/>
      <c r="SGO160" s="600"/>
      <c r="SGP160" s="600"/>
      <c r="SGQ160" s="600"/>
      <c r="SGR160" s="600"/>
      <c r="SGS160" s="600"/>
      <c r="SGT160" s="600"/>
      <c r="SGU160" s="600"/>
      <c r="SGV160" s="600"/>
      <c r="SGW160" s="599"/>
      <c r="SGX160" s="600"/>
      <c r="SGY160" s="600"/>
      <c r="SGZ160" s="600"/>
      <c r="SHA160" s="600"/>
      <c r="SHB160" s="600"/>
      <c r="SHC160" s="600"/>
      <c r="SHD160" s="600"/>
      <c r="SHE160" s="600"/>
      <c r="SHF160" s="600"/>
      <c r="SHG160" s="600"/>
      <c r="SHH160" s="600"/>
      <c r="SHI160" s="600"/>
      <c r="SHJ160" s="600"/>
      <c r="SHK160" s="600"/>
      <c r="SHL160" s="600"/>
      <c r="SHM160" s="600"/>
      <c r="SHN160" s="600"/>
      <c r="SHO160" s="600"/>
      <c r="SHP160" s="600"/>
      <c r="SHQ160" s="600"/>
      <c r="SHR160" s="600"/>
      <c r="SHS160" s="600"/>
      <c r="SHT160" s="600"/>
      <c r="SHU160" s="600"/>
      <c r="SHV160" s="600"/>
      <c r="SHW160" s="600"/>
      <c r="SHX160" s="600"/>
      <c r="SHY160" s="600"/>
      <c r="SHZ160" s="600"/>
      <c r="SIA160" s="600"/>
      <c r="SIB160" s="599"/>
      <c r="SIC160" s="600"/>
      <c r="SID160" s="600"/>
      <c r="SIE160" s="600"/>
      <c r="SIF160" s="600"/>
      <c r="SIG160" s="600"/>
      <c r="SIH160" s="600"/>
      <c r="SII160" s="600"/>
      <c r="SIJ160" s="600"/>
      <c r="SIK160" s="600"/>
      <c r="SIL160" s="600"/>
      <c r="SIM160" s="600"/>
      <c r="SIN160" s="600"/>
      <c r="SIO160" s="600"/>
      <c r="SIP160" s="600"/>
      <c r="SIQ160" s="600"/>
      <c r="SIR160" s="600"/>
      <c r="SIS160" s="600"/>
      <c r="SIT160" s="600"/>
      <c r="SIU160" s="600"/>
      <c r="SIV160" s="600"/>
      <c r="SIW160" s="600"/>
      <c r="SIX160" s="600"/>
      <c r="SIY160" s="600"/>
      <c r="SIZ160" s="600"/>
      <c r="SJA160" s="600"/>
      <c r="SJB160" s="600"/>
      <c r="SJC160" s="600"/>
      <c r="SJD160" s="600"/>
      <c r="SJE160" s="600"/>
      <c r="SJF160" s="600"/>
      <c r="SJG160" s="599"/>
      <c r="SJH160" s="600"/>
      <c r="SJI160" s="600"/>
      <c r="SJJ160" s="600"/>
      <c r="SJK160" s="600"/>
      <c r="SJL160" s="600"/>
      <c r="SJM160" s="600"/>
      <c r="SJN160" s="600"/>
      <c r="SJO160" s="600"/>
      <c r="SJP160" s="600"/>
      <c r="SJQ160" s="600"/>
      <c r="SJR160" s="600"/>
      <c r="SJS160" s="600"/>
      <c r="SJT160" s="600"/>
      <c r="SJU160" s="600"/>
      <c r="SJV160" s="600"/>
      <c r="SJW160" s="600"/>
      <c r="SJX160" s="600"/>
      <c r="SJY160" s="600"/>
      <c r="SJZ160" s="600"/>
      <c r="SKA160" s="600"/>
      <c r="SKB160" s="600"/>
      <c r="SKC160" s="600"/>
      <c r="SKD160" s="600"/>
      <c r="SKE160" s="600"/>
      <c r="SKF160" s="600"/>
      <c r="SKG160" s="600"/>
      <c r="SKH160" s="600"/>
      <c r="SKI160" s="600"/>
      <c r="SKJ160" s="600"/>
      <c r="SKK160" s="600"/>
      <c r="SKL160" s="599"/>
      <c r="SKM160" s="600"/>
      <c r="SKN160" s="600"/>
      <c r="SKO160" s="600"/>
      <c r="SKP160" s="600"/>
      <c r="SKQ160" s="600"/>
      <c r="SKR160" s="600"/>
      <c r="SKS160" s="600"/>
      <c r="SKT160" s="600"/>
      <c r="SKU160" s="600"/>
      <c r="SKV160" s="600"/>
      <c r="SKW160" s="600"/>
      <c r="SKX160" s="600"/>
      <c r="SKY160" s="600"/>
      <c r="SKZ160" s="600"/>
      <c r="SLA160" s="600"/>
      <c r="SLB160" s="600"/>
      <c r="SLC160" s="600"/>
      <c r="SLD160" s="600"/>
      <c r="SLE160" s="600"/>
      <c r="SLF160" s="600"/>
      <c r="SLG160" s="600"/>
      <c r="SLH160" s="600"/>
      <c r="SLI160" s="600"/>
      <c r="SLJ160" s="600"/>
      <c r="SLK160" s="600"/>
      <c r="SLL160" s="600"/>
      <c r="SLM160" s="600"/>
      <c r="SLN160" s="600"/>
      <c r="SLO160" s="600"/>
      <c r="SLP160" s="600"/>
      <c r="SLQ160" s="599"/>
      <c r="SLR160" s="600"/>
      <c r="SLS160" s="600"/>
      <c r="SLT160" s="600"/>
      <c r="SLU160" s="600"/>
      <c r="SLV160" s="600"/>
      <c r="SLW160" s="600"/>
      <c r="SLX160" s="600"/>
      <c r="SLY160" s="600"/>
      <c r="SLZ160" s="600"/>
      <c r="SMA160" s="600"/>
      <c r="SMB160" s="600"/>
      <c r="SMC160" s="600"/>
      <c r="SMD160" s="600"/>
      <c r="SME160" s="600"/>
      <c r="SMF160" s="600"/>
      <c r="SMG160" s="600"/>
      <c r="SMH160" s="600"/>
      <c r="SMI160" s="600"/>
      <c r="SMJ160" s="600"/>
      <c r="SMK160" s="600"/>
      <c r="SML160" s="600"/>
      <c r="SMM160" s="600"/>
      <c r="SMN160" s="600"/>
      <c r="SMO160" s="600"/>
      <c r="SMP160" s="600"/>
      <c r="SMQ160" s="600"/>
      <c r="SMR160" s="600"/>
      <c r="SMS160" s="600"/>
      <c r="SMT160" s="600"/>
      <c r="SMU160" s="600"/>
      <c r="SMV160" s="599"/>
      <c r="SMW160" s="600"/>
      <c r="SMX160" s="600"/>
      <c r="SMY160" s="600"/>
      <c r="SMZ160" s="600"/>
      <c r="SNA160" s="600"/>
      <c r="SNB160" s="600"/>
      <c r="SNC160" s="600"/>
      <c r="SND160" s="600"/>
      <c r="SNE160" s="600"/>
      <c r="SNF160" s="600"/>
      <c r="SNG160" s="600"/>
      <c r="SNH160" s="600"/>
      <c r="SNI160" s="600"/>
      <c r="SNJ160" s="600"/>
      <c r="SNK160" s="600"/>
      <c r="SNL160" s="600"/>
      <c r="SNM160" s="600"/>
      <c r="SNN160" s="600"/>
      <c r="SNO160" s="600"/>
      <c r="SNP160" s="600"/>
      <c r="SNQ160" s="600"/>
      <c r="SNR160" s="600"/>
      <c r="SNS160" s="600"/>
      <c r="SNT160" s="600"/>
      <c r="SNU160" s="600"/>
      <c r="SNV160" s="600"/>
      <c r="SNW160" s="600"/>
      <c r="SNX160" s="600"/>
      <c r="SNY160" s="600"/>
      <c r="SNZ160" s="600"/>
      <c r="SOA160" s="599"/>
      <c r="SOB160" s="600"/>
      <c r="SOC160" s="600"/>
      <c r="SOD160" s="600"/>
      <c r="SOE160" s="600"/>
      <c r="SOF160" s="600"/>
      <c r="SOG160" s="600"/>
      <c r="SOH160" s="600"/>
      <c r="SOI160" s="600"/>
      <c r="SOJ160" s="600"/>
      <c r="SOK160" s="600"/>
      <c r="SOL160" s="600"/>
      <c r="SOM160" s="600"/>
      <c r="SON160" s="600"/>
      <c r="SOO160" s="600"/>
      <c r="SOP160" s="600"/>
      <c r="SOQ160" s="600"/>
      <c r="SOR160" s="600"/>
      <c r="SOS160" s="600"/>
      <c r="SOT160" s="600"/>
      <c r="SOU160" s="600"/>
      <c r="SOV160" s="600"/>
      <c r="SOW160" s="600"/>
      <c r="SOX160" s="600"/>
      <c r="SOY160" s="600"/>
      <c r="SOZ160" s="600"/>
      <c r="SPA160" s="600"/>
      <c r="SPB160" s="600"/>
      <c r="SPC160" s="600"/>
      <c r="SPD160" s="600"/>
      <c r="SPE160" s="600"/>
      <c r="SPF160" s="599"/>
      <c r="SPG160" s="600"/>
      <c r="SPH160" s="600"/>
      <c r="SPI160" s="600"/>
      <c r="SPJ160" s="600"/>
      <c r="SPK160" s="600"/>
      <c r="SPL160" s="600"/>
      <c r="SPM160" s="600"/>
      <c r="SPN160" s="600"/>
      <c r="SPO160" s="600"/>
      <c r="SPP160" s="600"/>
      <c r="SPQ160" s="600"/>
      <c r="SPR160" s="600"/>
      <c r="SPS160" s="600"/>
      <c r="SPT160" s="600"/>
      <c r="SPU160" s="600"/>
      <c r="SPV160" s="600"/>
      <c r="SPW160" s="600"/>
      <c r="SPX160" s="600"/>
      <c r="SPY160" s="600"/>
      <c r="SPZ160" s="600"/>
      <c r="SQA160" s="600"/>
      <c r="SQB160" s="600"/>
      <c r="SQC160" s="600"/>
      <c r="SQD160" s="600"/>
      <c r="SQE160" s="600"/>
      <c r="SQF160" s="600"/>
      <c r="SQG160" s="600"/>
      <c r="SQH160" s="600"/>
      <c r="SQI160" s="600"/>
      <c r="SQJ160" s="600"/>
      <c r="SQK160" s="599"/>
      <c r="SQL160" s="600"/>
      <c r="SQM160" s="600"/>
      <c r="SQN160" s="600"/>
      <c r="SQO160" s="600"/>
      <c r="SQP160" s="600"/>
      <c r="SQQ160" s="600"/>
      <c r="SQR160" s="600"/>
      <c r="SQS160" s="600"/>
      <c r="SQT160" s="600"/>
      <c r="SQU160" s="600"/>
      <c r="SQV160" s="600"/>
      <c r="SQW160" s="600"/>
      <c r="SQX160" s="600"/>
      <c r="SQY160" s="600"/>
      <c r="SQZ160" s="600"/>
      <c r="SRA160" s="600"/>
      <c r="SRB160" s="600"/>
      <c r="SRC160" s="600"/>
      <c r="SRD160" s="600"/>
      <c r="SRE160" s="600"/>
      <c r="SRF160" s="600"/>
      <c r="SRG160" s="600"/>
      <c r="SRH160" s="600"/>
      <c r="SRI160" s="600"/>
      <c r="SRJ160" s="600"/>
      <c r="SRK160" s="600"/>
      <c r="SRL160" s="600"/>
      <c r="SRM160" s="600"/>
      <c r="SRN160" s="600"/>
      <c r="SRO160" s="600"/>
      <c r="SRP160" s="599"/>
      <c r="SRQ160" s="600"/>
      <c r="SRR160" s="600"/>
      <c r="SRS160" s="600"/>
      <c r="SRT160" s="600"/>
      <c r="SRU160" s="600"/>
      <c r="SRV160" s="600"/>
      <c r="SRW160" s="600"/>
      <c r="SRX160" s="600"/>
      <c r="SRY160" s="600"/>
      <c r="SRZ160" s="600"/>
      <c r="SSA160" s="600"/>
      <c r="SSB160" s="600"/>
      <c r="SSC160" s="600"/>
      <c r="SSD160" s="600"/>
      <c r="SSE160" s="600"/>
      <c r="SSF160" s="600"/>
      <c r="SSG160" s="600"/>
      <c r="SSH160" s="600"/>
      <c r="SSI160" s="600"/>
      <c r="SSJ160" s="600"/>
      <c r="SSK160" s="600"/>
      <c r="SSL160" s="600"/>
      <c r="SSM160" s="600"/>
      <c r="SSN160" s="600"/>
      <c r="SSO160" s="600"/>
      <c r="SSP160" s="600"/>
      <c r="SSQ160" s="600"/>
      <c r="SSR160" s="600"/>
      <c r="SSS160" s="600"/>
      <c r="SST160" s="600"/>
      <c r="SSU160" s="599"/>
      <c r="SSV160" s="600"/>
      <c r="SSW160" s="600"/>
      <c r="SSX160" s="600"/>
      <c r="SSY160" s="600"/>
      <c r="SSZ160" s="600"/>
      <c r="STA160" s="600"/>
      <c r="STB160" s="600"/>
      <c r="STC160" s="600"/>
      <c r="STD160" s="600"/>
      <c r="STE160" s="600"/>
      <c r="STF160" s="600"/>
      <c r="STG160" s="600"/>
      <c r="STH160" s="600"/>
      <c r="STI160" s="600"/>
      <c r="STJ160" s="600"/>
      <c r="STK160" s="600"/>
      <c r="STL160" s="600"/>
      <c r="STM160" s="600"/>
      <c r="STN160" s="600"/>
      <c r="STO160" s="600"/>
      <c r="STP160" s="600"/>
      <c r="STQ160" s="600"/>
      <c r="STR160" s="600"/>
      <c r="STS160" s="600"/>
      <c r="STT160" s="600"/>
      <c r="STU160" s="600"/>
      <c r="STV160" s="600"/>
      <c r="STW160" s="600"/>
      <c r="STX160" s="600"/>
      <c r="STY160" s="600"/>
      <c r="STZ160" s="599"/>
      <c r="SUA160" s="600"/>
      <c r="SUB160" s="600"/>
      <c r="SUC160" s="600"/>
      <c r="SUD160" s="600"/>
      <c r="SUE160" s="600"/>
      <c r="SUF160" s="600"/>
      <c r="SUG160" s="600"/>
      <c r="SUH160" s="600"/>
      <c r="SUI160" s="600"/>
      <c r="SUJ160" s="600"/>
      <c r="SUK160" s="600"/>
      <c r="SUL160" s="600"/>
      <c r="SUM160" s="600"/>
      <c r="SUN160" s="600"/>
      <c r="SUO160" s="600"/>
      <c r="SUP160" s="600"/>
      <c r="SUQ160" s="600"/>
      <c r="SUR160" s="600"/>
      <c r="SUS160" s="600"/>
      <c r="SUT160" s="600"/>
      <c r="SUU160" s="600"/>
      <c r="SUV160" s="600"/>
      <c r="SUW160" s="600"/>
      <c r="SUX160" s="600"/>
      <c r="SUY160" s="600"/>
      <c r="SUZ160" s="600"/>
      <c r="SVA160" s="600"/>
      <c r="SVB160" s="600"/>
      <c r="SVC160" s="600"/>
      <c r="SVD160" s="600"/>
      <c r="SVE160" s="599"/>
      <c r="SVF160" s="600"/>
      <c r="SVG160" s="600"/>
      <c r="SVH160" s="600"/>
      <c r="SVI160" s="600"/>
      <c r="SVJ160" s="600"/>
      <c r="SVK160" s="600"/>
      <c r="SVL160" s="600"/>
      <c r="SVM160" s="600"/>
      <c r="SVN160" s="600"/>
      <c r="SVO160" s="600"/>
      <c r="SVP160" s="600"/>
      <c r="SVQ160" s="600"/>
      <c r="SVR160" s="600"/>
      <c r="SVS160" s="600"/>
      <c r="SVT160" s="600"/>
      <c r="SVU160" s="600"/>
      <c r="SVV160" s="600"/>
      <c r="SVW160" s="600"/>
      <c r="SVX160" s="600"/>
      <c r="SVY160" s="600"/>
      <c r="SVZ160" s="600"/>
      <c r="SWA160" s="600"/>
      <c r="SWB160" s="600"/>
      <c r="SWC160" s="600"/>
      <c r="SWD160" s="600"/>
      <c r="SWE160" s="600"/>
      <c r="SWF160" s="600"/>
      <c r="SWG160" s="600"/>
      <c r="SWH160" s="600"/>
      <c r="SWI160" s="600"/>
      <c r="SWJ160" s="599"/>
      <c r="SWK160" s="600"/>
      <c r="SWL160" s="600"/>
      <c r="SWM160" s="600"/>
      <c r="SWN160" s="600"/>
      <c r="SWO160" s="600"/>
      <c r="SWP160" s="600"/>
      <c r="SWQ160" s="600"/>
      <c r="SWR160" s="600"/>
      <c r="SWS160" s="600"/>
      <c r="SWT160" s="600"/>
      <c r="SWU160" s="600"/>
      <c r="SWV160" s="600"/>
      <c r="SWW160" s="600"/>
      <c r="SWX160" s="600"/>
      <c r="SWY160" s="600"/>
      <c r="SWZ160" s="600"/>
      <c r="SXA160" s="600"/>
      <c r="SXB160" s="600"/>
      <c r="SXC160" s="600"/>
      <c r="SXD160" s="600"/>
      <c r="SXE160" s="600"/>
      <c r="SXF160" s="600"/>
      <c r="SXG160" s="600"/>
      <c r="SXH160" s="600"/>
      <c r="SXI160" s="600"/>
      <c r="SXJ160" s="600"/>
      <c r="SXK160" s="600"/>
      <c r="SXL160" s="600"/>
      <c r="SXM160" s="600"/>
      <c r="SXN160" s="600"/>
      <c r="SXO160" s="599"/>
      <c r="SXP160" s="600"/>
      <c r="SXQ160" s="600"/>
      <c r="SXR160" s="600"/>
      <c r="SXS160" s="600"/>
      <c r="SXT160" s="600"/>
      <c r="SXU160" s="600"/>
      <c r="SXV160" s="600"/>
      <c r="SXW160" s="600"/>
      <c r="SXX160" s="600"/>
      <c r="SXY160" s="600"/>
      <c r="SXZ160" s="600"/>
      <c r="SYA160" s="600"/>
      <c r="SYB160" s="600"/>
      <c r="SYC160" s="600"/>
      <c r="SYD160" s="600"/>
      <c r="SYE160" s="600"/>
      <c r="SYF160" s="600"/>
      <c r="SYG160" s="600"/>
      <c r="SYH160" s="600"/>
      <c r="SYI160" s="600"/>
      <c r="SYJ160" s="600"/>
      <c r="SYK160" s="600"/>
      <c r="SYL160" s="600"/>
      <c r="SYM160" s="600"/>
      <c r="SYN160" s="600"/>
      <c r="SYO160" s="600"/>
      <c r="SYP160" s="600"/>
      <c r="SYQ160" s="600"/>
      <c r="SYR160" s="600"/>
      <c r="SYS160" s="600"/>
      <c r="SYT160" s="599"/>
      <c r="SYU160" s="600"/>
      <c r="SYV160" s="600"/>
      <c r="SYW160" s="600"/>
      <c r="SYX160" s="600"/>
      <c r="SYY160" s="600"/>
      <c r="SYZ160" s="600"/>
      <c r="SZA160" s="600"/>
      <c r="SZB160" s="600"/>
      <c r="SZC160" s="600"/>
      <c r="SZD160" s="600"/>
      <c r="SZE160" s="600"/>
      <c r="SZF160" s="600"/>
      <c r="SZG160" s="600"/>
      <c r="SZH160" s="600"/>
      <c r="SZI160" s="600"/>
      <c r="SZJ160" s="600"/>
      <c r="SZK160" s="600"/>
      <c r="SZL160" s="600"/>
      <c r="SZM160" s="600"/>
      <c r="SZN160" s="600"/>
      <c r="SZO160" s="600"/>
      <c r="SZP160" s="600"/>
      <c r="SZQ160" s="600"/>
      <c r="SZR160" s="600"/>
      <c r="SZS160" s="600"/>
      <c r="SZT160" s="600"/>
      <c r="SZU160" s="600"/>
      <c r="SZV160" s="600"/>
      <c r="SZW160" s="600"/>
      <c r="SZX160" s="600"/>
      <c r="SZY160" s="599"/>
      <c r="SZZ160" s="600"/>
      <c r="TAA160" s="600"/>
      <c r="TAB160" s="600"/>
      <c r="TAC160" s="600"/>
      <c r="TAD160" s="600"/>
      <c r="TAE160" s="600"/>
      <c r="TAF160" s="600"/>
      <c r="TAG160" s="600"/>
      <c r="TAH160" s="600"/>
      <c r="TAI160" s="600"/>
      <c r="TAJ160" s="600"/>
      <c r="TAK160" s="600"/>
      <c r="TAL160" s="600"/>
      <c r="TAM160" s="600"/>
      <c r="TAN160" s="600"/>
      <c r="TAO160" s="600"/>
      <c r="TAP160" s="600"/>
      <c r="TAQ160" s="600"/>
      <c r="TAR160" s="600"/>
      <c r="TAS160" s="600"/>
      <c r="TAT160" s="600"/>
      <c r="TAU160" s="600"/>
      <c r="TAV160" s="600"/>
      <c r="TAW160" s="600"/>
      <c r="TAX160" s="600"/>
      <c r="TAY160" s="600"/>
      <c r="TAZ160" s="600"/>
      <c r="TBA160" s="600"/>
      <c r="TBB160" s="600"/>
      <c r="TBC160" s="600"/>
      <c r="TBD160" s="599"/>
      <c r="TBE160" s="600"/>
      <c r="TBF160" s="600"/>
      <c r="TBG160" s="600"/>
      <c r="TBH160" s="600"/>
      <c r="TBI160" s="600"/>
      <c r="TBJ160" s="600"/>
      <c r="TBK160" s="600"/>
      <c r="TBL160" s="600"/>
      <c r="TBM160" s="600"/>
      <c r="TBN160" s="600"/>
      <c r="TBO160" s="600"/>
      <c r="TBP160" s="600"/>
      <c r="TBQ160" s="600"/>
      <c r="TBR160" s="600"/>
      <c r="TBS160" s="600"/>
      <c r="TBT160" s="600"/>
      <c r="TBU160" s="600"/>
      <c r="TBV160" s="600"/>
      <c r="TBW160" s="600"/>
      <c r="TBX160" s="600"/>
      <c r="TBY160" s="600"/>
      <c r="TBZ160" s="600"/>
      <c r="TCA160" s="600"/>
      <c r="TCB160" s="600"/>
      <c r="TCC160" s="600"/>
      <c r="TCD160" s="600"/>
      <c r="TCE160" s="600"/>
      <c r="TCF160" s="600"/>
      <c r="TCG160" s="600"/>
      <c r="TCH160" s="600"/>
      <c r="TCI160" s="599"/>
      <c r="TCJ160" s="600"/>
      <c r="TCK160" s="600"/>
      <c r="TCL160" s="600"/>
      <c r="TCM160" s="600"/>
      <c r="TCN160" s="600"/>
      <c r="TCO160" s="600"/>
      <c r="TCP160" s="600"/>
      <c r="TCQ160" s="600"/>
      <c r="TCR160" s="600"/>
      <c r="TCS160" s="600"/>
      <c r="TCT160" s="600"/>
      <c r="TCU160" s="600"/>
      <c r="TCV160" s="600"/>
      <c r="TCW160" s="600"/>
      <c r="TCX160" s="600"/>
      <c r="TCY160" s="600"/>
      <c r="TCZ160" s="600"/>
      <c r="TDA160" s="600"/>
      <c r="TDB160" s="600"/>
      <c r="TDC160" s="600"/>
      <c r="TDD160" s="600"/>
      <c r="TDE160" s="600"/>
      <c r="TDF160" s="600"/>
      <c r="TDG160" s="600"/>
      <c r="TDH160" s="600"/>
      <c r="TDI160" s="600"/>
      <c r="TDJ160" s="600"/>
      <c r="TDK160" s="600"/>
      <c r="TDL160" s="600"/>
      <c r="TDM160" s="600"/>
      <c r="TDN160" s="599"/>
      <c r="TDO160" s="600"/>
      <c r="TDP160" s="600"/>
      <c r="TDQ160" s="600"/>
      <c r="TDR160" s="600"/>
      <c r="TDS160" s="600"/>
      <c r="TDT160" s="600"/>
      <c r="TDU160" s="600"/>
      <c r="TDV160" s="600"/>
      <c r="TDW160" s="600"/>
      <c r="TDX160" s="600"/>
      <c r="TDY160" s="600"/>
      <c r="TDZ160" s="600"/>
      <c r="TEA160" s="600"/>
      <c r="TEB160" s="600"/>
      <c r="TEC160" s="600"/>
      <c r="TED160" s="600"/>
      <c r="TEE160" s="600"/>
      <c r="TEF160" s="600"/>
      <c r="TEG160" s="600"/>
      <c r="TEH160" s="600"/>
      <c r="TEI160" s="600"/>
      <c r="TEJ160" s="600"/>
      <c r="TEK160" s="600"/>
      <c r="TEL160" s="600"/>
      <c r="TEM160" s="600"/>
      <c r="TEN160" s="600"/>
      <c r="TEO160" s="600"/>
      <c r="TEP160" s="600"/>
      <c r="TEQ160" s="600"/>
      <c r="TER160" s="600"/>
      <c r="TES160" s="599"/>
      <c r="TET160" s="600"/>
      <c r="TEU160" s="600"/>
      <c r="TEV160" s="600"/>
      <c r="TEW160" s="600"/>
      <c r="TEX160" s="600"/>
      <c r="TEY160" s="600"/>
      <c r="TEZ160" s="600"/>
      <c r="TFA160" s="600"/>
      <c r="TFB160" s="600"/>
      <c r="TFC160" s="600"/>
      <c r="TFD160" s="600"/>
      <c r="TFE160" s="600"/>
      <c r="TFF160" s="600"/>
      <c r="TFG160" s="600"/>
      <c r="TFH160" s="600"/>
      <c r="TFI160" s="600"/>
      <c r="TFJ160" s="600"/>
      <c r="TFK160" s="600"/>
      <c r="TFL160" s="600"/>
      <c r="TFM160" s="600"/>
      <c r="TFN160" s="600"/>
      <c r="TFO160" s="600"/>
      <c r="TFP160" s="600"/>
      <c r="TFQ160" s="600"/>
      <c r="TFR160" s="600"/>
      <c r="TFS160" s="600"/>
      <c r="TFT160" s="600"/>
      <c r="TFU160" s="600"/>
      <c r="TFV160" s="600"/>
      <c r="TFW160" s="600"/>
      <c r="TFX160" s="599"/>
      <c r="TFY160" s="600"/>
      <c r="TFZ160" s="600"/>
      <c r="TGA160" s="600"/>
      <c r="TGB160" s="600"/>
      <c r="TGC160" s="600"/>
      <c r="TGD160" s="600"/>
      <c r="TGE160" s="600"/>
      <c r="TGF160" s="600"/>
      <c r="TGG160" s="600"/>
      <c r="TGH160" s="600"/>
      <c r="TGI160" s="600"/>
      <c r="TGJ160" s="600"/>
      <c r="TGK160" s="600"/>
      <c r="TGL160" s="600"/>
      <c r="TGM160" s="600"/>
      <c r="TGN160" s="600"/>
      <c r="TGO160" s="600"/>
      <c r="TGP160" s="600"/>
      <c r="TGQ160" s="600"/>
      <c r="TGR160" s="600"/>
      <c r="TGS160" s="600"/>
      <c r="TGT160" s="600"/>
      <c r="TGU160" s="600"/>
      <c r="TGV160" s="600"/>
      <c r="TGW160" s="600"/>
      <c r="TGX160" s="600"/>
      <c r="TGY160" s="600"/>
      <c r="TGZ160" s="600"/>
      <c r="THA160" s="600"/>
      <c r="THB160" s="600"/>
      <c r="THC160" s="599"/>
      <c r="THD160" s="600"/>
      <c r="THE160" s="600"/>
      <c r="THF160" s="600"/>
      <c r="THG160" s="600"/>
      <c r="THH160" s="600"/>
      <c r="THI160" s="600"/>
      <c r="THJ160" s="600"/>
      <c r="THK160" s="600"/>
      <c r="THL160" s="600"/>
      <c r="THM160" s="600"/>
      <c r="THN160" s="600"/>
      <c r="THO160" s="600"/>
      <c r="THP160" s="600"/>
      <c r="THQ160" s="600"/>
      <c r="THR160" s="600"/>
      <c r="THS160" s="600"/>
      <c r="THT160" s="600"/>
      <c r="THU160" s="600"/>
      <c r="THV160" s="600"/>
      <c r="THW160" s="600"/>
      <c r="THX160" s="600"/>
      <c r="THY160" s="600"/>
      <c r="THZ160" s="600"/>
      <c r="TIA160" s="600"/>
      <c r="TIB160" s="600"/>
      <c r="TIC160" s="600"/>
      <c r="TID160" s="600"/>
      <c r="TIE160" s="600"/>
      <c r="TIF160" s="600"/>
      <c r="TIG160" s="600"/>
      <c r="TIH160" s="599"/>
      <c r="TII160" s="600"/>
      <c r="TIJ160" s="600"/>
      <c r="TIK160" s="600"/>
      <c r="TIL160" s="600"/>
      <c r="TIM160" s="600"/>
      <c r="TIN160" s="600"/>
      <c r="TIO160" s="600"/>
      <c r="TIP160" s="600"/>
      <c r="TIQ160" s="600"/>
      <c r="TIR160" s="600"/>
      <c r="TIS160" s="600"/>
      <c r="TIT160" s="600"/>
      <c r="TIU160" s="600"/>
      <c r="TIV160" s="600"/>
      <c r="TIW160" s="600"/>
      <c r="TIX160" s="600"/>
      <c r="TIY160" s="600"/>
      <c r="TIZ160" s="600"/>
      <c r="TJA160" s="600"/>
      <c r="TJB160" s="600"/>
      <c r="TJC160" s="600"/>
      <c r="TJD160" s="600"/>
      <c r="TJE160" s="600"/>
      <c r="TJF160" s="600"/>
      <c r="TJG160" s="600"/>
      <c r="TJH160" s="600"/>
      <c r="TJI160" s="600"/>
      <c r="TJJ160" s="600"/>
      <c r="TJK160" s="600"/>
      <c r="TJL160" s="600"/>
      <c r="TJM160" s="599"/>
      <c r="TJN160" s="600"/>
      <c r="TJO160" s="600"/>
      <c r="TJP160" s="600"/>
      <c r="TJQ160" s="600"/>
      <c r="TJR160" s="600"/>
      <c r="TJS160" s="600"/>
      <c r="TJT160" s="600"/>
      <c r="TJU160" s="600"/>
      <c r="TJV160" s="600"/>
      <c r="TJW160" s="600"/>
      <c r="TJX160" s="600"/>
      <c r="TJY160" s="600"/>
      <c r="TJZ160" s="600"/>
      <c r="TKA160" s="600"/>
      <c r="TKB160" s="600"/>
      <c r="TKC160" s="600"/>
      <c r="TKD160" s="600"/>
      <c r="TKE160" s="600"/>
      <c r="TKF160" s="600"/>
      <c r="TKG160" s="600"/>
      <c r="TKH160" s="600"/>
      <c r="TKI160" s="600"/>
      <c r="TKJ160" s="600"/>
      <c r="TKK160" s="600"/>
      <c r="TKL160" s="600"/>
      <c r="TKM160" s="600"/>
      <c r="TKN160" s="600"/>
      <c r="TKO160" s="600"/>
      <c r="TKP160" s="600"/>
      <c r="TKQ160" s="600"/>
      <c r="TKR160" s="599"/>
      <c r="TKS160" s="600"/>
      <c r="TKT160" s="600"/>
      <c r="TKU160" s="600"/>
      <c r="TKV160" s="600"/>
      <c r="TKW160" s="600"/>
      <c r="TKX160" s="600"/>
      <c r="TKY160" s="600"/>
      <c r="TKZ160" s="600"/>
      <c r="TLA160" s="600"/>
      <c r="TLB160" s="600"/>
      <c r="TLC160" s="600"/>
      <c r="TLD160" s="600"/>
      <c r="TLE160" s="600"/>
      <c r="TLF160" s="600"/>
      <c r="TLG160" s="600"/>
      <c r="TLH160" s="600"/>
      <c r="TLI160" s="600"/>
      <c r="TLJ160" s="600"/>
      <c r="TLK160" s="600"/>
      <c r="TLL160" s="600"/>
      <c r="TLM160" s="600"/>
      <c r="TLN160" s="600"/>
      <c r="TLO160" s="600"/>
      <c r="TLP160" s="600"/>
      <c r="TLQ160" s="600"/>
      <c r="TLR160" s="600"/>
      <c r="TLS160" s="600"/>
      <c r="TLT160" s="600"/>
      <c r="TLU160" s="600"/>
      <c r="TLV160" s="600"/>
      <c r="TLW160" s="599"/>
      <c r="TLX160" s="600"/>
      <c r="TLY160" s="600"/>
      <c r="TLZ160" s="600"/>
      <c r="TMA160" s="600"/>
      <c r="TMB160" s="600"/>
      <c r="TMC160" s="600"/>
      <c r="TMD160" s="600"/>
      <c r="TME160" s="600"/>
      <c r="TMF160" s="600"/>
      <c r="TMG160" s="600"/>
      <c r="TMH160" s="600"/>
      <c r="TMI160" s="600"/>
      <c r="TMJ160" s="600"/>
      <c r="TMK160" s="600"/>
      <c r="TML160" s="600"/>
      <c r="TMM160" s="600"/>
      <c r="TMN160" s="600"/>
      <c r="TMO160" s="600"/>
      <c r="TMP160" s="600"/>
      <c r="TMQ160" s="600"/>
      <c r="TMR160" s="600"/>
      <c r="TMS160" s="600"/>
      <c r="TMT160" s="600"/>
      <c r="TMU160" s="600"/>
      <c r="TMV160" s="600"/>
      <c r="TMW160" s="600"/>
      <c r="TMX160" s="600"/>
      <c r="TMY160" s="600"/>
      <c r="TMZ160" s="600"/>
      <c r="TNA160" s="600"/>
      <c r="TNB160" s="599"/>
      <c r="TNC160" s="600"/>
      <c r="TND160" s="600"/>
      <c r="TNE160" s="600"/>
      <c r="TNF160" s="600"/>
      <c r="TNG160" s="600"/>
      <c r="TNH160" s="600"/>
      <c r="TNI160" s="600"/>
      <c r="TNJ160" s="600"/>
      <c r="TNK160" s="600"/>
      <c r="TNL160" s="600"/>
      <c r="TNM160" s="600"/>
      <c r="TNN160" s="600"/>
      <c r="TNO160" s="600"/>
      <c r="TNP160" s="600"/>
      <c r="TNQ160" s="600"/>
      <c r="TNR160" s="600"/>
      <c r="TNS160" s="600"/>
      <c r="TNT160" s="600"/>
      <c r="TNU160" s="600"/>
      <c r="TNV160" s="600"/>
      <c r="TNW160" s="600"/>
      <c r="TNX160" s="600"/>
      <c r="TNY160" s="600"/>
      <c r="TNZ160" s="600"/>
      <c r="TOA160" s="600"/>
      <c r="TOB160" s="600"/>
      <c r="TOC160" s="600"/>
      <c r="TOD160" s="600"/>
      <c r="TOE160" s="600"/>
      <c r="TOF160" s="600"/>
      <c r="TOG160" s="599"/>
      <c r="TOH160" s="600"/>
      <c r="TOI160" s="600"/>
      <c r="TOJ160" s="600"/>
      <c r="TOK160" s="600"/>
      <c r="TOL160" s="600"/>
      <c r="TOM160" s="600"/>
      <c r="TON160" s="600"/>
      <c r="TOO160" s="600"/>
      <c r="TOP160" s="600"/>
      <c r="TOQ160" s="600"/>
      <c r="TOR160" s="600"/>
      <c r="TOS160" s="600"/>
      <c r="TOT160" s="600"/>
      <c r="TOU160" s="600"/>
      <c r="TOV160" s="600"/>
      <c r="TOW160" s="600"/>
      <c r="TOX160" s="600"/>
      <c r="TOY160" s="600"/>
      <c r="TOZ160" s="600"/>
      <c r="TPA160" s="600"/>
      <c r="TPB160" s="600"/>
      <c r="TPC160" s="600"/>
      <c r="TPD160" s="600"/>
      <c r="TPE160" s="600"/>
      <c r="TPF160" s="600"/>
      <c r="TPG160" s="600"/>
      <c r="TPH160" s="600"/>
      <c r="TPI160" s="600"/>
      <c r="TPJ160" s="600"/>
      <c r="TPK160" s="600"/>
      <c r="TPL160" s="599"/>
      <c r="TPM160" s="600"/>
      <c r="TPN160" s="600"/>
      <c r="TPO160" s="600"/>
      <c r="TPP160" s="600"/>
      <c r="TPQ160" s="600"/>
      <c r="TPR160" s="600"/>
      <c r="TPS160" s="600"/>
      <c r="TPT160" s="600"/>
      <c r="TPU160" s="600"/>
      <c r="TPV160" s="600"/>
      <c r="TPW160" s="600"/>
      <c r="TPX160" s="600"/>
      <c r="TPY160" s="600"/>
      <c r="TPZ160" s="600"/>
      <c r="TQA160" s="600"/>
      <c r="TQB160" s="600"/>
      <c r="TQC160" s="600"/>
      <c r="TQD160" s="600"/>
      <c r="TQE160" s="600"/>
      <c r="TQF160" s="600"/>
      <c r="TQG160" s="600"/>
      <c r="TQH160" s="600"/>
      <c r="TQI160" s="600"/>
      <c r="TQJ160" s="600"/>
      <c r="TQK160" s="600"/>
      <c r="TQL160" s="600"/>
      <c r="TQM160" s="600"/>
      <c r="TQN160" s="600"/>
      <c r="TQO160" s="600"/>
      <c r="TQP160" s="600"/>
      <c r="TQQ160" s="599"/>
      <c r="TQR160" s="600"/>
      <c r="TQS160" s="600"/>
      <c r="TQT160" s="600"/>
      <c r="TQU160" s="600"/>
      <c r="TQV160" s="600"/>
      <c r="TQW160" s="600"/>
      <c r="TQX160" s="600"/>
      <c r="TQY160" s="600"/>
      <c r="TQZ160" s="600"/>
      <c r="TRA160" s="600"/>
      <c r="TRB160" s="600"/>
      <c r="TRC160" s="600"/>
      <c r="TRD160" s="600"/>
      <c r="TRE160" s="600"/>
      <c r="TRF160" s="600"/>
      <c r="TRG160" s="600"/>
      <c r="TRH160" s="600"/>
      <c r="TRI160" s="600"/>
      <c r="TRJ160" s="600"/>
      <c r="TRK160" s="600"/>
      <c r="TRL160" s="600"/>
      <c r="TRM160" s="600"/>
      <c r="TRN160" s="600"/>
      <c r="TRO160" s="600"/>
      <c r="TRP160" s="600"/>
      <c r="TRQ160" s="600"/>
      <c r="TRR160" s="600"/>
      <c r="TRS160" s="600"/>
      <c r="TRT160" s="600"/>
      <c r="TRU160" s="600"/>
      <c r="TRV160" s="599"/>
      <c r="TRW160" s="600"/>
      <c r="TRX160" s="600"/>
      <c r="TRY160" s="600"/>
      <c r="TRZ160" s="600"/>
      <c r="TSA160" s="600"/>
      <c r="TSB160" s="600"/>
      <c r="TSC160" s="600"/>
      <c r="TSD160" s="600"/>
      <c r="TSE160" s="600"/>
      <c r="TSF160" s="600"/>
      <c r="TSG160" s="600"/>
      <c r="TSH160" s="600"/>
      <c r="TSI160" s="600"/>
      <c r="TSJ160" s="600"/>
      <c r="TSK160" s="600"/>
      <c r="TSL160" s="600"/>
      <c r="TSM160" s="600"/>
      <c r="TSN160" s="600"/>
      <c r="TSO160" s="600"/>
      <c r="TSP160" s="600"/>
      <c r="TSQ160" s="600"/>
      <c r="TSR160" s="600"/>
      <c r="TSS160" s="600"/>
      <c r="TST160" s="600"/>
      <c r="TSU160" s="600"/>
      <c r="TSV160" s="600"/>
      <c r="TSW160" s="600"/>
      <c r="TSX160" s="600"/>
      <c r="TSY160" s="600"/>
      <c r="TSZ160" s="600"/>
      <c r="TTA160" s="599"/>
      <c r="TTB160" s="600"/>
      <c r="TTC160" s="600"/>
      <c r="TTD160" s="600"/>
      <c r="TTE160" s="600"/>
      <c r="TTF160" s="600"/>
      <c r="TTG160" s="600"/>
      <c r="TTH160" s="600"/>
      <c r="TTI160" s="600"/>
      <c r="TTJ160" s="600"/>
      <c r="TTK160" s="600"/>
      <c r="TTL160" s="600"/>
      <c r="TTM160" s="600"/>
      <c r="TTN160" s="600"/>
      <c r="TTO160" s="600"/>
      <c r="TTP160" s="600"/>
      <c r="TTQ160" s="600"/>
      <c r="TTR160" s="600"/>
      <c r="TTS160" s="600"/>
      <c r="TTT160" s="600"/>
      <c r="TTU160" s="600"/>
      <c r="TTV160" s="600"/>
      <c r="TTW160" s="600"/>
      <c r="TTX160" s="600"/>
      <c r="TTY160" s="600"/>
      <c r="TTZ160" s="600"/>
      <c r="TUA160" s="600"/>
      <c r="TUB160" s="600"/>
      <c r="TUC160" s="600"/>
      <c r="TUD160" s="600"/>
      <c r="TUE160" s="600"/>
      <c r="TUF160" s="599"/>
      <c r="TUG160" s="600"/>
      <c r="TUH160" s="600"/>
      <c r="TUI160" s="600"/>
      <c r="TUJ160" s="600"/>
      <c r="TUK160" s="600"/>
      <c r="TUL160" s="600"/>
      <c r="TUM160" s="600"/>
      <c r="TUN160" s="600"/>
      <c r="TUO160" s="600"/>
      <c r="TUP160" s="600"/>
      <c r="TUQ160" s="600"/>
      <c r="TUR160" s="600"/>
      <c r="TUS160" s="600"/>
      <c r="TUT160" s="600"/>
      <c r="TUU160" s="600"/>
      <c r="TUV160" s="600"/>
      <c r="TUW160" s="600"/>
      <c r="TUX160" s="600"/>
      <c r="TUY160" s="600"/>
      <c r="TUZ160" s="600"/>
      <c r="TVA160" s="600"/>
      <c r="TVB160" s="600"/>
      <c r="TVC160" s="600"/>
      <c r="TVD160" s="600"/>
      <c r="TVE160" s="600"/>
      <c r="TVF160" s="600"/>
      <c r="TVG160" s="600"/>
      <c r="TVH160" s="600"/>
      <c r="TVI160" s="600"/>
      <c r="TVJ160" s="600"/>
      <c r="TVK160" s="599"/>
      <c r="TVL160" s="600"/>
      <c r="TVM160" s="600"/>
      <c r="TVN160" s="600"/>
      <c r="TVO160" s="600"/>
      <c r="TVP160" s="600"/>
      <c r="TVQ160" s="600"/>
      <c r="TVR160" s="600"/>
      <c r="TVS160" s="600"/>
      <c r="TVT160" s="600"/>
      <c r="TVU160" s="600"/>
      <c r="TVV160" s="600"/>
      <c r="TVW160" s="600"/>
      <c r="TVX160" s="600"/>
      <c r="TVY160" s="600"/>
      <c r="TVZ160" s="600"/>
      <c r="TWA160" s="600"/>
      <c r="TWB160" s="600"/>
      <c r="TWC160" s="600"/>
      <c r="TWD160" s="600"/>
      <c r="TWE160" s="600"/>
      <c r="TWF160" s="600"/>
      <c r="TWG160" s="600"/>
      <c r="TWH160" s="600"/>
      <c r="TWI160" s="600"/>
      <c r="TWJ160" s="600"/>
      <c r="TWK160" s="600"/>
      <c r="TWL160" s="600"/>
      <c r="TWM160" s="600"/>
      <c r="TWN160" s="600"/>
      <c r="TWO160" s="600"/>
      <c r="TWP160" s="599"/>
      <c r="TWQ160" s="600"/>
      <c r="TWR160" s="600"/>
      <c r="TWS160" s="600"/>
      <c r="TWT160" s="600"/>
      <c r="TWU160" s="600"/>
      <c r="TWV160" s="600"/>
      <c r="TWW160" s="600"/>
      <c r="TWX160" s="600"/>
      <c r="TWY160" s="600"/>
      <c r="TWZ160" s="600"/>
      <c r="TXA160" s="600"/>
      <c r="TXB160" s="600"/>
      <c r="TXC160" s="600"/>
      <c r="TXD160" s="600"/>
      <c r="TXE160" s="600"/>
      <c r="TXF160" s="600"/>
      <c r="TXG160" s="600"/>
      <c r="TXH160" s="600"/>
      <c r="TXI160" s="600"/>
      <c r="TXJ160" s="600"/>
      <c r="TXK160" s="600"/>
      <c r="TXL160" s="600"/>
      <c r="TXM160" s="600"/>
      <c r="TXN160" s="600"/>
      <c r="TXO160" s="600"/>
      <c r="TXP160" s="600"/>
      <c r="TXQ160" s="600"/>
      <c r="TXR160" s="600"/>
      <c r="TXS160" s="600"/>
      <c r="TXT160" s="600"/>
      <c r="TXU160" s="599"/>
      <c r="TXV160" s="600"/>
      <c r="TXW160" s="600"/>
      <c r="TXX160" s="600"/>
      <c r="TXY160" s="600"/>
      <c r="TXZ160" s="600"/>
      <c r="TYA160" s="600"/>
      <c r="TYB160" s="600"/>
      <c r="TYC160" s="600"/>
      <c r="TYD160" s="600"/>
      <c r="TYE160" s="600"/>
      <c r="TYF160" s="600"/>
      <c r="TYG160" s="600"/>
      <c r="TYH160" s="600"/>
      <c r="TYI160" s="600"/>
      <c r="TYJ160" s="600"/>
      <c r="TYK160" s="600"/>
      <c r="TYL160" s="600"/>
      <c r="TYM160" s="600"/>
      <c r="TYN160" s="600"/>
      <c r="TYO160" s="600"/>
      <c r="TYP160" s="600"/>
      <c r="TYQ160" s="600"/>
      <c r="TYR160" s="600"/>
      <c r="TYS160" s="600"/>
      <c r="TYT160" s="600"/>
      <c r="TYU160" s="600"/>
      <c r="TYV160" s="600"/>
      <c r="TYW160" s="600"/>
      <c r="TYX160" s="600"/>
      <c r="TYY160" s="600"/>
      <c r="TYZ160" s="599"/>
      <c r="TZA160" s="600"/>
      <c r="TZB160" s="600"/>
      <c r="TZC160" s="600"/>
      <c r="TZD160" s="600"/>
      <c r="TZE160" s="600"/>
      <c r="TZF160" s="600"/>
      <c r="TZG160" s="600"/>
      <c r="TZH160" s="600"/>
      <c r="TZI160" s="600"/>
      <c r="TZJ160" s="600"/>
      <c r="TZK160" s="600"/>
      <c r="TZL160" s="600"/>
      <c r="TZM160" s="600"/>
      <c r="TZN160" s="600"/>
      <c r="TZO160" s="600"/>
      <c r="TZP160" s="600"/>
      <c r="TZQ160" s="600"/>
      <c r="TZR160" s="600"/>
      <c r="TZS160" s="600"/>
      <c r="TZT160" s="600"/>
      <c r="TZU160" s="600"/>
      <c r="TZV160" s="600"/>
      <c r="TZW160" s="600"/>
      <c r="TZX160" s="600"/>
      <c r="TZY160" s="600"/>
      <c r="TZZ160" s="600"/>
      <c r="UAA160" s="600"/>
      <c r="UAB160" s="600"/>
      <c r="UAC160" s="600"/>
      <c r="UAD160" s="600"/>
      <c r="UAE160" s="599"/>
      <c r="UAF160" s="600"/>
      <c r="UAG160" s="600"/>
      <c r="UAH160" s="600"/>
      <c r="UAI160" s="600"/>
      <c r="UAJ160" s="600"/>
      <c r="UAK160" s="600"/>
      <c r="UAL160" s="600"/>
      <c r="UAM160" s="600"/>
      <c r="UAN160" s="600"/>
      <c r="UAO160" s="600"/>
      <c r="UAP160" s="600"/>
      <c r="UAQ160" s="600"/>
      <c r="UAR160" s="600"/>
      <c r="UAS160" s="600"/>
      <c r="UAT160" s="600"/>
      <c r="UAU160" s="600"/>
      <c r="UAV160" s="600"/>
      <c r="UAW160" s="600"/>
      <c r="UAX160" s="600"/>
      <c r="UAY160" s="600"/>
      <c r="UAZ160" s="600"/>
      <c r="UBA160" s="600"/>
      <c r="UBB160" s="600"/>
      <c r="UBC160" s="600"/>
      <c r="UBD160" s="600"/>
      <c r="UBE160" s="600"/>
      <c r="UBF160" s="600"/>
      <c r="UBG160" s="600"/>
      <c r="UBH160" s="600"/>
      <c r="UBI160" s="600"/>
      <c r="UBJ160" s="599"/>
      <c r="UBK160" s="600"/>
      <c r="UBL160" s="600"/>
      <c r="UBM160" s="600"/>
      <c r="UBN160" s="600"/>
      <c r="UBO160" s="600"/>
      <c r="UBP160" s="600"/>
      <c r="UBQ160" s="600"/>
      <c r="UBR160" s="600"/>
      <c r="UBS160" s="600"/>
      <c r="UBT160" s="600"/>
      <c r="UBU160" s="600"/>
      <c r="UBV160" s="600"/>
      <c r="UBW160" s="600"/>
      <c r="UBX160" s="600"/>
      <c r="UBY160" s="600"/>
      <c r="UBZ160" s="600"/>
      <c r="UCA160" s="600"/>
      <c r="UCB160" s="600"/>
      <c r="UCC160" s="600"/>
      <c r="UCD160" s="600"/>
      <c r="UCE160" s="600"/>
      <c r="UCF160" s="600"/>
      <c r="UCG160" s="600"/>
      <c r="UCH160" s="600"/>
      <c r="UCI160" s="600"/>
      <c r="UCJ160" s="600"/>
      <c r="UCK160" s="600"/>
      <c r="UCL160" s="600"/>
      <c r="UCM160" s="600"/>
      <c r="UCN160" s="600"/>
      <c r="UCO160" s="599"/>
      <c r="UCP160" s="600"/>
      <c r="UCQ160" s="600"/>
      <c r="UCR160" s="600"/>
      <c r="UCS160" s="600"/>
      <c r="UCT160" s="600"/>
      <c r="UCU160" s="600"/>
      <c r="UCV160" s="600"/>
      <c r="UCW160" s="600"/>
      <c r="UCX160" s="600"/>
      <c r="UCY160" s="600"/>
      <c r="UCZ160" s="600"/>
      <c r="UDA160" s="600"/>
      <c r="UDB160" s="600"/>
      <c r="UDC160" s="600"/>
      <c r="UDD160" s="600"/>
      <c r="UDE160" s="600"/>
      <c r="UDF160" s="600"/>
      <c r="UDG160" s="600"/>
      <c r="UDH160" s="600"/>
      <c r="UDI160" s="600"/>
      <c r="UDJ160" s="600"/>
      <c r="UDK160" s="600"/>
      <c r="UDL160" s="600"/>
      <c r="UDM160" s="600"/>
      <c r="UDN160" s="600"/>
      <c r="UDO160" s="600"/>
      <c r="UDP160" s="600"/>
      <c r="UDQ160" s="600"/>
      <c r="UDR160" s="600"/>
      <c r="UDS160" s="600"/>
      <c r="UDT160" s="599"/>
      <c r="UDU160" s="600"/>
      <c r="UDV160" s="600"/>
      <c r="UDW160" s="600"/>
      <c r="UDX160" s="600"/>
      <c r="UDY160" s="600"/>
      <c r="UDZ160" s="600"/>
      <c r="UEA160" s="600"/>
      <c r="UEB160" s="600"/>
      <c r="UEC160" s="600"/>
      <c r="UED160" s="600"/>
      <c r="UEE160" s="600"/>
      <c r="UEF160" s="600"/>
      <c r="UEG160" s="600"/>
      <c r="UEH160" s="600"/>
      <c r="UEI160" s="600"/>
      <c r="UEJ160" s="600"/>
      <c r="UEK160" s="600"/>
      <c r="UEL160" s="600"/>
      <c r="UEM160" s="600"/>
      <c r="UEN160" s="600"/>
      <c r="UEO160" s="600"/>
      <c r="UEP160" s="600"/>
      <c r="UEQ160" s="600"/>
      <c r="UER160" s="600"/>
      <c r="UES160" s="600"/>
      <c r="UET160" s="600"/>
      <c r="UEU160" s="600"/>
      <c r="UEV160" s="600"/>
      <c r="UEW160" s="600"/>
      <c r="UEX160" s="600"/>
      <c r="UEY160" s="599"/>
      <c r="UEZ160" s="600"/>
      <c r="UFA160" s="600"/>
      <c r="UFB160" s="600"/>
      <c r="UFC160" s="600"/>
      <c r="UFD160" s="600"/>
      <c r="UFE160" s="600"/>
      <c r="UFF160" s="600"/>
      <c r="UFG160" s="600"/>
      <c r="UFH160" s="600"/>
      <c r="UFI160" s="600"/>
      <c r="UFJ160" s="600"/>
      <c r="UFK160" s="600"/>
      <c r="UFL160" s="600"/>
      <c r="UFM160" s="600"/>
      <c r="UFN160" s="600"/>
      <c r="UFO160" s="600"/>
      <c r="UFP160" s="600"/>
      <c r="UFQ160" s="600"/>
      <c r="UFR160" s="600"/>
      <c r="UFS160" s="600"/>
      <c r="UFT160" s="600"/>
      <c r="UFU160" s="600"/>
      <c r="UFV160" s="600"/>
      <c r="UFW160" s="600"/>
      <c r="UFX160" s="600"/>
      <c r="UFY160" s="600"/>
      <c r="UFZ160" s="600"/>
      <c r="UGA160" s="600"/>
      <c r="UGB160" s="600"/>
      <c r="UGC160" s="600"/>
      <c r="UGD160" s="599"/>
      <c r="UGE160" s="600"/>
      <c r="UGF160" s="600"/>
      <c r="UGG160" s="600"/>
      <c r="UGH160" s="600"/>
      <c r="UGI160" s="600"/>
      <c r="UGJ160" s="600"/>
      <c r="UGK160" s="600"/>
      <c r="UGL160" s="600"/>
      <c r="UGM160" s="600"/>
      <c r="UGN160" s="600"/>
      <c r="UGO160" s="600"/>
      <c r="UGP160" s="600"/>
      <c r="UGQ160" s="600"/>
      <c r="UGR160" s="600"/>
      <c r="UGS160" s="600"/>
      <c r="UGT160" s="600"/>
      <c r="UGU160" s="600"/>
      <c r="UGV160" s="600"/>
      <c r="UGW160" s="600"/>
      <c r="UGX160" s="600"/>
      <c r="UGY160" s="600"/>
      <c r="UGZ160" s="600"/>
      <c r="UHA160" s="600"/>
      <c r="UHB160" s="600"/>
      <c r="UHC160" s="600"/>
      <c r="UHD160" s="600"/>
      <c r="UHE160" s="600"/>
      <c r="UHF160" s="600"/>
      <c r="UHG160" s="600"/>
      <c r="UHH160" s="600"/>
      <c r="UHI160" s="599"/>
      <c r="UHJ160" s="600"/>
      <c r="UHK160" s="600"/>
      <c r="UHL160" s="600"/>
      <c r="UHM160" s="600"/>
      <c r="UHN160" s="600"/>
      <c r="UHO160" s="600"/>
      <c r="UHP160" s="600"/>
      <c r="UHQ160" s="600"/>
      <c r="UHR160" s="600"/>
      <c r="UHS160" s="600"/>
      <c r="UHT160" s="600"/>
      <c r="UHU160" s="600"/>
      <c r="UHV160" s="600"/>
      <c r="UHW160" s="600"/>
      <c r="UHX160" s="600"/>
      <c r="UHY160" s="600"/>
      <c r="UHZ160" s="600"/>
      <c r="UIA160" s="600"/>
      <c r="UIB160" s="600"/>
      <c r="UIC160" s="600"/>
      <c r="UID160" s="600"/>
      <c r="UIE160" s="600"/>
      <c r="UIF160" s="600"/>
      <c r="UIG160" s="600"/>
      <c r="UIH160" s="600"/>
      <c r="UII160" s="600"/>
      <c r="UIJ160" s="600"/>
      <c r="UIK160" s="600"/>
      <c r="UIL160" s="600"/>
      <c r="UIM160" s="600"/>
      <c r="UIN160" s="599"/>
      <c r="UIO160" s="600"/>
      <c r="UIP160" s="600"/>
      <c r="UIQ160" s="600"/>
      <c r="UIR160" s="600"/>
      <c r="UIS160" s="600"/>
      <c r="UIT160" s="600"/>
      <c r="UIU160" s="600"/>
      <c r="UIV160" s="600"/>
      <c r="UIW160" s="600"/>
      <c r="UIX160" s="600"/>
      <c r="UIY160" s="600"/>
      <c r="UIZ160" s="600"/>
      <c r="UJA160" s="600"/>
      <c r="UJB160" s="600"/>
      <c r="UJC160" s="600"/>
      <c r="UJD160" s="600"/>
      <c r="UJE160" s="600"/>
      <c r="UJF160" s="600"/>
      <c r="UJG160" s="600"/>
      <c r="UJH160" s="600"/>
      <c r="UJI160" s="600"/>
      <c r="UJJ160" s="600"/>
      <c r="UJK160" s="600"/>
      <c r="UJL160" s="600"/>
      <c r="UJM160" s="600"/>
      <c r="UJN160" s="600"/>
      <c r="UJO160" s="600"/>
      <c r="UJP160" s="600"/>
      <c r="UJQ160" s="600"/>
      <c r="UJR160" s="600"/>
      <c r="UJS160" s="599"/>
      <c r="UJT160" s="600"/>
      <c r="UJU160" s="600"/>
      <c r="UJV160" s="600"/>
      <c r="UJW160" s="600"/>
      <c r="UJX160" s="600"/>
      <c r="UJY160" s="600"/>
      <c r="UJZ160" s="600"/>
      <c r="UKA160" s="600"/>
      <c r="UKB160" s="600"/>
      <c r="UKC160" s="600"/>
      <c r="UKD160" s="600"/>
      <c r="UKE160" s="600"/>
      <c r="UKF160" s="600"/>
      <c r="UKG160" s="600"/>
      <c r="UKH160" s="600"/>
      <c r="UKI160" s="600"/>
      <c r="UKJ160" s="600"/>
      <c r="UKK160" s="600"/>
      <c r="UKL160" s="600"/>
      <c r="UKM160" s="600"/>
      <c r="UKN160" s="600"/>
      <c r="UKO160" s="600"/>
      <c r="UKP160" s="600"/>
      <c r="UKQ160" s="600"/>
      <c r="UKR160" s="600"/>
      <c r="UKS160" s="600"/>
      <c r="UKT160" s="600"/>
      <c r="UKU160" s="600"/>
      <c r="UKV160" s="600"/>
      <c r="UKW160" s="600"/>
      <c r="UKX160" s="599"/>
      <c r="UKY160" s="600"/>
      <c r="UKZ160" s="600"/>
      <c r="ULA160" s="600"/>
      <c r="ULB160" s="600"/>
      <c r="ULC160" s="600"/>
      <c r="ULD160" s="600"/>
      <c r="ULE160" s="600"/>
      <c r="ULF160" s="600"/>
      <c r="ULG160" s="600"/>
      <c r="ULH160" s="600"/>
      <c r="ULI160" s="600"/>
      <c r="ULJ160" s="600"/>
      <c r="ULK160" s="600"/>
      <c r="ULL160" s="600"/>
      <c r="ULM160" s="600"/>
      <c r="ULN160" s="600"/>
      <c r="ULO160" s="600"/>
      <c r="ULP160" s="600"/>
      <c r="ULQ160" s="600"/>
      <c r="ULR160" s="600"/>
      <c r="ULS160" s="600"/>
      <c r="ULT160" s="600"/>
      <c r="ULU160" s="600"/>
      <c r="ULV160" s="600"/>
      <c r="ULW160" s="600"/>
      <c r="ULX160" s="600"/>
      <c r="ULY160" s="600"/>
      <c r="ULZ160" s="600"/>
      <c r="UMA160" s="600"/>
      <c r="UMB160" s="600"/>
      <c r="UMC160" s="599"/>
      <c r="UMD160" s="600"/>
      <c r="UME160" s="600"/>
      <c r="UMF160" s="600"/>
      <c r="UMG160" s="600"/>
      <c r="UMH160" s="600"/>
      <c r="UMI160" s="600"/>
      <c r="UMJ160" s="600"/>
      <c r="UMK160" s="600"/>
      <c r="UML160" s="600"/>
      <c r="UMM160" s="600"/>
      <c r="UMN160" s="600"/>
      <c r="UMO160" s="600"/>
      <c r="UMP160" s="600"/>
      <c r="UMQ160" s="600"/>
      <c r="UMR160" s="600"/>
      <c r="UMS160" s="600"/>
      <c r="UMT160" s="600"/>
      <c r="UMU160" s="600"/>
      <c r="UMV160" s="600"/>
      <c r="UMW160" s="600"/>
      <c r="UMX160" s="600"/>
      <c r="UMY160" s="600"/>
      <c r="UMZ160" s="600"/>
      <c r="UNA160" s="600"/>
      <c r="UNB160" s="600"/>
      <c r="UNC160" s="600"/>
      <c r="UND160" s="600"/>
      <c r="UNE160" s="600"/>
      <c r="UNF160" s="600"/>
      <c r="UNG160" s="600"/>
      <c r="UNH160" s="599"/>
      <c r="UNI160" s="600"/>
      <c r="UNJ160" s="600"/>
      <c r="UNK160" s="600"/>
      <c r="UNL160" s="600"/>
      <c r="UNM160" s="600"/>
      <c r="UNN160" s="600"/>
      <c r="UNO160" s="600"/>
      <c r="UNP160" s="600"/>
      <c r="UNQ160" s="600"/>
      <c r="UNR160" s="600"/>
      <c r="UNS160" s="600"/>
      <c r="UNT160" s="600"/>
      <c r="UNU160" s="600"/>
      <c r="UNV160" s="600"/>
      <c r="UNW160" s="600"/>
      <c r="UNX160" s="600"/>
      <c r="UNY160" s="600"/>
      <c r="UNZ160" s="600"/>
      <c r="UOA160" s="600"/>
      <c r="UOB160" s="600"/>
      <c r="UOC160" s="600"/>
      <c r="UOD160" s="600"/>
      <c r="UOE160" s="600"/>
      <c r="UOF160" s="600"/>
      <c r="UOG160" s="600"/>
      <c r="UOH160" s="600"/>
      <c r="UOI160" s="600"/>
      <c r="UOJ160" s="600"/>
      <c r="UOK160" s="600"/>
      <c r="UOL160" s="600"/>
      <c r="UOM160" s="599"/>
      <c r="UON160" s="600"/>
      <c r="UOO160" s="600"/>
      <c r="UOP160" s="600"/>
      <c r="UOQ160" s="600"/>
      <c r="UOR160" s="600"/>
      <c r="UOS160" s="600"/>
      <c r="UOT160" s="600"/>
      <c r="UOU160" s="600"/>
      <c r="UOV160" s="600"/>
      <c r="UOW160" s="600"/>
      <c r="UOX160" s="600"/>
      <c r="UOY160" s="600"/>
      <c r="UOZ160" s="600"/>
      <c r="UPA160" s="600"/>
      <c r="UPB160" s="600"/>
      <c r="UPC160" s="600"/>
      <c r="UPD160" s="600"/>
      <c r="UPE160" s="600"/>
      <c r="UPF160" s="600"/>
      <c r="UPG160" s="600"/>
      <c r="UPH160" s="600"/>
      <c r="UPI160" s="600"/>
      <c r="UPJ160" s="600"/>
      <c r="UPK160" s="600"/>
      <c r="UPL160" s="600"/>
      <c r="UPM160" s="600"/>
      <c r="UPN160" s="600"/>
      <c r="UPO160" s="600"/>
      <c r="UPP160" s="600"/>
      <c r="UPQ160" s="600"/>
      <c r="UPR160" s="599"/>
      <c r="UPS160" s="600"/>
      <c r="UPT160" s="600"/>
      <c r="UPU160" s="600"/>
      <c r="UPV160" s="600"/>
      <c r="UPW160" s="600"/>
      <c r="UPX160" s="600"/>
      <c r="UPY160" s="600"/>
      <c r="UPZ160" s="600"/>
      <c r="UQA160" s="600"/>
      <c r="UQB160" s="600"/>
      <c r="UQC160" s="600"/>
      <c r="UQD160" s="600"/>
      <c r="UQE160" s="600"/>
      <c r="UQF160" s="600"/>
      <c r="UQG160" s="600"/>
      <c r="UQH160" s="600"/>
      <c r="UQI160" s="600"/>
      <c r="UQJ160" s="600"/>
      <c r="UQK160" s="600"/>
      <c r="UQL160" s="600"/>
      <c r="UQM160" s="600"/>
      <c r="UQN160" s="600"/>
      <c r="UQO160" s="600"/>
      <c r="UQP160" s="600"/>
      <c r="UQQ160" s="600"/>
      <c r="UQR160" s="600"/>
      <c r="UQS160" s="600"/>
      <c r="UQT160" s="600"/>
      <c r="UQU160" s="600"/>
      <c r="UQV160" s="600"/>
      <c r="UQW160" s="599"/>
      <c r="UQX160" s="600"/>
      <c r="UQY160" s="600"/>
      <c r="UQZ160" s="600"/>
      <c r="URA160" s="600"/>
      <c r="URB160" s="600"/>
      <c r="URC160" s="600"/>
      <c r="URD160" s="600"/>
      <c r="URE160" s="600"/>
      <c r="URF160" s="600"/>
      <c r="URG160" s="600"/>
      <c r="URH160" s="600"/>
      <c r="URI160" s="600"/>
      <c r="URJ160" s="600"/>
      <c r="URK160" s="600"/>
      <c r="URL160" s="600"/>
      <c r="URM160" s="600"/>
      <c r="URN160" s="600"/>
      <c r="URO160" s="600"/>
      <c r="URP160" s="600"/>
      <c r="URQ160" s="600"/>
      <c r="URR160" s="600"/>
      <c r="URS160" s="600"/>
      <c r="URT160" s="600"/>
      <c r="URU160" s="600"/>
      <c r="URV160" s="600"/>
      <c r="URW160" s="600"/>
      <c r="URX160" s="600"/>
      <c r="URY160" s="600"/>
      <c r="URZ160" s="600"/>
      <c r="USA160" s="600"/>
      <c r="USB160" s="599"/>
      <c r="USC160" s="600"/>
      <c r="USD160" s="600"/>
      <c r="USE160" s="600"/>
      <c r="USF160" s="600"/>
      <c r="USG160" s="600"/>
      <c r="USH160" s="600"/>
      <c r="USI160" s="600"/>
      <c r="USJ160" s="600"/>
      <c r="USK160" s="600"/>
      <c r="USL160" s="600"/>
      <c r="USM160" s="600"/>
      <c r="USN160" s="600"/>
      <c r="USO160" s="600"/>
      <c r="USP160" s="600"/>
      <c r="USQ160" s="600"/>
      <c r="USR160" s="600"/>
      <c r="USS160" s="600"/>
      <c r="UST160" s="600"/>
      <c r="USU160" s="600"/>
      <c r="USV160" s="600"/>
      <c r="USW160" s="600"/>
      <c r="USX160" s="600"/>
      <c r="USY160" s="600"/>
      <c r="USZ160" s="600"/>
      <c r="UTA160" s="600"/>
      <c r="UTB160" s="600"/>
      <c r="UTC160" s="600"/>
      <c r="UTD160" s="600"/>
      <c r="UTE160" s="600"/>
      <c r="UTF160" s="600"/>
      <c r="UTG160" s="599"/>
      <c r="UTH160" s="600"/>
      <c r="UTI160" s="600"/>
      <c r="UTJ160" s="600"/>
      <c r="UTK160" s="600"/>
      <c r="UTL160" s="600"/>
      <c r="UTM160" s="600"/>
      <c r="UTN160" s="600"/>
      <c r="UTO160" s="600"/>
      <c r="UTP160" s="600"/>
      <c r="UTQ160" s="600"/>
      <c r="UTR160" s="600"/>
      <c r="UTS160" s="600"/>
      <c r="UTT160" s="600"/>
      <c r="UTU160" s="600"/>
      <c r="UTV160" s="600"/>
      <c r="UTW160" s="600"/>
      <c r="UTX160" s="600"/>
      <c r="UTY160" s="600"/>
      <c r="UTZ160" s="600"/>
      <c r="UUA160" s="600"/>
      <c r="UUB160" s="600"/>
      <c r="UUC160" s="600"/>
      <c r="UUD160" s="600"/>
      <c r="UUE160" s="600"/>
      <c r="UUF160" s="600"/>
      <c r="UUG160" s="600"/>
      <c r="UUH160" s="600"/>
      <c r="UUI160" s="600"/>
      <c r="UUJ160" s="600"/>
      <c r="UUK160" s="600"/>
      <c r="UUL160" s="599"/>
      <c r="UUM160" s="600"/>
      <c r="UUN160" s="600"/>
      <c r="UUO160" s="600"/>
      <c r="UUP160" s="600"/>
      <c r="UUQ160" s="600"/>
      <c r="UUR160" s="600"/>
      <c r="UUS160" s="600"/>
      <c r="UUT160" s="600"/>
      <c r="UUU160" s="600"/>
      <c r="UUV160" s="600"/>
      <c r="UUW160" s="600"/>
      <c r="UUX160" s="600"/>
      <c r="UUY160" s="600"/>
      <c r="UUZ160" s="600"/>
      <c r="UVA160" s="600"/>
      <c r="UVB160" s="600"/>
      <c r="UVC160" s="600"/>
      <c r="UVD160" s="600"/>
      <c r="UVE160" s="600"/>
      <c r="UVF160" s="600"/>
      <c r="UVG160" s="600"/>
      <c r="UVH160" s="600"/>
      <c r="UVI160" s="600"/>
      <c r="UVJ160" s="600"/>
      <c r="UVK160" s="600"/>
      <c r="UVL160" s="600"/>
      <c r="UVM160" s="600"/>
      <c r="UVN160" s="600"/>
      <c r="UVO160" s="600"/>
      <c r="UVP160" s="600"/>
      <c r="UVQ160" s="599"/>
      <c r="UVR160" s="600"/>
      <c r="UVS160" s="600"/>
      <c r="UVT160" s="600"/>
      <c r="UVU160" s="600"/>
      <c r="UVV160" s="600"/>
      <c r="UVW160" s="600"/>
      <c r="UVX160" s="600"/>
      <c r="UVY160" s="600"/>
      <c r="UVZ160" s="600"/>
      <c r="UWA160" s="600"/>
      <c r="UWB160" s="600"/>
      <c r="UWC160" s="600"/>
      <c r="UWD160" s="600"/>
      <c r="UWE160" s="600"/>
      <c r="UWF160" s="600"/>
      <c r="UWG160" s="600"/>
      <c r="UWH160" s="600"/>
      <c r="UWI160" s="600"/>
      <c r="UWJ160" s="600"/>
      <c r="UWK160" s="600"/>
      <c r="UWL160" s="600"/>
      <c r="UWM160" s="600"/>
      <c r="UWN160" s="600"/>
      <c r="UWO160" s="600"/>
      <c r="UWP160" s="600"/>
      <c r="UWQ160" s="600"/>
      <c r="UWR160" s="600"/>
      <c r="UWS160" s="600"/>
      <c r="UWT160" s="600"/>
      <c r="UWU160" s="600"/>
      <c r="UWV160" s="599"/>
      <c r="UWW160" s="600"/>
      <c r="UWX160" s="600"/>
      <c r="UWY160" s="600"/>
      <c r="UWZ160" s="600"/>
      <c r="UXA160" s="600"/>
      <c r="UXB160" s="600"/>
      <c r="UXC160" s="600"/>
      <c r="UXD160" s="600"/>
      <c r="UXE160" s="600"/>
      <c r="UXF160" s="600"/>
      <c r="UXG160" s="600"/>
      <c r="UXH160" s="600"/>
      <c r="UXI160" s="600"/>
      <c r="UXJ160" s="600"/>
      <c r="UXK160" s="600"/>
      <c r="UXL160" s="600"/>
      <c r="UXM160" s="600"/>
      <c r="UXN160" s="600"/>
      <c r="UXO160" s="600"/>
      <c r="UXP160" s="600"/>
      <c r="UXQ160" s="600"/>
      <c r="UXR160" s="600"/>
      <c r="UXS160" s="600"/>
      <c r="UXT160" s="600"/>
      <c r="UXU160" s="600"/>
      <c r="UXV160" s="600"/>
      <c r="UXW160" s="600"/>
      <c r="UXX160" s="600"/>
      <c r="UXY160" s="600"/>
      <c r="UXZ160" s="600"/>
      <c r="UYA160" s="599"/>
      <c r="UYB160" s="600"/>
      <c r="UYC160" s="600"/>
      <c r="UYD160" s="600"/>
      <c r="UYE160" s="600"/>
      <c r="UYF160" s="600"/>
      <c r="UYG160" s="600"/>
      <c r="UYH160" s="600"/>
      <c r="UYI160" s="600"/>
      <c r="UYJ160" s="600"/>
      <c r="UYK160" s="600"/>
      <c r="UYL160" s="600"/>
      <c r="UYM160" s="600"/>
      <c r="UYN160" s="600"/>
      <c r="UYO160" s="600"/>
      <c r="UYP160" s="600"/>
      <c r="UYQ160" s="600"/>
      <c r="UYR160" s="600"/>
      <c r="UYS160" s="600"/>
      <c r="UYT160" s="600"/>
      <c r="UYU160" s="600"/>
      <c r="UYV160" s="600"/>
      <c r="UYW160" s="600"/>
      <c r="UYX160" s="600"/>
      <c r="UYY160" s="600"/>
      <c r="UYZ160" s="600"/>
      <c r="UZA160" s="600"/>
      <c r="UZB160" s="600"/>
      <c r="UZC160" s="600"/>
      <c r="UZD160" s="600"/>
      <c r="UZE160" s="600"/>
      <c r="UZF160" s="599"/>
      <c r="UZG160" s="600"/>
      <c r="UZH160" s="600"/>
      <c r="UZI160" s="600"/>
      <c r="UZJ160" s="600"/>
      <c r="UZK160" s="600"/>
      <c r="UZL160" s="600"/>
      <c r="UZM160" s="600"/>
      <c r="UZN160" s="600"/>
      <c r="UZO160" s="600"/>
      <c r="UZP160" s="600"/>
      <c r="UZQ160" s="600"/>
      <c r="UZR160" s="600"/>
      <c r="UZS160" s="600"/>
      <c r="UZT160" s="600"/>
      <c r="UZU160" s="600"/>
      <c r="UZV160" s="600"/>
      <c r="UZW160" s="600"/>
      <c r="UZX160" s="600"/>
      <c r="UZY160" s="600"/>
      <c r="UZZ160" s="600"/>
      <c r="VAA160" s="600"/>
      <c r="VAB160" s="600"/>
      <c r="VAC160" s="600"/>
      <c r="VAD160" s="600"/>
      <c r="VAE160" s="600"/>
      <c r="VAF160" s="600"/>
      <c r="VAG160" s="600"/>
      <c r="VAH160" s="600"/>
      <c r="VAI160" s="600"/>
      <c r="VAJ160" s="600"/>
      <c r="VAK160" s="599"/>
      <c r="VAL160" s="600"/>
      <c r="VAM160" s="600"/>
      <c r="VAN160" s="600"/>
      <c r="VAO160" s="600"/>
      <c r="VAP160" s="600"/>
      <c r="VAQ160" s="600"/>
      <c r="VAR160" s="600"/>
      <c r="VAS160" s="600"/>
      <c r="VAT160" s="600"/>
      <c r="VAU160" s="600"/>
      <c r="VAV160" s="600"/>
      <c r="VAW160" s="600"/>
      <c r="VAX160" s="600"/>
      <c r="VAY160" s="600"/>
      <c r="VAZ160" s="600"/>
      <c r="VBA160" s="600"/>
      <c r="VBB160" s="600"/>
      <c r="VBC160" s="600"/>
      <c r="VBD160" s="600"/>
      <c r="VBE160" s="600"/>
      <c r="VBF160" s="600"/>
      <c r="VBG160" s="600"/>
      <c r="VBH160" s="600"/>
      <c r="VBI160" s="600"/>
      <c r="VBJ160" s="600"/>
      <c r="VBK160" s="600"/>
      <c r="VBL160" s="600"/>
      <c r="VBM160" s="600"/>
      <c r="VBN160" s="600"/>
      <c r="VBO160" s="600"/>
      <c r="VBP160" s="599"/>
      <c r="VBQ160" s="600"/>
      <c r="VBR160" s="600"/>
      <c r="VBS160" s="600"/>
      <c r="VBT160" s="600"/>
      <c r="VBU160" s="600"/>
      <c r="VBV160" s="600"/>
      <c r="VBW160" s="600"/>
      <c r="VBX160" s="600"/>
      <c r="VBY160" s="600"/>
      <c r="VBZ160" s="600"/>
      <c r="VCA160" s="600"/>
      <c r="VCB160" s="600"/>
      <c r="VCC160" s="600"/>
      <c r="VCD160" s="600"/>
      <c r="VCE160" s="600"/>
      <c r="VCF160" s="600"/>
      <c r="VCG160" s="600"/>
      <c r="VCH160" s="600"/>
      <c r="VCI160" s="600"/>
      <c r="VCJ160" s="600"/>
      <c r="VCK160" s="600"/>
      <c r="VCL160" s="600"/>
      <c r="VCM160" s="600"/>
      <c r="VCN160" s="600"/>
      <c r="VCO160" s="600"/>
      <c r="VCP160" s="600"/>
      <c r="VCQ160" s="600"/>
      <c r="VCR160" s="600"/>
      <c r="VCS160" s="600"/>
      <c r="VCT160" s="600"/>
      <c r="VCU160" s="599"/>
      <c r="VCV160" s="600"/>
      <c r="VCW160" s="600"/>
      <c r="VCX160" s="600"/>
      <c r="VCY160" s="600"/>
      <c r="VCZ160" s="600"/>
      <c r="VDA160" s="600"/>
      <c r="VDB160" s="600"/>
      <c r="VDC160" s="600"/>
      <c r="VDD160" s="600"/>
      <c r="VDE160" s="600"/>
      <c r="VDF160" s="600"/>
      <c r="VDG160" s="600"/>
      <c r="VDH160" s="600"/>
      <c r="VDI160" s="600"/>
      <c r="VDJ160" s="600"/>
      <c r="VDK160" s="600"/>
      <c r="VDL160" s="600"/>
      <c r="VDM160" s="600"/>
      <c r="VDN160" s="600"/>
      <c r="VDO160" s="600"/>
      <c r="VDP160" s="600"/>
      <c r="VDQ160" s="600"/>
      <c r="VDR160" s="600"/>
      <c r="VDS160" s="600"/>
      <c r="VDT160" s="600"/>
      <c r="VDU160" s="600"/>
      <c r="VDV160" s="600"/>
      <c r="VDW160" s="600"/>
      <c r="VDX160" s="600"/>
      <c r="VDY160" s="600"/>
      <c r="VDZ160" s="599"/>
      <c r="VEA160" s="600"/>
      <c r="VEB160" s="600"/>
      <c r="VEC160" s="600"/>
      <c r="VED160" s="600"/>
      <c r="VEE160" s="600"/>
      <c r="VEF160" s="600"/>
      <c r="VEG160" s="600"/>
      <c r="VEH160" s="600"/>
      <c r="VEI160" s="600"/>
      <c r="VEJ160" s="600"/>
      <c r="VEK160" s="600"/>
      <c r="VEL160" s="600"/>
      <c r="VEM160" s="600"/>
      <c r="VEN160" s="600"/>
      <c r="VEO160" s="600"/>
      <c r="VEP160" s="600"/>
      <c r="VEQ160" s="600"/>
      <c r="VER160" s="600"/>
      <c r="VES160" s="600"/>
      <c r="VET160" s="600"/>
      <c r="VEU160" s="600"/>
      <c r="VEV160" s="600"/>
      <c r="VEW160" s="600"/>
      <c r="VEX160" s="600"/>
      <c r="VEY160" s="600"/>
      <c r="VEZ160" s="600"/>
      <c r="VFA160" s="600"/>
      <c r="VFB160" s="600"/>
      <c r="VFC160" s="600"/>
      <c r="VFD160" s="600"/>
      <c r="VFE160" s="599"/>
      <c r="VFF160" s="600"/>
      <c r="VFG160" s="600"/>
      <c r="VFH160" s="600"/>
      <c r="VFI160" s="600"/>
      <c r="VFJ160" s="600"/>
      <c r="VFK160" s="600"/>
      <c r="VFL160" s="600"/>
      <c r="VFM160" s="600"/>
      <c r="VFN160" s="600"/>
      <c r="VFO160" s="600"/>
      <c r="VFP160" s="600"/>
      <c r="VFQ160" s="600"/>
      <c r="VFR160" s="600"/>
      <c r="VFS160" s="600"/>
      <c r="VFT160" s="600"/>
      <c r="VFU160" s="600"/>
      <c r="VFV160" s="600"/>
      <c r="VFW160" s="600"/>
      <c r="VFX160" s="600"/>
      <c r="VFY160" s="600"/>
      <c r="VFZ160" s="600"/>
      <c r="VGA160" s="600"/>
      <c r="VGB160" s="600"/>
      <c r="VGC160" s="600"/>
      <c r="VGD160" s="600"/>
      <c r="VGE160" s="600"/>
      <c r="VGF160" s="600"/>
      <c r="VGG160" s="600"/>
      <c r="VGH160" s="600"/>
      <c r="VGI160" s="600"/>
      <c r="VGJ160" s="599"/>
      <c r="VGK160" s="600"/>
      <c r="VGL160" s="600"/>
      <c r="VGM160" s="600"/>
      <c r="VGN160" s="600"/>
      <c r="VGO160" s="600"/>
      <c r="VGP160" s="600"/>
      <c r="VGQ160" s="600"/>
      <c r="VGR160" s="600"/>
      <c r="VGS160" s="600"/>
      <c r="VGT160" s="600"/>
      <c r="VGU160" s="600"/>
      <c r="VGV160" s="600"/>
      <c r="VGW160" s="600"/>
      <c r="VGX160" s="600"/>
      <c r="VGY160" s="600"/>
      <c r="VGZ160" s="600"/>
      <c r="VHA160" s="600"/>
      <c r="VHB160" s="600"/>
      <c r="VHC160" s="600"/>
      <c r="VHD160" s="600"/>
      <c r="VHE160" s="600"/>
      <c r="VHF160" s="600"/>
      <c r="VHG160" s="600"/>
      <c r="VHH160" s="600"/>
      <c r="VHI160" s="600"/>
      <c r="VHJ160" s="600"/>
      <c r="VHK160" s="600"/>
      <c r="VHL160" s="600"/>
      <c r="VHM160" s="600"/>
      <c r="VHN160" s="600"/>
      <c r="VHO160" s="599"/>
      <c r="VHP160" s="600"/>
      <c r="VHQ160" s="600"/>
      <c r="VHR160" s="600"/>
      <c r="VHS160" s="600"/>
      <c r="VHT160" s="600"/>
      <c r="VHU160" s="600"/>
      <c r="VHV160" s="600"/>
      <c r="VHW160" s="600"/>
      <c r="VHX160" s="600"/>
      <c r="VHY160" s="600"/>
      <c r="VHZ160" s="600"/>
      <c r="VIA160" s="600"/>
      <c r="VIB160" s="600"/>
      <c r="VIC160" s="600"/>
      <c r="VID160" s="600"/>
      <c r="VIE160" s="600"/>
      <c r="VIF160" s="600"/>
      <c r="VIG160" s="600"/>
      <c r="VIH160" s="600"/>
      <c r="VII160" s="600"/>
      <c r="VIJ160" s="600"/>
      <c r="VIK160" s="600"/>
      <c r="VIL160" s="600"/>
      <c r="VIM160" s="600"/>
      <c r="VIN160" s="600"/>
      <c r="VIO160" s="600"/>
      <c r="VIP160" s="600"/>
      <c r="VIQ160" s="600"/>
      <c r="VIR160" s="600"/>
      <c r="VIS160" s="600"/>
      <c r="VIT160" s="599"/>
      <c r="VIU160" s="600"/>
      <c r="VIV160" s="600"/>
      <c r="VIW160" s="600"/>
      <c r="VIX160" s="600"/>
      <c r="VIY160" s="600"/>
      <c r="VIZ160" s="600"/>
      <c r="VJA160" s="600"/>
      <c r="VJB160" s="600"/>
      <c r="VJC160" s="600"/>
      <c r="VJD160" s="600"/>
      <c r="VJE160" s="600"/>
      <c r="VJF160" s="600"/>
      <c r="VJG160" s="600"/>
      <c r="VJH160" s="600"/>
      <c r="VJI160" s="600"/>
      <c r="VJJ160" s="600"/>
      <c r="VJK160" s="600"/>
      <c r="VJL160" s="600"/>
      <c r="VJM160" s="600"/>
      <c r="VJN160" s="600"/>
      <c r="VJO160" s="600"/>
      <c r="VJP160" s="600"/>
      <c r="VJQ160" s="600"/>
      <c r="VJR160" s="600"/>
      <c r="VJS160" s="600"/>
      <c r="VJT160" s="600"/>
      <c r="VJU160" s="600"/>
      <c r="VJV160" s="600"/>
      <c r="VJW160" s="600"/>
      <c r="VJX160" s="600"/>
      <c r="VJY160" s="599"/>
      <c r="VJZ160" s="600"/>
      <c r="VKA160" s="600"/>
      <c r="VKB160" s="600"/>
      <c r="VKC160" s="600"/>
      <c r="VKD160" s="600"/>
      <c r="VKE160" s="600"/>
      <c r="VKF160" s="600"/>
      <c r="VKG160" s="600"/>
      <c r="VKH160" s="600"/>
      <c r="VKI160" s="600"/>
      <c r="VKJ160" s="600"/>
      <c r="VKK160" s="600"/>
      <c r="VKL160" s="600"/>
      <c r="VKM160" s="600"/>
      <c r="VKN160" s="600"/>
      <c r="VKO160" s="600"/>
      <c r="VKP160" s="600"/>
      <c r="VKQ160" s="600"/>
      <c r="VKR160" s="600"/>
      <c r="VKS160" s="600"/>
      <c r="VKT160" s="600"/>
      <c r="VKU160" s="600"/>
      <c r="VKV160" s="600"/>
      <c r="VKW160" s="600"/>
      <c r="VKX160" s="600"/>
      <c r="VKY160" s="600"/>
      <c r="VKZ160" s="600"/>
      <c r="VLA160" s="600"/>
      <c r="VLB160" s="600"/>
      <c r="VLC160" s="600"/>
      <c r="VLD160" s="599"/>
      <c r="VLE160" s="600"/>
      <c r="VLF160" s="600"/>
      <c r="VLG160" s="600"/>
      <c r="VLH160" s="600"/>
      <c r="VLI160" s="600"/>
      <c r="VLJ160" s="600"/>
      <c r="VLK160" s="600"/>
      <c r="VLL160" s="600"/>
      <c r="VLM160" s="600"/>
      <c r="VLN160" s="600"/>
      <c r="VLO160" s="600"/>
      <c r="VLP160" s="600"/>
      <c r="VLQ160" s="600"/>
      <c r="VLR160" s="600"/>
      <c r="VLS160" s="600"/>
      <c r="VLT160" s="600"/>
      <c r="VLU160" s="600"/>
      <c r="VLV160" s="600"/>
      <c r="VLW160" s="600"/>
      <c r="VLX160" s="600"/>
      <c r="VLY160" s="600"/>
      <c r="VLZ160" s="600"/>
      <c r="VMA160" s="600"/>
      <c r="VMB160" s="600"/>
      <c r="VMC160" s="600"/>
      <c r="VMD160" s="600"/>
      <c r="VME160" s="600"/>
      <c r="VMF160" s="600"/>
      <c r="VMG160" s="600"/>
      <c r="VMH160" s="600"/>
      <c r="VMI160" s="599"/>
      <c r="VMJ160" s="600"/>
      <c r="VMK160" s="600"/>
      <c r="VML160" s="600"/>
      <c r="VMM160" s="600"/>
      <c r="VMN160" s="600"/>
      <c r="VMO160" s="600"/>
      <c r="VMP160" s="600"/>
      <c r="VMQ160" s="600"/>
      <c r="VMR160" s="600"/>
      <c r="VMS160" s="600"/>
      <c r="VMT160" s="600"/>
      <c r="VMU160" s="600"/>
      <c r="VMV160" s="600"/>
      <c r="VMW160" s="600"/>
      <c r="VMX160" s="600"/>
      <c r="VMY160" s="600"/>
      <c r="VMZ160" s="600"/>
      <c r="VNA160" s="600"/>
      <c r="VNB160" s="600"/>
      <c r="VNC160" s="600"/>
      <c r="VND160" s="600"/>
      <c r="VNE160" s="600"/>
      <c r="VNF160" s="600"/>
      <c r="VNG160" s="600"/>
      <c r="VNH160" s="600"/>
      <c r="VNI160" s="600"/>
      <c r="VNJ160" s="600"/>
      <c r="VNK160" s="600"/>
      <c r="VNL160" s="600"/>
      <c r="VNM160" s="600"/>
      <c r="VNN160" s="599"/>
      <c r="VNO160" s="600"/>
      <c r="VNP160" s="600"/>
      <c r="VNQ160" s="600"/>
      <c r="VNR160" s="600"/>
      <c r="VNS160" s="600"/>
      <c r="VNT160" s="600"/>
      <c r="VNU160" s="600"/>
      <c r="VNV160" s="600"/>
      <c r="VNW160" s="600"/>
      <c r="VNX160" s="600"/>
      <c r="VNY160" s="600"/>
      <c r="VNZ160" s="600"/>
      <c r="VOA160" s="600"/>
      <c r="VOB160" s="600"/>
      <c r="VOC160" s="600"/>
      <c r="VOD160" s="600"/>
      <c r="VOE160" s="600"/>
      <c r="VOF160" s="600"/>
      <c r="VOG160" s="600"/>
      <c r="VOH160" s="600"/>
      <c r="VOI160" s="600"/>
      <c r="VOJ160" s="600"/>
      <c r="VOK160" s="600"/>
      <c r="VOL160" s="600"/>
      <c r="VOM160" s="600"/>
      <c r="VON160" s="600"/>
      <c r="VOO160" s="600"/>
      <c r="VOP160" s="600"/>
      <c r="VOQ160" s="600"/>
      <c r="VOR160" s="600"/>
      <c r="VOS160" s="599"/>
      <c r="VOT160" s="600"/>
      <c r="VOU160" s="600"/>
      <c r="VOV160" s="600"/>
      <c r="VOW160" s="600"/>
      <c r="VOX160" s="600"/>
      <c r="VOY160" s="600"/>
      <c r="VOZ160" s="600"/>
      <c r="VPA160" s="600"/>
      <c r="VPB160" s="600"/>
      <c r="VPC160" s="600"/>
      <c r="VPD160" s="600"/>
      <c r="VPE160" s="600"/>
      <c r="VPF160" s="600"/>
      <c r="VPG160" s="600"/>
      <c r="VPH160" s="600"/>
      <c r="VPI160" s="600"/>
      <c r="VPJ160" s="600"/>
      <c r="VPK160" s="600"/>
      <c r="VPL160" s="600"/>
      <c r="VPM160" s="600"/>
      <c r="VPN160" s="600"/>
      <c r="VPO160" s="600"/>
      <c r="VPP160" s="600"/>
      <c r="VPQ160" s="600"/>
      <c r="VPR160" s="600"/>
      <c r="VPS160" s="600"/>
      <c r="VPT160" s="600"/>
      <c r="VPU160" s="600"/>
      <c r="VPV160" s="600"/>
      <c r="VPW160" s="600"/>
      <c r="VPX160" s="599"/>
      <c r="VPY160" s="600"/>
      <c r="VPZ160" s="600"/>
      <c r="VQA160" s="600"/>
      <c r="VQB160" s="600"/>
      <c r="VQC160" s="600"/>
      <c r="VQD160" s="600"/>
      <c r="VQE160" s="600"/>
      <c r="VQF160" s="600"/>
      <c r="VQG160" s="600"/>
      <c r="VQH160" s="600"/>
      <c r="VQI160" s="600"/>
      <c r="VQJ160" s="600"/>
      <c r="VQK160" s="600"/>
      <c r="VQL160" s="600"/>
      <c r="VQM160" s="600"/>
      <c r="VQN160" s="600"/>
      <c r="VQO160" s="600"/>
      <c r="VQP160" s="600"/>
      <c r="VQQ160" s="600"/>
      <c r="VQR160" s="600"/>
      <c r="VQS160" s="600"/>
      <c r="VQT160" s="600"/>
      <c r="VQU160" s="600"/>
      <c r="VQV160" s="600"/>
      <c r="VQW160" s="600"/>
      <c r="VQX160" s="600"/>
      <c r="VQY160" s="600"/>
      <c r="VQZ160" s="600"/>
      <c r="VRA160" s="600"/>
      <c r="VRB160" s="600"/>
      <c r="VRC160" s="599"/>
      <c r="VRD160" s="600"/>
      <c r="VRE160" s="600"/>
      <c r="VRF160" s="600"/>
      <c r="VRG160" s="600"/>
      <c r="VRH160" s="600"/>
      <c r="VRI160" s="600"/>
      <c r="VRJ160" s="600"/>
      <c r="VRK160" s="600"/>
      <c r="VRL160" s="600"/>
      <c r="VRM160" s="600"/>
      <c r="VRN160" s="600"/>
      <c r="VRO160" s="600"/>
      <c r="VRP160" s="600"/>
      <c r="VRQ160" s="600"/>
      <c r="VRR160" s="600"/>
      <c r="VRS160" s="600"/>
      <c r="VRT160" s="600"/>
      <c r="VRU160" s="600"/>
      <c r="VRV160" s="600"/>
      <c r="VRW160" s="600"/>
      <c r="VRX160" s="600"/>
      <c r="VRY160" s="600"/>
      <c r="VRZ160" s="600"/>
      <c r="VSA160" s="600"/>
      <c r="VSB160" s="600"/>
      <c r="VSC160" s="600"/>
      <c r="VSD160" s="600"/>
      <c r="VSE160" s="600"/>
      <c r="VSF160" s="600"/>
      <c r="VSG160" s="600"/>
      <c r="VSH160" s="599"/>
      <c r="VSI160" s="600"/>
      <c r="VSJ160" s="600"/>
      <c r="VSK160" s="600"/>
      <c r="VSL160" s="600"/>
      <c r="VSM160" s="600"/>
      <c r="VSN160" s="600"/>
      <c r="VSO160" s="600"/>
      <c r="VSP160" s="600"/>
      <c r="VSQ160" s="600"/>
      <c r="VSR160" s="600"/>
      <c r="VSS160" s="600"/>
      <c r="VST160" s="600"/>
      <c r="VSU160" s="600"/>
      <c r="VSV160" s="600"/>
      <c r="VSW160" s="600"/>
      <c r="VSX160" s="600"/>
      <c r="VSY160" s="600"/>
      <c r="VSZ160" s="600"/>
      <c r="VTA160" s="600"/>
      <c r="VTB160" s="600"/>
      <c r="VTC160" s="600"/>
      <c r="VTD160" s="600"/>
      <c r="VTE160" s="600"/>
      <c r="VTF160" s="600"/>
      <c r="VTG160" s="600"/>
      <c r="VTH160" s="600"/>
      <c r="VTI160" s="600"/>
      <c r="VTJ160" s="600"/>
      <c r="VTK160" s="600"/>
      <c r="VTL160" s="600"/>
      <c r="VTM160" s="599"/>
      <c r="VTN160" s="600"/>
      <c r="VTO160" s="600"/>
      <c r="VTP160" s="600"/>
      <c r="VTQ160" s="600"/>
      <c r="VTR160" s="600"/>
      <c r="VTS160" s="600"/>
      <c r="VTT160" s="600"/>
      <c r="VTU160" s="600"/>
      <c r="VTV160" s="600"/>
      <c r="VTW160" s="600"/>
      <c r="VTX160" s="600"/>
      <c r="VTY160" s="600"/>
      <c r="VTZ160" s="600"/>
      <c r="VUA160" s="600"/>
      <c r="VUB160" s="600"/>
      <c r="VUC160" s="600"/>
      <c r="VUD160" s="600"/>
      <c r="VUE160" s="600"/>
      <c r="VUF160" s="600"/>
      <c r="VUG160" s="600"/>
      <c r="VUH160" s="600"/>
      <c r="VUI160" s="600"/>
      <c r="VUJ160" s="600"/>
      <c r="VUK160" s="600"/>
      <c r="VUL160" s="600"/>
      <c r="VUM160" s="600"/>
      <c r="VUN160" s="600"/>
      <c r="VUO160" s="600"/>
      <c r="VUP160" s="600"/>
      <c r="VUQ160" s="600"/>
      <c r="VUR160" s="599"/>
      <c r="VUS160" s="600"/>
      <c r="VUT160" s="600"/>
      <c r="VUU160" s="600"/>
      <c r="VUV160" s="600"/>
      <c r="VUW160" s="600"/>
      <c r="VUX160" s="600"/>
      <c r="VUY160" s="600"/>
      <c r="VUZ160" s="600"/>
      <c r="VVA160" s="600"/>
      <c r="VVB160" s="600"/>
      <c r="VVC160" s="600"/>
      <c r="VVD160" s="600"/>
      <c r="VVE160" s="600"/>
      <c r="VVF160" s="600"/>
      <c r="VVG160" s="600"/>
      <c r="VVH160" s="600"/>
      <c r="VVI160" s="600"/>
      <c r="VVJ160" s="600"/>
      <c r="VVK160" s="600"/>
      <c r="VVL160" s="600"/>
      <c r="VVM160" s="600"/>
      <c r="VVN160" s="600"/>
      <c r="VVO160" s="600"/>
      <c r="VVP160" s="600"/>
      <c r="VVQ160" s="600"/>
      <c r="VVR160" s="600"/>
      <c r="VVS160" s="600"/>
      <c r="VVT160" s="600"/>
      <c r="VVU160" s="600"/>
      <c r="VVV160" s="600"/>
      <c r="VVW160" s="599"/>
      <c r="VVX160" s="600"/>
      <c r="VVY160" s="600"/>
      <c r="VVZ160" s="600"/>
      <c r="VWA160" s="600"/>
      <c r="VWB160" s="600"/>
      <c r="VWC160" s="600"/>
      <c r="VWD160" s="600"/>
      <c r="VWE160" s="600"/>
      <c r="VWF160" s="600"/>
      <c r="VWG160" s="600"/>
      <c r="VWH160" s="600"/>
      <c r="VWI160" s="600"/>
      <c r="VWJ160" s="600"/>
      <c r="VWK160" s="600"/>
      <c r="VWL160" s="600"/>
      <c r="VWM160" s="600"/>
      <c r="VWN160" s="600"/>
      <c r="VWO160" s="600"/>
      <c r="VWP160" s="600"/>
      <c r="VWQ160" s="600"/>
      <c r="VWR160" s="600"/>
      <c r="VWS160" s="600"/>
      <c r="VWT160" s="600"/>
      <c r="VWU160" s="600"/>
      <c r="VWV160" s="600"/>
      <c r="VWW160" s="600"/>
      <c r="VWX160" s="600"/>
      <c r="VWY160" s="600"/>
      <c r="VWZ160" s="600"/>
      <c r="VXA160" s="600"/>
      <c r="VXB160" s="599"/>
      <c r="VXC160" s="600"/>
      <c r="VXD160" s="600"/>
      <c r="VXE160" s="600"/>
      <c r="VXF160" s="600"/>
      <c r="VXG160" s="600"/>
      <c r="VXH160" s="600"/>
      <c r="VXI160" s="600"/>
      <c r="VXJ160" s="600"/>
      <c r="VXK160" s="600"/>
      <c r="VXL160" s="600"/>
      <c r="VXM160" s="600"/>
      <c r="VXN160" s="600"/>
      <c r="VXO160" s="600"/>
      <c r="VXP160" s="600"/>
      <c r="VXQ160" s="600"/>
      <c r="VXR160" s="600"/>
      <c r="VXS160" s="600"/>
      <c r="VXT160" s="600"/>
      <c r="VXU160" s="600"/>
      <c r="VXV160" s="600"/>
      <c r="VXW160" s="600"/>
      <c r="VXX160" s="600"/>
      <c r="VXY160" s="600"/>
      <c r="VXZ160" s="600"/>
      <c r="VYA160" s="600"/>
      <c r="VYB160" s="600"/>
      <c r="VYC160" s="600"/>
      <c r="VYD160" s="600"/>
      <c r="VYE160" s="600"/>
      <c r="VYF160" s="600"/>
      <c r="VYG160" s="599"/>
      <c r="VYH160" s="600"/>
      <c r="VYI160" s="600"/>
      <c r="VYJ160" s="600"/>
      <c r="VYK160" s="600"/>
      <c r="VYL160" s="600"/>
      <c r="VYM160" s="600"/>
      <c r="VYN160" s="600"/>
      <c r="VYO160" s="600"/>
      <c r="VYP160" s="600"/>
      <c r="VYQ160" s="600"/>
      <c r="VYR160" s="600"/>
      <c r="VYS160" s="600"/>
      <c r="VYT160" s="600"/>
      <c r="VYU160" s="600"/>
      <c r="VYV160" s="600"/>
      <c r="VYW160" s="600"/>
      <c r="VYX160" s="600"/>
      <c r="VYY160" s="600"/>
      <c r="VYZ160" s="600"/>
      <c r="VZA160" s="600"/>
      <c r="VZB160" s="600"/>
      <c r="VZC160" s="600"/>
      <c r="VZD160" s="600"/>
      <c r="VZE160" s="600"/>
      <c r="VZF160" s="600"/>
      <c r="VZG160" s="600"/>
      <c r="VZH160" s="600"/>
      <c r="VZI160" s="600"/>
      <c r="VZJ160" s="600"/>
      <c r="VZK160" s="600"/>
      <c r="VZL160" s="599"/>
      <c r="VZM160" s="600"/>
      <c r="VZN160" s="600"/>
      <c r="VZO160" s="600"/>
      <c r="VZP160" s="600"/>
      <c r="VZQ160" s="600"/>
      <c r="VZR160" s="600"/>
      <c r="VZS160" s="600"/>
      <c r="VZT160" s="600"/>
      <c r="VZU160" s="600"/>
      <c r="VZV160" s="600"/>
      <c r="VZW160" s="600"/>
      <c r="VZX160" s="600"/>
      <c r="VZY160" s="600"/>
      <c r="VZZ160" s="600"/>
      <c r="WAA160" s="600"/>
      <c r="WAB160" s="600"/>
      <c r="WAC160" s="600"/>
      <c r="WAD160" s="600"/>
      <c r="WAE160" s="600"/>
      <c r="WAF160" s="600"/>
      <c r="WAG160" s="600"/>
      <c r="WAH160" s="600"/>
      <c r="WAI160" s="600"/>
      <c r="WAJ160" s="600"/>
      <c r="WAK160" s="600"/>
      <c r="WAL160" s="600"/>
      <c r="WAM160" s="600"/>
      <c r="WAN160" s="600"/>
      <c r="WAO160" s="600"/>
      <c r="WAP160" s="600"/>
      <c r="WAQ160" s="599"/>
      <c r="WAR160" s="600"/>
      <c r="WAS160" s="600"/>
      <c r="WAT160" s="600"/>
      <c r="WAU160" s="600"/>
      <c r="WAV160" s="600"/>
      <c r="WAW160" s="600"/>
      <c r="WAX160" s="600"/>
      <c r="WAY160" s="600"/>
      <c r="WAZ160" s="600"/>
      <c r="WBA160" s="600"/>
      <c r="WBB160" s="600"/>
      <c r="WBC160" s="600"/>
      <c r="WBD160" s="600"/>
      <c r="WBE160" s="600"/>
      <c r="WBF160" s="600"/>
      <c r="WBG160" s="600"/>
      <c r="WBH160" s="600"/>
      <c r="WBI160" s="600"/>
      <c r="WBJ160" s="600"/>
      <c r="WBK160" s="600"/>
      <c r="WBL160" s="600"/>
      <c r="WBM160" s="600"/>
      <c r="WBN160" s="600"/>
      <c r="WBO160" s="600"/>
      <c r="WBP160" s="600"/>
      <c r="WBQ160" s="600"/>
      <c r="WBR160" s="600"/>
      <c r="WBS160" s="600"/>
      <c r="WBT160" s="600"/>
      <c r="WBU160" s="600"/>
      <c r="WBV160" s="599"/>
      <c r="WBW160" s="600"/>
      <c r="WBX160" s="600"/>
      <c r="WBY160" s="600"/>
      <c r="WBZ160" s="600"/>
      <c r="WCA160" s="600"/>
      <c r="WCB160" s="600"/>
      <c r="WCC160" s="600"/>
      <c r="WCD160" s="600"/>
      <c r="WCE160" s="600"/>
      <c r="WCF160" s="600"/>
      <c r="WCG160" s="600"/>
      <c r="WCH160" s="600"/>
      <c r="WCI160" s="600"/>
      <c r="WCJ160" s="600"/>
      <c r="WCK160" s="600"/>
      <c r="WCL160" s="600"/>
      <c r="WCM160" s="600"/>
      <c r="WCN160" s="600"/>
      <c r="WCO160" s="600"/>
      <c r="WCP160" s="600"/>
      <c r="WCQ160" s="600"/>
      <c r="WCR160" s="600"/>
      <c r="WCS160" s="600"/>
      <c r="WCT160" s="600"/>
      <c r="WCU160" s="600"/>
      <c r="WCV160" s="600"/>
      <c r="WCW160" s="600"/>
      <c r="WCX160" s="600"/>
      <c r="WCY160" s="600"/>
      <c r="WCZ160" s="600"/>
      <c r="WDA160" s="599"/>
      <c r="WDB160" s="600"/>
      <c r="WDC160" s="600"/>
      <c r="WDD160" s="600"/>
      <c r="WDE160" s="600"/>
      <c r="WDF160" s="600"/>
      <c r="WDG160" s="600"/>
      <c r="WDH160" s="600"/>
      <c r="WDI160" s="600"/>
      <c r="WDJ160" s="600"/>
      <c r="WDK160" s="600"/>
      <c r="WDL160" s="600"/>
      <c r="WDM160" s="600"/>
      <c r="WDN160" s="600"/>
      <c r="WDO160" s="600"/>
      <c r="WDP160" s="600"/>
      <c r="WDQ160" s="600"/>
      <c r="WDR160" s="600"/>
      <c r="WDS160" s="600"/>
      <c r="WDT160" s="600"/>
      <c r="WDU160" s="600"/>
      <c r="WDV160" s="600"/>
      <c r="WDW160" s="600"/>
      <c r="WDX160" s="600"/>
      <c r="WDY160" s="600"/>
      <c r="WDZ160" s="600"/>
      <c r="WEA160" s="600"/>
      <c r="WEB160" s="600"/>
      <c r="WEC160" s="600"/>
      <c r="WED160" s="600"/>
      <c r="WEE160" s="600"/>
      <c r="WEF160" s="599"/>
      <c r="WEG160" s="600"/>
      <c r="WEH160" s="600"/>
      <c r="WEI160" s="600"/>
      <c r="WEJ160" s="600"/>
      <c r="WEK160" s="600"/>
      <c r="WEL160" s="600"/>
      <c r="WEM160" s="600"/>
      <c r="WEN160" s="600"/>
      <c r="WEO160" s="600"/>
      <c r="WEP160" s="600"/>
      <c r="WEQ160" s="600"/>
      <c r="WER160" s="600"/>
      <c r="WES160" s="600"/>
      <c r="WET160" s="600"/>
      <c r="WEU160" s="600"/>
      <c r="WEV160" s="600"/>
      <c r="WEW160" s="600"/>
      <c r="WEX160" s="600"/>
      <c r="WEY160" s="600"/>
      <c r="WEZ160" s="600"/>
      <c r="WFA160" s="600"/>
      <c r="WFB160" s="600"/>
      <c r="WFC160" s="600"/>
      <c r="WFD160" s="600"/>
      <c r="WFE160" s="600"/>
      <c r="WFF160" s="600"/>
      <c r="WFG160" s="600"/>
      <c r="WFH160" s="600"/>
      <c r="WFI160" s="600"/>
      <c r="WFJ160" s="600"/>
      <c r="WFK160" s="599"/>
      <c r="WFL160" s="600"/>
      <c r="WFM160" s="600"/>
      <c r="WFN160" s="600"/>
      <c r="WFO160" s="600"/>
      <c r="WFP160" s="600"/>
      <c r="WFQ160" s="600"/>
      <c r="WFR160" s="600"/>
      <c r="WFS160" s="600"/>
      <c r="WFT160" s="600"/>
      <c r="WFU160" s="600"/>
      <c r="WFV160" s="600"/>
      <c r="WFW160" s="600"/>
      <c r="WFX160" s="600"/>
      <c r="WFY160" s="600"/>
      <c r="WFZ160" s="600"/>
      <c r="WGA160" s="600"/>
      <c r="WGB160" s="600"/>
      <c r="WGC160" s="600"/>
      <c r="WGD160" s="600"/>
      <c r="WGE160" s="600"/>
      <c r="WGF160" s="600"/>
      <c r="WGG160" s="600"/>
      <c r="WGH160" s="600"/>
      <c r="WGI160" s="600"/>
      <c r="WGJ160" s="600"/>
      <c r="WGK160" s="600"/>
      <c r="WGL160" s="600"/>
      <c r="WGM160" s="600"/>
      <c r="WGN160" s="600"/>
      <c r="WGO160" s="600"/>
      <c r="WGP160" s="599"/>
      <c r="WGQ160" s="600"/>
      <c r="WGR160" s="600"/>
      <c r="WGS160" s="600"/>
      <c r="WGT160" s="600"/>
      <c r="WGU160" s="600"/>
      <c r="WGV160" s="600"/>
      <c r="WGW160" s="600"/>
      <c r="WGX160" s="600"/>
      <c r="WGY160" s="600"/>
      <c r="WGZ160" s="600"/>
      <c r="WHA160" s="600"/>
      <c r="WHB160" s="600"/>
      <c r="WHC160" s="600"/>
      <c r="WHD160" s="600"/>
      <c r="WHE160" s="600"/>
      <c r="WHF160" s="600"/>
      <c r="WHG160" s="600"/>
      <c r="WHH160" s="600"/>
      <c r="WHI160" s="600"/>
      <c r="WHJ160" s="600"/>
      <c r="WHK160" s="600"/>
      <c r="WHL160" s="600"/>
      <c r="WHM160" s="600"/>
      <c r="WHN160" s="600"/>
      <c r="WHO160" s="600"/>
      <c r="WHP160" s="600"/>
      <c r="WHQ160" s="600"/>
      <c r="WHR160" s="600"/>
      <c r="WHS160" s="600"/>
      <c r="WHT160" s="600"/>
      <c r="WHU160" s="599"/>
      <c r="WHV160" s="600"/>
      <c r="WHW160" s="600"/>
      <c r="WHX160" s="600"/>
      <c r="WHY160" s="600"/>
      <c r="WHZ160" s="600"/>
      <c r="WIA160" s="600"/>
      <c r="WIB160" s="600"/>
      <c r="WIC160" s="600"/>
      <c r="WID160" s="600"/>
      <c r="WIE160" s="600"/>
      <c r="WIF160" s="600"/>
      <c r="WIG160" s="600"/>
      <c r="WIH160" s="600"/>
      <c r="WII160" s="600"/>
      <c r="WIJ160" s="600"/>
      <c r="WIK160" s="600"/>
      <c r="WIL160" s="600"/>
      <c r="WIM160" s="600"/>
      <c r="WIN160" s="600"/>
      <c r="WIO160" s="600"/>
      <c r="WIP160" s="600"/>
      <c r="WIQ160" s="600"/>
      <c r="WIR160" s="600"/>
      <c r="WIS160" s="600"/>
      <c r="WIT160" s="600"/>
      <c r="WIU160" s="600"/>
      <c r="WIV160" s="600"/>
      <c r="WIW160" s="600"/>
      <c r="WIX160" s="600"/>
      <c r="WIY160" s="600"/>
      <c r="WIZ160" s="599"/>
      <c r="WJA160" s="600"/>
      <c r="WJB160" s="600"/>
      <c r="WJC160" s="600"/>
      <c r="WJD160" s="600"/>
      <c r="WJE160" s="600"/>
      <c r="WJF160" s="600"/>
      <c r="WJG160" s="600"/>
      <c r="WJH160" s="600"/>
      <c r="WJI160" s="600"/>
      <c r="WJJ160" s="600"/>
      <c r="WJK160" s="600"/>
      <c r="WJL160" s="600"/>
      <c r="WJM160" s="600"/>
      <c r="WJN160" s="600"/>
      <c r="WJO160" s="600"/>
      <c r="WJP160" s="600"/>
      <c r="WJQ160" s="600"/>
      <c r="WJR160" s="600"/>
      <c r="WJS160" s="600"/>
      <c r="WJT160" s="600"/>
      <c r="WJU160" s="600"/>
      <c r="WJV160" s="600"/>
      <c r="WJW160" s="600"/>
      <c r="WJX160" s="600"/>
      <c r="WJY160" s="600"/>
      <c r="WJZ160" s="600"/>
      <c r="WKA160" s="600"/>
      <c r="WKB160" s="600"/>
      <c r="WKC160" s="600"/>
      <c r="WKD160" s="600"/>
      <c r="WKE160" s="599"/>
      <c r="WKF160" s="600"/>
      <c r="WKG160" s="600"/>
      <c r="WKH160" s="600"/>
      <c r="WKI160" s="600"/>
      <c r="WKJ160" s="600"/>
      <c r="WKK160" s="600"/>
      <c r="WKL160" s="600"/>
      <c r="WKM160" s="600"/>
      <c r="WKN160" s="600"/>
      <c r="WKO160" s="600"/>
      <c r="WKP160" s="600"/>
      <c r="WKQ160" s="600"/>
      <c r="WKR160" s="600"/>
      <c r="WKS160" s="600"/>
      <c r="WKT160" s="600"/>
      <c r="WKU160" s="600"/>
      <c r="WKV160" s="600"/>
      <c r="WKW160" s="600"/>
      <c r="WKX160" s="600"/>
      <c r="WKY160" s="600"/>
      <c r="WKZ160" s="600"/>
      <c r="WLA160" s="600"/>
      <c r="WLB160" s="600"/>
      <c r="WLC160" s="600"/>
      <c r="WLD160" s="600"/>
      <c r="WLE160" s="600"/>
      <c r="WLF160" s="600"/>
      <c r="WLG160" s="600"/>
      <c r="WLH160" s="600"/>
      <c r="WLI160" s="600"/>
      <c r="WLJ160" s="599"/>
      <c r="WLK160" s="600"/>
      <c r="WLL160" s="600"/>
      <c r="WLM160" s="600"/>
      <c r="WLN160" s="600"/>
      <c r="WLO160" s="600"/>
      <c r="WLP160" s="600"/>
      <c r="WLQ160" s="600"/>
      <c r="WLR160" s="600"/>
      <c r="WLS160" s="600"/>
      <c r="WLT160" s="600"/>
      <c r="WLU160" s="600"/>
      <c r="WLV160" s="600"/>
      <c r="WLW160" s="600"/>
      <c r="WLX160" s="600"/>
      <c r="WLY160" s="600"/>
      <c r="WLZ160" s="600"/>
      <c r="WMA160" s="600"/>
      <c r="WMB160" s="600"/>
      <c r="WMC160" s="600"/>
      <c r="WMD160" s="600"/>
      <c r="WME160" s="600"/>
      <c r="WMF160" s="600"/>
      <c r="WMG160" s="600"/>
      <c r="WMH160" s="600"/>
      <c r="WMI160" s="600"/>
      <c r="WMJ160" s="600"/>
      <c r="WMK160" s="600"/>
      <c r="WML160" s="600"/>
      <c r="WMM160" s="600"/>
      <c r="WMN160" s="600"/>
      <c r="WMO160" s="599"/>
      <c r="WMP160" s="600"/>
      <c r="WMQ160" s="600"/>
      <c r="WMR160" s="600"/>
      <c r="WMS160" s="600"/>
      <c r="WMT160" s="600"/>
      <c r="WMU160" s="600"/>
      <c r="WMV160" s="600"/>
      <c r="WMW160" s="600"/>
      <c r="WMX160" s="600"/>
      <c r="WMY160" s="600"/>
      <c r="WMZ160" s="600"/>
      <c r="WNA160" s="600"/>
      <c r="WNB160" s="600"/>
      <c r="WNC160" s="600"/>
      <c r="WND160" s="600"/>
      <c r="WNE160" s="600"/>
      <c r="WNF160" s="600"/>
      <c r="WNG160" s="600"/>
      <c r="WNH160" s="600"/>
      <c r="WNI160" s="600"/>
      <c r="WNJ160" s="600"/>
      <c r="WNK160" s="600"/>
      <c r="WNL160" s="600"/>
      <c r="WNM160" s="600"/>
      <c r="WNN160" s="600"/>
      <c r="WNO160" s="600"/>
      <c r="WNP160" s="600"/>
      <c r="WNQ160" s="600"/>
      <c r="WNR160" s="600"/>
      <c r="WNS160" s="600"/>
      <c r="WNT160" s="599"/>
      <c r="WNU160" s="600"/>
      <c r="WNV160" s="600"/>
      <c r="WNW160" s="600"/>
      <c r="WNX160" s="600"/>
      <c r="WNY160" s="600"/>
      <c r="WNZ160" s="600"/>
      <c r="WOA160" s="600"/>
      <c r="WOB160" s="600"/>
      <c r="WOC160" s="600"/>
      <c r="WOD160" s="600"/>
      <c r="WOE160" s="600"/>
      <c r="WOF160" s="600"/>
      <c r="WOG160" s="600"/>
      <c r="WOH160" s="600"/>
      <c r="WOI160" s="600"/>
      <c r="WOJ160" s="600"/>
      <c r="WOK160" s="600"/>
      <c r="WOL160" s="600"/>
      <c r="WOM160" s="600"/>
      <c r="WON160" s="600"/>
      <c r="WOO160" s="600"/>
      <c r="WOP160" s="600"/>
      <c r="WOQ160" s="600"/>
      <c r="WOR160" s="600"/>
      <c r="WOS160" s="600"/>
      <c r="WOT160" s="600"/>
      <c r="WOU160" s="600"/>
      <c r="WOV160" s="600"/>
      <c r="WOW160" s="600"/>
      <c r="WOX160" s="600"/>
      <c r="WOY160" s="599"/>
      <c r="WOZ160" s="600"/>
      <c r="WPA160" s="600"/>
      <c r="WPB160" s="600"/>
      <c r="WPC160" s="600"/>
      <c r="WPD160" s="600"/>
      <c r="WPE160" s="600"/>
      <c r="WPF160" s="600"/>
      <c r="WPG160" s="600"/>
      <c r="WPH160" s="600"/>
      <c r="WPI160" s="600"/>
      <c r="WPJ160" s="600"/>
      <c r="WPK160" s="600"/>
      <c r="WPL160" s="600"/>
      <c r="WPM160" s="600"/>
      <c r="WPN160" s="600"/>
      <c r="WPO160" s="600"/>
      <c r="WPP160" s="600"/>
      <c r="WPQ160" s="600"/>
      <c r="WPR160" s="600"/>
      <c r="WPS160" s="600"/>
      <c r="WPT160" s="600"/>
      <c r="WPU160" s="600"/>
      <c r="WPV160" s="600"/>
      <c r="WPW160" s="600"/>
      <c r="WPX160" s="600"/>
      <c r="WPY160" s="600"/>
      <c r="WPZ160" s="600"/>
      <c r="WQA160" s="600"/>
      <c r="WQB160" s="600"/>
      <c r="WQC160" s="600"/>
      <c r="WQD160" s="599"/>
      <c r="WQE160" s="600"/>
      <c r="WQF160" s="600"/>
      <c r="WQG160" s="600"/>
      <c r="WQH160" s="600"/>
      <c r="WQI160" s="600"/>
      <c r="WQJ160" s="600"/>
      <c r="WQK160" s="600"/>
      <c r="WQL160" s="600"/>
      <c r="WQM160" s="600"/>
      <c r="WQN160" s="600"/>
      <c r="WQO160" s="600"/>
      <c r="WQP160" s="600"/>
      <c r="WQQ160" s="600"/>
      <c r="WQR160" s="600"/>
      <c r="WQS160" s="600"/>
      <c r="WQT160" s="600"/>
      <c r="WQU160" s="600"/>
      <c r="WQV160" s="600"/>
      <c r="WQW160" s="600"/>
      <c r="WQX160" s="600"/>
      <c r="WQY160" s="600"/>
      <c r="WQZ160" s="600"/>
      <c r="WRA160" s="600"/>
      <c r="WRB160" s="600"/>
      <c r="WRC160" s="600"/>
      <c r="WRD160" s="600"/>
      <c r="WRE160" s="600"/>
      <c r="WRF160" s="600"/>
      <c r="WRG160" s="600"/>
      <c r="WRH160" s="600"/>
      <c r="WRI160" s="599"/>
      <c r="WRJ160" s="600"/>
      <c r="WRK160" s="600"/>
      <c r="WRL160" s="600"/>
      <c r="WRM160" s="600"/>
      <c r="WRN160" s="600"/>
      <c r="WRO160" s="600"/>
      <c r="WRP160" s="600"/>
      <c r="WRQ160" s="600"/>
      <c r="WRR160" s="600"/>
      <c r="WRS160" s="600"/>
      <c r="WRT160" s="600"/>
      <c r="WRU160" s="600"/>
      <c r="WRV160" s="600"/>
      <c r="WRW160" s="600"/>
      <c r="WRX160" s="600"/>
      <c r="WRY160" s="600"/>
      <c r="WRZ160" s="600"/>
      <c r="WSA160" s="600"/>
      <c r="WSB160" s="600"/>
      <c r="WSC160" s="600"/>
      <c r="WSD160" s="600"/>
      <c r="WSE160" s="600"/>
      <c r="WSF160" s="600"/>
      <c r="WSG160" s="600"/>
      <c r="WSH160" s="600"/>
      <c r="WSI160" s="600"/>
      <c r="WSJ160" s="600"/>
      <c r="WSK160" s="600"/>
      <c r="WSL160" s="600"/>
      <c r="WSM160" s="600"/>
      <c r="WSN160" s="599"/>
      <c r="WSO160" s="600"/>
      <c r="WSP160" s="600"/>
      <c r="WSQ160" s="600"/>
      <c r="WSR160" s="600"/>
      <c r="WSS160" s="600"/>
      <c r="WST160" s="600"/>
      <c r="WSU160" s="600"/>
      <c r="WSV160" s="600"/>
      <c r="WSW160" s="600"/>
      <c r="WSX160" s="600"/>
      <c r="WSY160" s="600"/>
      <c r="WSZ160" s="600"/>
      <c r="WTA160" s="600"/>
      <c r="WTB160" s="600"/>
      <c r="WTC160" s="600"/>
      <c r="WTD160" s="600"/>
      <c r="WTE160" s="600"/>
      <c r="WTF160" s="600"/>
      <c r="WTG160" s="600"/>
      <c r="WTH160" s="600"/>
      <c r="WTI160" s="600"/>
      <c r="WTJ160" s="600"/>
      <c r="WTK160" s="600"/>
      <c r="WTL160" s="600"/>
      <c r="WTM160" s="600"/>
      <c r="WTN160" s="600"/>
      <c r="WTO160" s="600"/>
      <c r="WTP160" s="600"/>
      <c r="WTQ160" s="600"/>
      <c r="WTR160" s="600"/>
      <c r="WTS160" s="599"/>
      <c r="WTT160" s="600"/>
      <c r="WTU160" s="600"/>
      <c r="WTV160" s="600"/>
      <c r="WTW160" s="600"/>
      <c r="WTX160" s="600"/>
      <c r="WTY160" s="600"/>
      <c r="WTZ160" s="600"/>
      <c r="WUA160" s="600"/>
      <c r="WUB160" s="600"/>
      <c r="WUC160" s="600"/>
      <c r="WUD160" s="600"/>
      <c r="WUE160" s="600"/>
      <c r="WUF160" s="600"/>
      <c r="WUG160" s="600"/>
      <c r="WUH160" s="600"/>
      <c r="WUI160" s="600"/>
      <c r="WUJ160" s="600"/>
      <c r="WUK160" s="600"/>
      <c r="WUL160" s="600"/>
      <c r="WUM160" s="600"/>
      <c r="WUN160" s="600"/>
      <c r="WUO160" s="600"/>
      <c r="WUP160" s="600"/>
      <c r="WUQ160" s="600"/>
      <c r="WUR160" s="600"/>
      <c r="WUS160" s="600"/>
      <c r="WUT160" s="600"/>
      <c r="WUU160" s="600"/>
      <c r="WUV160" s="600"/>
      <c r="WUW160" s="600"/>
      <c r="WUX160" s="599"/>
      <c r="WUY160" s="600"/>
      <c r="WUZ160" s="600"/>
      <c r="WVA160" s="600"/>
      <c r="WVB160" s="600"/>
      <c r="WVC160" s="600"/>
      <c r="WVD160" s="600"/>
      <c r="WVE160" s="600"/>
      <c r="WVF160" s="600"/>
      <c r="WVG160" s="600"/>
      <c r="WVH160" s="600"/>
      <c r="WVI160" s="600"/>
      <c r="WVJ160" s="600"/>
      <c r="WVK160" s="600"/>
      <c r="WVL160" s="600"/>
      <c r="WVM160" s="600"/>
      <c r="WVN160" s="600"/>
      <c r="WVO160" s="600"/>
      <c r="WVP160" s="600"/>
      <c r="WVQ160" s="600"/>
      <c r="WVR160" s="600"/>
      <c r="WVS160" s="600"/>
      <c r="WVT160" s="600"/>
      <c r="WVU160" s="600"/>
      <c r="WVV160" s="600"/>
      <c r="WVW160" s="600"/>
      <c r="WVX160" s="600"/>
      <c r="WVY160" s="600"/>
      <c r="WVZ160" s="600"/>
      <c r="WWA160" s="600"/>
      <c r="WWB160" s="600"/>
      <c r="WWC160" s="599"/>
      <c r="WWD160" s="600"/>
      <c r="WWE160" s="600"/>
      <c r="WWF160" s="600"/>
      <c r="WWG160" s="600"/>
      <c r="WWH160" s="600"/>
      <c r="WWI160" s="600"/>
      <c r="WWJ160" s="600"/>
      <c r="WWK160" s="600"/>
      <c r="WWL160" s="600"/>
      <c r="WWM160" s="600"/>
      <c r="WWN160" s="600"/>
      <c r="WWO160" s="600"/>
      <c r="WWP160" s="600"/>
      <c r="WWQ160" s="600"/>
      <c r="WWR160" s="600"/>
      <c r="WWS160" s="600"/>
      <c r="WWT160" s="600"/>
      <c r="WWU160" s="600"/>
      <c r="WWV160" s="600"/>
      <c r="WWW160" s="600"/>
      <c r="WWX160" s="600"/>
      <c r="WWY160" s="600"/>
      <c r="WWZ160" s="600"/>
      <c r="WXA160" s="600"/>
      <c r="WXB160" s="600"/>
      <c r="WXC160" s="600"/>
      <c r="WXD160" s="600"/>
      <c r="WXE160" s="600"/>
      <c r="WXF160" s="600"/>
      <c r="WXG160" s="600"/>
      <c r="WXH160" s="599"/>
      <c r="WXI160" s="600"/>
      <c r="WXJ160" s="600"/>
      <c r="WXK160" s="600"/>
      <c r="WXL160" s="600"/>
      <c r="WXM160" s="600"/>
      <c r="WXN160" s="600"/>
      <c r="WXO160" s="600"/>
      <c r="WXP160" s="600"/>
      <c r="WXQ160" s="600"/>
      <c r="WXR160" s="600"/>
      <c r="WXS160" s="600"/>
      <c r="WXT160" s="600"/>
      <c r="WXU160" s="600"/>
      <c r="WXV160" s="600"/>
      <c r="WXW160" s="600"/>
      <c r="WXX160" s="600"/>
      <c r="WXY160" s="600"/>
      <c r="WXZ160" s="600"/>
      <c r="WYA160" s="600"/>
      <c r="WYB160" s="600"/>
      <c r="WYC160" s="600"/>
      <c r="WYD160" s="600"/>
      <c r="WYE160" s="600"/>
      <c r="WYF160" s="600"/>
      <c r="WYG160" s="600"/>
      <c r="WYH160" s="600"/>
      <c r="WYI160" s="600"/>
      <c r="WYJ160" s="600"/>
      <c r="WYK160" s="600"/>
      <c r="WYL160" s="600"/>
      <c r="WYM160" s="599"/>
      <c r="WYN160" s="600"/>
      <c r="WYO160" s="600"/>
      <c r="WYP160" s="600"/>
      <c r="WYQ160" s="600"/>
      <c r="WYR160" s="600"/>
      <c r="WYS160" s="600"/>
      <c r="WYT160" s="600"/>
      <c r="WYU160" s="600"/>
      <c r="WYV160" s="600"/>
      <c r="WYW160" s="600"/>
      <c r="WYX160" s="600"/>
      <c r="WYY160" s="600"/>
      <c r="WYZ160" s="600"/>
      <c r="WZA160" s="600"/>
      <c r="WZB160" s="600"/>
      <c r="WZC160" s="600"/>
      <c r="WZD160" s="600"/>
      <c r="WZE160" s="600"/>
      <c r="WZF160" s="600"/>
      <c r="WZG160" s="600"/>
      <c r="WZH160" s="600"/>
      <c r="WZI160" s="600"/>
      <c r="WZJ160" s="600"/>
      <c r="WZK160" s="600"/>
      <c r="WZL160" s="600"/>
      <c r="WZM160" s="600"/>
      <c r="WZN160" s="600"/>
      <c r="WZO160" s="600"/>
      <c r="WZP160" s="600"/>
      <c r="WZQ160" s="600"/>
      <c r="WZR160" s="599"/>
      <c r="WZS160" s="600"/>
      <c r="WZT160" s="600"/>
      <c r="WZU160" s="600"/>
      <c r="WZV160" s="600"/>
      <c r="WZW160" s="600"/>
      <c r="WZX160" s="600"/>
      <c r="WZY160" s="600"/>
      <c r="WZZ160" s="600"/>
      <c r="XAA160" s="600"/>
      <c r="XAB160" s="600"/>
      <c r="XAC160" s="600"/>
      <c r="XAD160" s="600"/>
      <c r="XAE160" s="600"/>
      <c r="XAF160" s="600"/>
      <c r="XAG160" s="600"/>
      <c r="XAH160" s="600"/>
      <c r="XAI160" s="600"/>
      <c r="XAJ160" s="600"/>
      <c r="XAK160" s="600"/>
      <c r="XAL160" s="600"/>
      <c r="XAM160" s="600"/>
      <c r="XAN160" s="600"/>
      <c r="XAO160" s="600"/>
      <c r="XAP160" s="600"/>
      <c r="XAQ160" s="600"/>
      <c r="XAR160" s="600"/>
      <c r="XAS160" s="600"/>
      <c r="XAT160" s="600"/>
      <c r="XAU160" s="600"/>
      <c r="XAV160" s="600"/>
      <c r="XAW160" s="599"/>
      <c r="XAX160" s="600"/>
      <c r="XAY160" s="600"/>
      <c r="XAZ160" s="600"/>
      <c r="XBA160" s="600"/>
      <c r="XBB160" s="600"/>
      <c r="XBC160" s="600"/>
      <c r="XBD160" s="600"/>
      <c r="XBE160" s="600"/>
      <c r="XBF160" s="600"/>
      <c r="XBG160" s="600"/>
      <c r="XBH160" s="600"/>
      <c r="XBI160" s="600"/>
      <c r="XBJ160" s="600"/>
      <c r="XBK160" s="600"/>
      <c r="XBL160" s="600"/>
      <c r="XBM160" s="600"/>
      <c r="XBN160" s="600"/>
      <c r="XBO160" s="600"/>
      <c r="XBP160" s="600"/>
      <c r="XBQ160" s="600"/>
      <c r="XBR160" s="600"/>
      <c r="XBS160" s="600"/>
      <c r="XBT160" s="600"/>
      <c r="XBU160" s="600"/>
      <c r="XBV160" s="600"/>
      <c r="XBW160" s="600"/>
      <c r="XBX160" s="600"/>
      <c r="XBY160" s="600"/>
      <c r="XBZ160" s="600"/>
      <c r="XCA160" s="600"/>
      <c r="XCB160" s="599"/>
      <c r="XCC160" s="600"/>
      <c r="XCD160" s="600"/>
      <c r="XCE160" s="600"/>
      <c r="XCF160" s="600"/>
      <c r="XCG160" s="600"/>
      <c r="XCH160" s="600"/>
      <c r="XCI160" s="600"/>
      <c r="XCJ160" s="600"/>
      <c r="XCK160" s="600"/>
      <c r="XCL160" s="600"/>
      <c r="XCM160" s="600"/>
      <c r="XCN160" s="600"/>
      <c r="XCO160" s="600"/>
      <c r="XCP160" s="600"/>
      <c r="XCQ160" s="600"/>
      <c r="XCR160" s="600"/>
      <c r="XCS160" s="600"/>
      <c r="XCT160" s="600"/>
      <c r="XCU160" s="600"/>
      <c r="XCV160" s="600"/>
      <c r="XCW160" s="600"/>
      <c r="XCX160" s="600"/>
      <c r="XCY160" s="600"/>
      <c r="XCZ160" s="600"/>
      <c r="XDA160" s="600"/>
      <c r="XDB160" s="600"/>
      <c r="XDC160" s="600"/>
      <c r="XDD160" s="600"/>
      <c r="XDE160" s="600"/>
      <c r="XDF160" s="600"/>
      <c r="XDG160" s="599"/>
      <c r="XDH160" s="600"/>
      <c r="XDI160" s="600"/>
      <c r="XDJ160" s="600"/>
      <c r="XDK160" s="600"/>
      <c r="XDL160" s="600"/>
      <c r="XDM160" s="600"/>
      <c r="XDN160" s="600"/>
      <c r="XDO160" s="600"/>
      <c r="XDP160" s="600"/>
      <c r="XDQ160" s="600"/>
      <c r="XDR160" s="600"/>
      <c r="XDS160" s="600"/>
      <c r="XDT160" s="600"/>
      <c r="XDU160" s="600"/>
      <c r="XDV160" s="600"/>
    </row>
    <row r="161" spans="1:271" ht="20" customHeight="1" x14ac:dyDescent="0.35">
      <c r="A161" s="217">
        <v>42</v>
      </c>
      <c r="B161" s="166" t="s">
        <v>417</v>
      </c>
      <c r="C161" s="68">
        <v>2007</v>
      </c>
      <c r="D161" s="188" t="s">
        <v>75</v>
      </c>
      <c r="E161" s="29">
        <f t="shared" si="11"/>
        <v>0</v>
      </c>
      <c r="F161" s="172"/>
      <c r="G161" s="503"/>
      <c r="H161" s="144"/>
      <c r="I161" s="56"/>
      <c r="J161" s="134"/>
      <c r="K161" s="135"/>
      <c r="L161" s="134"/>
      <c r="M161" s="135"/>
      <c r="N161" s="134"/>
      <c r="O161" s="135"/>
      <c r="P161" s="175"/>
      <c r="Q161" s="177"/>
      <c r="R161" s="175"/>
      <c r="S161" s="177"/>
      <c r="T161" s="175"/>
      <c r="U161" s="176"/>
      <c r="V161" s="180"/>
      <c r="W161" s="176"/>
      <c r="X161" s="175"/>
      <c r="Y161" s="176"/>
      <c r="Z161" s="175"/>
      <c r="AA161" s="176"/>
      <c r="AB161" s="175"/>
      <c r="AC161" s="176"/>
      <c r="AD161" s="175"/>
      <c r="AE161" s="176"/>
      <c r="AF161" s="175"/>
      <c r="AG161" s="176"/>
      <c r="AH161" s="175"/>
      <c r="AI161" s="176"/>
      <c r="AJ161" s="175"/>
      <c r="AK161" s="176"/>
      <c r="AL161" s="175"/>
      <c r="AM161" s="176"/>
      <c r="AN161" s="175"/>
      <c r="AO161" s="176"/>
      <c r="AP161" s="217">
        <v>42</v>
      </c>
    </row>
    <row r="162" spans="1:271" ht="20" customHeight="1" x14ac:dyDescent="0.35">
      <c r="A162" s="217">
        <v>42</v>
      </c>
      <c r="B162" s="91" t="s">
        <v>169</v>
      </c>
      <c r="C162" s="90">
        <v>2008</v>
      </c>
      <c r="D162" s="89" t="s">
        <v>8</v>
      </c>
      <c r="E162" s="29">
        <f t="shared" ref="E162:E176" si="12">G162+I162+K162+M162+O162+Q162+S162+U162+W162+Y162+AA162+AC162+AE162+AG162+AI162+AK162+AM162+AO162</f>
        <v>0</v>
      </c>
      <c r="F162" s="172"/>
      <c r="G162" s="503"/>
      <c r="H162" s="330"/>
      <c r="I162" s="505"/>
      <c r="J162" s="134"/>
      <c r="K162" s="135"/>
      <c r="L162" s="175"/>
      <c r="M162" s="176"/>
      <c r="N162" s="134"/>
      <c r="O162" s="135"/>
      <c r="P162" s="175"/>
      <c r="Q162" s="177"/>
      <c r="R162" s="175"/>
      <c r="S162" s="177"/>
      <c r="T162" s="175"/>
      <c r="U162" s="176"/>
      <c r="V162" s="180"/>
      <c r="W162" s="176"/>
      <c r="X162" s="175"/>
      <c r="Y162" s="176"/>
      <c r="Z162" s="175"/>
      <c r="AA162" s="176"/>
      <c r="AB162" s="175"/>
      <c r="AC162" s="176"/>
      <c r="AD162" s="175"/>
      <c r="AE162" s="176"/>
      <c r="AF162" s="175"/>
      <c r="AG162" s="176"/>
      <c r="AH162" s="175"/>
      <c r="AI162" s="176"/>
      <c r="AJ162" s="175"/>
      <c r="AK162" s="176"/>
      <c r="AL162" s="175"/>
      <c r="AM162" s="176"/>
      <c r="AN162" s="175"/>
      <c r="AO162" s="176"/>
      <c r="AP162" s="217">
        <v>42</v>
      </c>
    </row>
    <row r="163" spans="1:271" s="34" customFormat="1" ht="20" customHeight="1" x14ac:dyDescent="0.35">
      <c r="A163" s="217">
        <v>42</v>
      </c>
      <c r="B163" s="181" t="s">
        <v>229</v>
      </c>
      <c r="C163" s="90">
        <v>2008</v>
      </c>
      <c r="D163" s="209" t="s">
        <v>23</v>
      </c>
      <c r="E163" s="29">
        <f t="shared" si="12"/>
        <v>0</v>
      </c>
      <c r="F163" s="134"/>
      <c r="G163" s="503"/>
      <c r="H163" s="144"/>
      <c r="I163" s="135"/>
      <c r="J163" s="134"/>
      <c r="K163" s="135"/>
      <c r="L163" s="175"/>
      <c r="M163" s="176"/>
      <c r="N163" s="175"/>
      <c r="O163" s="176"/>
      <c r="P163" s="175"/>
      <c r="Q163" s="177"/>
      <c r="R163" s="175"/>
      <c r="S163" s="177"/>
      <c r="T163" s="175"/>
      <c r="U163" s="176"/>
      <c r="V163" s="180"/>
      <c r="W163" s="176"/>
      <c r="X163" s="175"/>
      <c r="Y163" s="176"/>
      <c r="Z163" s="175"/>
      <c r="AA163" s="176"/>
      <c r="AB163" s="175"/>
      <c r="AC163" s="176"/>
      <c r="AD163" s="175"/>
      <c r="AE163" s="176"/>
      <c r="AF163" s="175"/>
      <c r="AG163" s="176"/>
      <c r="AH163" s="175"/>
      <c r="AI163" s="176"/>
      <c r="AJ163" s="175"/>
      <c r="AK163" s="176"/>
      <c r="AL163" s="175"/>
      <c r="AM163" s="176"/>
      <c r="AN163" s="175"/>
      <c r="AO163" s="176"/>
      <c r="AP163" s="217">
        <v>42</v>
      </c>
      <c r="AQ163" s="20"/>
      <c r="AR163" s="20"/>
      <c r="AS163" s="20"/>
      <c r="AT163" s="20"/>
      <c r="AU163" s="20"/>
      <c r="AV163" s="20"/>
      <c r="AW163" s="20"/>
    </row>
    <row r="164" spans="1:271" s="34" customFormat="1" ht="20" customHeight="1" x14ac:dyDescent="0.35">
      <c r="A164" s="217">
        <v>42</v>
      </c>
      <c r="B164" s="457" t="s">
        <v>240</v>
      </c>
      <c r="C164" s="90">
        <v>2008</v>
      </c>
      <c r="D164" s="226" t="s">
        <v>152</v>
      </c>
      <c r="E164" s="29">
        <f t="shared" si="12"/>
        <v>0</v>
      </c>
      <c r="F164" s="172">
        <v>172</v>
      </c>
      <c r="G164" s="503"/>
      <c r="H164" s="330">
        <v>91</v>
      </c>
      <c r="I164" s="183">
        <v>0</v>
      </c>
      <c r="J164" s="134"/>
      <c r="K164" s="135"/>
      <c r="L164" s="175"/>
      <c r="M164" s="176"/>
      <c r="N164" s="175"/>
      <c r="O164" s="176"/>
      <c r="P164" s="175"/>
      <c r="Q164" s="177"/>
      <c r="R164" s="175"/>
      <c r="S164" s="177"/>
      <c r="T164" s="175"/>
      <c r="U164" s="176"/>
      <c r="V164" s="180"/>
      <c r="W164" s="176"/>
      <c r="X164" s="175"/>
      <c r="Y164" s="176"/>
      <c r="Z164" s="175"/>
      <c r="AA164" s="176"/>
      <c r="AB164" s="175"/>
      <c r="AC164" s="176"/>
      <c r="AD164" s="175"/>
      <c r="AE164" s="176"/>
      <c r="AF164" s="175"/>
      <c r="AG164" s="176"/>
      <c r="AH164" s="175"/>
      <c r="AI164" s="176"/>
      <c r="AJ164" s="175"/>
      <c r="AK164" s="176"/>
      <c r="AL164" s="175"/>
      <c r="AM164" s="176"/>
      <c r="AN164" s="175"/>
      <c r="AO164" s="176"/>
      <c r="AP164" s="217">
        <v>42</v>
      </c>
      <c r="AQ164" s="20"/>
      <c r="AR164" s="20"/>
      <c r="AS164" s="20"/>
      <c r="AT164" s="20"/>
      <c r="AU164" s="20"/>
      <c r="AV164" s="20"/>
      <c r="AW164" s="20"/>
    </row>
    <row r="165" spans="1:271" s="54" customFormat="1" ht="20.25" customHeight="1" x14ac:dyDescent="0.35">
      <c r="A165" s="217">
        <v>42</v>
      </c>
      <c r="B165" s="190" t="s">
        <v>223</v>
      </c>
      <c r="C165" s="66">
        <v>2006</v>
      </c>
      <c r="D165" s="35" t="s">
        <v>95</v>
      </c>
      <c r="E165" s="29">
        <f t="shared" si="12"/>
        <v>0</v>
      </c>
      <c r="F165" s="172"/>
      <c r="G165" s="503"/>
      <c r="H165" s="330"/>
      <c r="I165" s="505"/>
      <c r="J165" s="144"/>
      <c r="K165" s="135"/>
      <c r="L165" s="175"/>
      <c r="M165" s="176"/>
      <c r="N165" s="175"/>
      <c r="O165" s="176"/>
      <c r="P165" s="175"/>
      <c r="Q165" s="176"/>
      <c r="R165" s="175"/>
      <c r="S165" s="177"/>
      <c r="T165" s="175"/>
      <c r="U165" s="176"/>
      <c r="V165" s="180"/>
      <c r="W165" s="176"/>
      <c r="X165" s="180"/>
      <c r="Y165" s="176"/>
      <c r="Z165" s="180"/>
      <c r="AA165" s="176"/>
      <c r="AB165" s="180"/>
      <c r="AC165" s="176"/>
      <c r="AD165" s="180"/>
      <c r="AE165" s="176"/>
      <c r="AF165" s="180"/>
      <c r="AG165" s="176"/>
      <c r="AH165" s="180"/>
      <c r="AI165" s="176"/>
      <c r="AJ165" s="180"/>
      <c r="AK165" s="176"/>
      <c r="AL165" s="180"/>
      <c r="AM165" s="176"/>
      <c r="AN165" s="180"/>
      <c r="AO165" s="176"/>
      <c r="AP165" s="217">
        <v>42</v>
      </c>
      <c r="JJ165" s="20"/>
      <c r="JK165" s="20"/>
    </row>
    <row r="166" spans="1:271" s="54" customFormat="1" ht="20.25" customHeight="1" x14ac:dyDescent="0.35">
      <c r="A166" s="217">
        <v>42</v>
      </c>
      <c r="B166" s="193" t="s">
        <v>455</v>
      </c>
      <c r="C166" s="68">
        <v>2007</v>
      </c>
      <c r="D166" s="188" t="s">
        <v>418</v>
      </c>
      <c r="E166" s="29">
        <f t="shared" si="12"/>
        <v>0</v>
      </c>
      <c r="F166" s="134"/>
      <c r="G166" s="503"/>
      <c r="H166" s="144"/>
      <c r="I166" s="135"/>
      <c r="J166" s="144"/>
      <c r="K166" s="135"/>
      <c r="L166" s="175"/>
      <c r="M166" s="176"/>
      <c r="N166" s="175"/>
      <c r="O166" s="176"/>
      <c r="P166" s="175"/>
      <c r="Q166" s="176"/>
      <c r="R166" s="175"/>
      <c r="S166" s="177"/>
      <c r="T166" s="175"/>
      <c r="U166" s="176"/>
      <c r="V166" s="180"/>
      <c r="W166" s="176"/>
      <c r="X166" s="180"/>
      <c r="Y166" s="176"/>
      <c r="Z166" s="180"/>
      <c r="AA166" s="176"/>
      <c r="AB166" s="180"/>
      <c r="AC166" s="176"/>
      <c r="AD166" s="180"/>
      <c r="AE166" s="176"/>
      <c r="AF166" s="180"/>
      <c r="AG166" s="176"/>
      <c r="AH166" s="180"/>
      <c r="AI166" s="176"/>
      <c r="AJ166" s="180"/>
      <c r="AK166" s="176"/>
      <c r="AL166" s="180"/>
      <c r="AM166" s="176"/>
      <c r="AN166" s="180"/>
      <c r="AO166" s="176"/>
      <c r="AP166" s="217">
        <v>42</v>
      </c>
      <c r="JJ166" s="20"/>
      <c r="JK166" s="20"/>
    </row>
    <row r="167" spans="1:271" s="54" customFormat="1" ht="20.25" customHeight="1" x14ac:dyDescent="0.35">
      <c r="A167" s="217">
        <v>42</v>
      </c>
      <c r="B167" s="215" t="s">
        <v>230</v>
      </c>
      <c r="C167" s="90">
        <v>2008</v>
      </c>
      <c r="D167" s="209" t="s">
        <v>213</v>
      </c>
      <c r="E167" s="29">
        <f t="shared" si="12"/>
        <v>0</v>
      </c>
      <c r="F167" s="134"/>
      <c r="G167" s="503"/>
      <c r="H167" s="144"/>
      <c r="I167" s="135"/>
      <c r="J167" s="134"/>
      <c r="K167" s="135"/>
      <c r="L167" s="175"/>
      <c r="M167" s="176"/>
      <c r="N167" s="175"/>
      <c r="O167" s="176"/>
      <c r="P167" s="175"/>
      <c r="Q167" s="176"/>
      <c r="R167" s="175"/>
      <c r="S167" s="177"/>
      <c r="T167" s="175"/>
      <c r="U167" s="176"/>
      <c r="V167" s="180"/>
      <c r="W167" s="176"/>
      <c r="X167" s="180"/>
      <c r="Y167" s="176"/>
      <c r="Z167" s="180"/>
      <c r="AA167" s="176"/>
      <c r="AB167" s="180"/>
      <c r="AC167" s="176"/>
      <c r="AD167" s="180"/>
      <c r="AE167" s="176"/>
      <c r="AF167" s="180"/>
      <c r="AG167" s="176"/>
      <c r="AH167" s="180"/>
      <c r="AI167" s="176"/>
      <c r="AJ167" s="180"/>
      <c r="AK167" s="176"/>
      <c r="AL167" s="180"/>
      <c r="AM167" s="176"/>
      <c r="AN167" s="180"/>
      <c r="AO167" s="176"/>
      <c r="AP167" s="217">
        <v>42</v>
      </c>
      <c r="JJ167" s="20"/>
      <c r="JK167" s="20"/>
    </row>
    <row r="168" spans="1:271" s="54" customFormat="1" ht="20.25" customHeight="1" x14ac:dyDescent="0.35">
      <c r="A168" s="217">
        <v>42</v>
      </c>
      <c r="B168" s="158" t="s">
        <v>266</v>
      </c>
      <c r="C168" s="56">
        <v>2006</v>
      </c>
      <c r="D168" s="427" t="s">
        <v>42</v>
      </c>
      <c r="E168" s="29">
        <f t="shared" si="12"/>
        <v>0</v>
      </c>
      <c r="F168" s="134"/>
      <c r="G168" s="503"/>
      <c r="H168" s="144"/>
      <c r="I168" s="135"/>
      <c r="J168" s="144"/>
      <c r="K168" s="135"/>
      <c r="L168" s="175"/>
      <c r="M168" s="176"/>
      <c r="N168" s="175"/>
      <c r="O168" s="176"/>
      <c r="P168" s="175"/>
      <c r="Q168" s="176"/>
      <c r="R168" s="175"/>
      <c r="S168" s="177"/>
      <c r="T168" s="175"/>
      <c r="U168" s="176"/>
      <c r="V168" s="180"/>
      <c r="W168" s="176"/>
      <c r="X168" s="180"/>
      <c r="Y168" s="176"/>
      <c r="Z168" s="180"/>
      <c r="AA168" s="176"/>
      <c r="AB168" s="180"/>
      <c r="AC168" s="176"/>
      <c r="AD168" s="180"/>
      <c r="AE168" s="176"/>
      <c r="AF168" s="180"/>
      <c r="AG168" s="176"/>
      <c r="AH168" s="180"/>
      <c r="AI168" s="176"/>
      <c r="AJ168" s="180"/>
      <c r="AK168" s="176"/>
      <c r="AL168" s="180"/>
      <c r="AM168" s="176"/>
      <c r="AN168" s="180"/>
      <c r="AO168" s="176"/>
      <c r="AP168" s="217">
        <v>42</v>
      </c>
      <c r="JJ168" s="20"/>
      <c r="JK168" s="20"/>
    </row>
    <row r="169" spans="1:271" s="54" customFormat="1" ht="20.25" customHeight="1" x14ac:dyDescent="0.35">
      <c r="A169" s="217">
        <v>42</v>
      </c>
      <c r="B169" s="249" t="s">
        <v>326</v>
      </c>
      <c r="C169" s="90">
        <v>2008</v>
      </c>
      <c r="D169" s="290" t="s">
        <v>75</v>
      </c>
      <c r="E169" s="29">
        <f t="shared" si="12"/>
        <v>0</v>
      </c>
      <c r="F169" s="134"/>
      <c r="G169" s="503"/>
      <c r="H169" s="144"/>
      <c r="I169" s="135"/>
      <c r="J169" s="144"/>
      <c r="K169" s="135"/>
      <c r="L169" s="175"/>
      <c r="M169" s="176"/>
      <c r="N169" s="175"/>
      <c r="O169" s="176"/>
      <c r="P169" s="175"/>
      <c r="Q169" s="176"/>
      <c r="R169" s="175"/>
      <c r="S169" s="177"/>
      <c r="T169" s="134"/>
      <c r="U169" s="135"/>
      <c r="V169" s="144"/>
      <c r="W169" s="135"/>
      <c r="X169" s="144"/>
      <c r="Y169" s="135"/>
      <c r="Z169" s="144"/>
      <c r="AA169" s="135"/>
      <c r="AB169" s="144"/>
      <c r="AC169" s="135"/>
      <c r="AD169" s="144"/>
      <c r="AE169" s="135"/>
      <c r="AF169" s="144"/>
      <c r="AG169" s="135"/>
      <c r="AH169" s="144"/>
      <c r="AI169" s="135"/>
      <c r="AJ169" s="144"/>
      <c r="AK169" s="135"/>
      <c r="AL169" s="144"/>
      <c r="AM169" s="135"/>
      <c r="AN169" s="144"/>
      <c r="AO169" s="135"/>
      <c r="AP169" s="217">
        <v>42</v>
      </c>
    </row>
    <row r="170" spans="1:271" s="54" customFormat="1" ht="20.25" customHeight="1" x14ac:dyDescent="0.35">
      <c r="A170" s="217">
        <v>42</v>
      </c>
      <c r="B170" s="193" t="s">
        <v>323</v>
      </c>
      <c r="C170" s="68">
        <v>2007</v>
      </c>
      <c r="D170" s="188" t="s">
        <v>95</v>
      </c>
      <c r="E170" s="29">
        <f t="shared" si="12"/>
        <v>0</v>
      </c>
      <c r="F170" s="134"/>
      <c r="G170" s="503"/>
      <c r="H170" s="144">
        <v>75</v>
      </c>
      <c r="I170" s="183">
        <v>0</v>
      </c>
      <c r="J170" s="178"/>
      <c r="K170" s="135"/>
      <c r="L170" s="175"/>
      <c r="M170" s="176"/>
      <c r="N170" s="175"/>
      <c r="O170" s="176"/>
      <c r="P170" s="175"/>
      <c r="Q170" s="176"/>
      <c r="R170" s="134"/>
      <c r="S170" s="55"/>
      <c r="T170" s="134"/>
      <c r="U170" s="135"/>
      <c r="V170" s="144"/>
      <c r="W170" s="135"/>
      <c r="X170" s="144"/>
      <c r="Y170" s="135"/>
      <c r="Z170" s="144"/>
      <c r="AA170" s="135"/>
      <c r="AB170" s="144"/>
      <c r="AC170" s="135"/>
      <c r="AD170" s="144"/>
      <c r="AE170" s="135"/>
      <c r="AF170" s="144"/>
      <c r="AG170" s="135"/>
      <c r="AH170" s="144"/>
      <c r="AI170" s="135"/>
      <c r="AJ170" s="144"/>
      <c r="AK170" s="135"/>
      <c r="AL170" s="144"/>
      <c r="AM170" s="135"/>
      <c r="AN170" s="144"/>
      <c r="AO170" s="135"/>
      <c r="AP170" s="217">
        <v>42</v>
      </c>
    </row>
    <row r="171" spans="1:271" s="54" customFormat="1" ht="20.25" customHeight="1" x14ac:dyDescent="0.35">
      <c r="A171" s="217">
        <v>42</v>
      </c>
      <c r="B171" s="269" t="s">
        <v>371</v>
      </c>
      <c r="C171" s="90">
        <v>2008</v>
      </c>
      <c r="D171" s="267" t="s">
        <v>12</v>
      </c>
      <c r="E171" s="29">
        <f t="shared" si="12"/>
        <v>0</v>
      </c>
      <c r="F171" s="134"/>
      <c r="G171" s="503"/>
      <c r="H171" s="144"/>
      <c r="I171" s="135"/>
      <c r="J171" s="144"/>
      <c r="K171" s="135"/>
      <c r="L171" s="175"/>
      <c r="M171" s="176"/>
      <c r="N171" s="175"/>
      <c r="O171" s="176"/>
      <c r="P171" s="175"/>
      <c r="Q171" s="176"/>
      <c r="R171" s="134"/>
      <c r="S171" s="55"/>
      <c r="T171" s="134"/>
      <c r="U171" s="135"/>
      <c r="V171" s="144"/>
      <c r="W171" s="135"/>
      <c r="X171" s="144"/>
      <c r="Y171" s="135"/>
      <c r="Z171" s="144"/>
      <c r="AA171" s="135"/>
      <c r="AB171" s="144"/>
      <c r="AC171" s="135"/>
      <c r="AD171" s="144"/>
      <c r="AE171" s="135"/>
      <c r="AF171" s="144"/>
      <c r="AG171" s="135"/>
      <c r="AH171" s="144"/>
      <c r="AI171" s="135"/>
      <c r="AJ171" s="144"/>
      <c r="AK171" s="135"/>
      <c r="AL171" s="144"/>
      <c r="AM171" s="135"/>
      <c r="AN171" s="144"/>
      <c r="AO171" s="135"/>
      <c r="AP171" s="217">
        <v>42</v>
      </c>
    </row>
    <row r="172" spans="1:271" s="54" customFormat="1" ht="20.25" customHeight="1" x14ac:dyDescent="0.35">
      <c r="A172" s="217">
        <v>42</v>
      </c>
      <c r="B172" s="25" t="s">
        <v>50</v>
      </c>
      <c r="C172" s="56">
        <v>2006</v>
      </c>
      <c r="D172" s="88" t="s">
        <v>38</v>
      </c>
      <c r="E172" s="29">
        <f t="shared" si="12"/>
        <v>0</v>
      </c>
      <c r="F172" s="134"/>
      <c r="G172" s="503"/>
      <c r="H172" s="144"/>
      <c r="I172" s="135"/>
      <c r="J172" s="144"/>
      <c r="K172" s="135"/>
      <c r="L172" s="175"/>
      <c r="M172" s="176"/>
      <c r="N172" s="175"/>
      <c r="O172" s="176"/>
      <c r="P172" s="175"/>
      <c r="Q172" s="176"/>
      <c r="R172" s="134"/>
      <c r="S172" s="55"/>
      <c r="T172" s="134"/>
      <c r="U172" s="135"/>
      <c r="V172" s="144"/>
      <c r="W172" s="135"/>
      <c r="X172" s="144"/>
      <c r="Y172" s="135"/>
      <c r="Z172" s="144"/>
      <c r="AA172" s="135"/>
      <c r="AB172" s="144"/>
      <c r="AC172" s="135"/>
      <c r="AD172" s="144"/>
      <c r="AE172" s="135"/>
      <c r="AF172" s="144"/>
      <c r="AG172" s="135"/>
      <c r="AH172" s="144"/>
      <c r="AI172" s="135"/>
      <c r="AJ172" s="144"/>
      <c r="AK172" s="135"/>
      <c r="AL172" s="144"/>
      <c r="AM172" s="135"/>
      <c r="AN172" s="144"/>
      <c r="AO172" s="135"/>
      <c r="AP172" s="217">
        <v>42</v>
      </c>
    </row>
    <row r="173" spans="1:271" s="54" customFormat="1" ht="20.25" customHeight="1" x14ac:dyDescent="0.35">
      <c r="A173" s="217">
        <v>42</v>
      </c>
      <c r="B173" s="458" t="s">
        <v>252</v>
      </c>
      <c r="C173" s="56">
        <v>2008</v>
      </c>
      <c r="D173" s="428" t="s">
        <v>27</v>
      </c>
      <c r="E173" s="29">
        <f t="shared" si="12"/>
        <v>0</v>
      </c>
      <c r="F173" s="134"/>
      <c r="G173" s="503"/>
      <c r="H173" s="144"/>
      <c r="I173" s="135"/>
      <c r="J173" s="144"/>
      <c r="K173" s="135"/>
      <c r="L173" s="175"/>
      <c r="M173" s="176"/>
      <c r="N173" s="175"/>
      <c r="O173" s="176"/>
      <c r="P173" s="175"/>
      <c r="Q173" s="176"/>
      <c r="R173" s="134"/>
      <c r="S173" s="55"/>
      <c r="T173" s="134"/>
      <c r="U173" s="135"/>
      <c r="V173" s="144"/>
      <c r="W173" s="135"/>
      <c r="X173" s="144"/>
      <c r="Y173" s="135"/>
      <c r="Z173" s="144"/>
      <c r="AA173" s="135"/>
      <c r="AB173" s="144"/>
      <c r="AC173" s="135"/>
      <c r="AD173" s="144"/>
      <c r="AE173" s="135"/>
      <c r="AF173" s="144"/>
      <c r="AG173" s="135"/>
      <c r="AH173" s="144"/>
      <c r="AI173" s="135"/>
      <c r="AJ173" s="144"/>
      <c r="AK173" s="135"/>
      <c r="AL173" s="144"/>
      <c r="AM173" s="135"/>
      <c r="AN173" s="144"/>
      <c r="AO173" s="135"/>
      <c r="AP173" s="217">
        <v>42</v>
      </c>
    </row>
    <row r="174" spans="1:271" s="54" customFormat="1" ht="20.25" customHeight="1" x14ac:dyDescent="0.35">
      <c r="A174" s="217">
        <v>42</v>
      </c>
      <c r="B174" s="191" t="s">
        <v>178</v>
      </c>
      <c r="C174" s="56">
        <v>2007</v>
      </c>
      <c r="D174" s="74" t="s">
        <v>23</v>
      </c>
      <c r="E174" s="29">
        <f t="shared" si="12"/>
        <v>0</v>
      </c>
      <c r="F174" s="134"/>
      <c r="G174" s="503"/>
      <c r="H174" s="144"/>
      <c r="I174" s="135"/>
      <c r="J174" s="144"/>
      <c r="K174" s="135"/>
      <c r="L174" s="175"/>
      <c r="M174" s="176"/>
      <c r="N174" s="175"/>
      <c r="O174" s="176"/>
      <c r="P174" s="134"/>
      <c r="Q174" s="135"/>
      <c r="R174" s="134"/>
      <c r="S174" s="55"/>
      <c r="T174" s="134"/>
      <c r="U174" s="135"/>
      <c r="V174" s="144"/>
      <c r="W174" s="135"/>
      <c r="X174" s="144"/>
      <c r="Y174" s="135"/>
      <c r="Z174" s="144"/>
      <c r="AA174" s="135"/>
      <c r="AB174" s="144"/>
      <c r="AC174" s="135"/>
      <c r="AD174" s="144"/>
      <c r="AE174" s="135"/>
      <c r="AF174" s="144"/>
      <c r="AG174" s="135"/>
      <c r="AH174" s="144"/>
      <c r="AI174" s="135"/>
      <c r="AJ174" s="144"/>
      <c r="AK174" s="135"/>
      <c r="AL174" s="144"/>
      <c r="AM174" s="135"/>
      <c r="AN174" s="144"/>
      <c r="AO174" s="135"/>
      <c r="AP174" s="217">
        <v>42</v>
      </c>
    </row>
    <row r="175" spans="1:271" s="54" customFormat="1" ht="20.25" customHeight="1" x14ac:dyDescent="0.35">
      <c r="A175" s="217">
        <v>42</v>
      </c>
      <c r="B175" s="193" t="s">
        <v>456</v>
      </c>
      <c r="C175" s="68">
        <v>2007</v>
      </c>
      <c r="D175" s="188" t="s">
        <v>418</v>
      </c>
      <c r="E175" s="29">
        <f t="shared" si="12"/>
        <v>0</v>
      </c>
      <c r="F175" s="172"/>
      <c r="G175" s="503"/>
      <c r="H175" s="144"/>
      <c r="I175" s="135"/>
      <c r="J175" s="144"/>
      <c r="K175" s="135"/>
      <c r="L175" s="175"/>
      <c r="M175" s="176"/>
      <c r="N175" s="175"/>
      <c r="O175" s="176"/>
      <c r="P175" s="134"/>
      <c r="Q175" s="135"/>
      <c r="R175" s="134"/>
      <c r="S175" s="55"/>
      <c r="T175" s="134"/>
      <c r="U175" s="135"/>
      <c r="V175" s="144"/>
      <c r="W175" s="135"/>
      <c r="X175" s="144"/>
      <c r="Y175" s="135"/>
      <c r="Z175" s="144"/>
      <c r="AA175" s="135"/>
      <c r="AB175" s="144"/>
      <c r="AC175" s="135"/>
      <c r="AD175" s="144"/>
      <c r="AE175" s="135"/>
      <c r="AF175" s="144"/>
      <c r="AG175" s="135"/>
      <c r="AH175" s="144"/>
      <c r="AI175" s="135"/>
      <c r="AJ175" s="144"/>
      <c r="AK175" s="135"/>
      <c r="AL175" s="144"/>
      <c r="AM175" s="135"/>
      <c r="AN175" s="144"/>
      <c r="AO175" s="135"/>
      <c r="AP175" s="217">
        <v>42</v>
      </c>
    </row>
    <row r="176" spans="1:271" s="54" customFormat="1" ht="20.25" customHeight="1" x14ac:dyDescent="0.35">
      <c r="A176" s="217">
        <v>42</v>
      </c>
      <c r="B176" s="65" t="s">
        <v>322</v>
      </c>
      <c r="C176" s="66">
        <v>2006</v>
      </c>
      <c r="D176" s="35" t="s">
        <v>29</v>
      </c>
      <c r="E176" s="29">
        <f t="shared" si="12"/>
        <v>0</v>
      </c>
      <c r="F176" s="172"/>
      <c r="G176" s="503"/>
      <c r="H176" s="144"/>
      <c r="I176" s="135"/>
      <c r="J176" s="144"/>
      <c r="K176" s="135"/>
      <c r="L176" s="175"/>
      <c r="M176" s="176"/>
      <c r="N176" s="175"/>
      <c r="O176" s="176"/>
      <c r="P176" s="134"/>
      <c r="Q176" s="135"/>
      <c r="R176" s="134"/>
      <c r="S176" s="55"/>
      <c r="T176" s="134"/>
      <c r="U176" s="135"/>
      <c r="V176" s="144"/>
      <c r="W176" s="135"/>
      <c r="X176" s="144"/>
      <c r="Y176" s="135"/>
      <c r="Z176" s="144"/>
      <c r="AA176" s="135"/>
      <c r="AB176" s="144"/>
      <c r="AC176" s="135"/>
      <c r="AD176" s="144"/>
      <c r="AE176" s="135"/>
      <c r="AF176" s="144"/>
      <c r="AG176" s="135"/>
      <c r="AH176" s="144"/>
      <c r="AI176" s="135"/>
      <c r="AJ176" s="144"/>
      <c r="AK176" s="135"/>
      <c r="AL176" s="144"/>
      <c r="AM176" s="135"/>
      <c r="AN176" s="144"/>
      <c r="AO176" s="135"/>
      <c r="AP176" s="217">
        <v>42</v>
      </c>
    </row>
    <row r="177" spans="1:42" s="54" customFormat="1" ht="20.25" customHeight="1" x14ac:dyDescent="0.35">
      <c r="A177" s="82"/>
      <c r="B177" s="193"/>
      <c r="C177" s="68"/>
      <c r="D177" s="188"/>
      <c r="E177" s="29">
        <f t="shared" ref="E177:E184" si="13">G177+I177+K177+M177+O177+Q177+S177+U177+W177+Y177+AA177+AC177+AE177+AG177+AI177+AK177+AM177+AO177</f>
        <v>0</v>
      </c>
      <c r="F177" s="172"/>
      <c r="G177" s="179"/>
      <c r="H177" s="330"/>
      <c r="I177" s="183"/>
      <c r="J177" s="144"/>
      <c r="K177" s="135"/>
      <c r="L177" s="134"/>
      <c r="M177" s="135"/>
      <c r="N177" s="134"/>
      <c r="O177" s="135"/>
      <c r="P177" s="134"/>
      <c r="Q177" s="135"/>
      <c r="R177" s="134"/>
      <c r="S177" s="55"/>
      <c r="T177" s="134"/>
      <c r="U177" s="135"/>
      <c r="V177" s="144"/>
      <c r="W177" s="135"/>
      <c r="X177" s="144"/>
      <c r="Y177" s="135"/>
      <c r="Z177" s="144"/>
      <c r="AA177" s="135"/>
      <c r="AB177" s="144"/>
      <c r="AC177" s="135"/>
      <c r="AD177" s="144"/>
      <c r="AE177" s="135"/>
      <c r="AF177" s="144"/>
      <c r="AG177" s="135"/>
      <c r="AH177" s="144"/>
      <c r="AI177" s="135"/>
      <c r="AJ177" s="144"/>
      <c r="AK177" s="135"/>
      <c r="AL177" s="144"/>
      <c r="AM177" s="135"/>
      <c r="AN177" s="144"/>
      <c r="AO177" s="135"/>
      <c r="AP177" s="82"/>
    </row>
    <row r="178" spans="1:42" s="54" customFormat="1" ht="20.25" customHeight="1" x14ac:dyDescent="0.35">
      <c r="A178" s="82"/>
      <c r="B178" s="193"/>
      <c r="C178" s="68"/>
      <c r="D178" s="188"/>
      <c r="E178" s="29">
        <f t="shared" si="13"/>
        <v>0</v>
      </c>
      <c r="F178" s="172"/>
      <c r="G178" s="179"/>
      <c r="H178" s="330"/>
      <c r="I178" s="183"/>
      <c r="J178" s="144"/>
      <c r="K178" s="135"/>
      <c r="L178" s="134"/>
      <c r="M178" s="135"/>
      <c r="N178" s="134"/>
      <c r="O178" s="135"/>
      <c r="P178" s="134"/>
      <c r="Q178" s="135"/>
      <c r="R178" s="134"/>
      <c r="S178" s="55"/>
      <c r="T178" s="134"/>
      <c r="U178" s="135"/>
      <c r="V178" s="144"/>
      <c r="W178" s="135"/>
      <c r="X178" s="144"/>
      <c r="Y178" s="135"/>
      <c r="Z178" s="144"/>
      <c r="AA178" s="135"/>
      <c r="AB178" s="144"/>
      <c r="AC178" s="135"/>
      <c r="AD178" s="144"/>
      <c r="AE178" s="135"/>
      <c r="AF178" s="144"/>
      <c r="AG178" s="135"/>
      <c r="AH178" s="144"/>
      <c r="AI178" s="135"/>
      <c r="AJ178" s="144"/>
      <c r="AK178" s="135"/>
      <c r="AL178" s="144"/>
      <c r="AM178" s="135"/>
      <c r="AN178" s="144"/>
      <c r="AO178" s="135"/>
      <c r="AP178" s="82"/>
    </row>
    <row r="179" spans="1:42" s="54" customFormat="1" ht="20.25" customHeight="1" x14ac:dyDescent="0.35">
      <c r="A179" s="82"/>
      <c r="B179" s="193"/>
      <c r="C179" s="68"/>
      <c r="D179" s="188"/>
      <c r="E179" s="29">
        <f t="shared" si="13"/>
        <v>0</v>
      </c>
      <c r="F179" s="172"/>
      <c r="G179" s="179"/>
      <c r="H179" s="330"/>
      <c r="I179" s="183"/>
      <c r="J179" s="144"/>
      <c r="K179" s="135"/>
      <c r="L179" s="134"/>
      <c r="M179" s="135"/>
      <c r="N179" s="134"/>
      <c r="O179" s="135"/>
      <c r="P179" s="134"/>
      <c r="Q179" s="135"/>
      <c r="R179" s="134"/>
      <c r="S179" s="55"/>
      <c r="T179" s="134"/>
      <c r="U179" s="135"/>
      <c r="V179" s="144"/>
      <c r="W179" s="135"/>
      <c r="X179" s="144"/>
      <c r="Y179" s="135"/>
      <c r="Z179" s="144"/>
      <c r="AA179" s="135"/>
      <c r="AB179" s="144"/>
      <c r="AC179" s="135"/>
      <c r="AD179" s="144"/>
      <c r="AE179" s="135"/>
      <c r="AF179" s="144"/>
      <c r="AG179" s="135"/>
      <c r="AH179" s="144"/>
      <c r="AI179" s="135"/>
      <c r="AJ179" s="144"/>
      <c r="AK179" s="135"/>
      <c r="AL179" s="144"/>
      <c r="AM179" s="135"/>
      <c r="AN179" s="144"/>
      <c r="AO179" s="135"/>
      <c r="AP179" s="82"/>
    </row>
    <row r="180" spans="1:42" s="54" customFormat="1" ht="20.25" customHeight="1" x14ac:dyDescent="0.35">
      <c r="A180" s="82"/>
      <c r="B180" s="193"/>
      <c r="C180" s="68"/>
      <c r="D180" s="188"/>
      <c r="E180" s="29">
        <f t="shared" si="13"/>
        <v>0</v>
      </c>
      <c r="F180" s="172"/>
      <c r="G180" s="179"/>
      <c r="H180" s="330"/>
      <c r="I180" s="183"/>
      <c r="J180" s="144"/>
      <c r="K180" s="135"/>
      <c r="L180" s="134"/>
      <c r="M180" s="135"/>
      <c r="N180" s="134"/>
      <c r="O180" s="135"/>
      <c r="P180" s="134"/>
      <c r="Q180" s="135"/>
      <c r="R180" s="134"/>
      <c r="S180" s="55"/>
      <c r="T180" s="134"/>
      <c r="U180" s="135"/>
      <c r="V180" s="144"/>
      <c r="W180" s="135"/>
      <c r="X180" s="144"/>
      <c r="Y180" s="135"/>
      <c r="Z180" s="144"/>
      <c r="AA180" s="135"/>
      <c r="AB180" s="144"/>
      <c r="AC180" s="135"/>
      <c r="AD180" s="144"/>
      <c r="AE180" s="135"/>
      <c r="AF180" s="144"/>
      <c r="AG180" s="135"/>
      <c r="AH180" s="144"/>
      <c r="AI180" s="135"/>
      <c r="AJ180" s="144"/>
      <c r="AK180" s="135"/>
      <c r="AL180" s="144"/>
      <c r="AM180" s="135"/>
      <c r="AN180" s="144"/>
      <c r="AO180" s="135"/>
      <c r="AP180" s="82"/>
    </row>
    <row r="181" spans="1:42" s="54" customFormat="1" ht="20.25" customHeight="1" x14ac:dyDescent="0.35">
      <c r="A181" s="82"/>
      <c r="B181" s="193"/>
      <c r="C181" s="68"/>
      <c r="D181" s="188"/>
      <c r="E181" s="29">
        <f t="shared" si="13"/>
        <v>0</v>
      </c>
      <c r="F181" s="172"/>
      <c r="G181" s="179"/>
      <c r="H181" s="330"/>
      <c r="I181" s="183"/>
      <c r="J181" s="144"/>
      <c r="K181" s="135"/>
      <c r="L181" s="134"/>
      <c r="M181" s="135"/>
      <c r="N181" s="134"/>
      <c r="O181" s="135"/>
      <c r="P181" s="134"/>
      <c r="Q181" s="135"/>
      <c r="R181" s="134"/>
      <c r="S181" s="55"/>
      <c r="T181" s="134"/>
      <c r="U181" s="135"/>
      <c r="V181" s="144"/>
      <c r="W181" s="135"/>
      <c r="X181" s="144"/>
      <c r="Y181" s="135"/>
      <c r="Z181" s="144"/>
      <c r="AA181" s="135"/>
      <c r="AB181" s="144"/>
      <c r="AC181" s="135"/>
      <c r="AD181" s="144"/>
      <c r="AE181" s="135"/>
      <c r="AF181" s="144"/>
      <c r="AG181" s="135"/>
      <c r="AH181" s="144"/>
      <c r="AI181" s="135"/>
      <c r="AJ181" s="144"/>
      <c r="AK181" s="135"/>
      <c r="AL181" s="144"/>
      <c r="AM181" s="135"/>
      <c r="AN181" s="144"/>
      <c r="AO181" s="135"/>
      <c r="AP181" s="82"/>
    </row>
    <row r="182" spans="1:42" s="54" customFormat="1" ht="20.25" customHeight="1" x14ac:dyDescent="0.35">
      <c r="A182" s="82"/>
      <c r="B182" s="193"/>
      <c r="C182" s="68"/>
      <c r="D182" s="188"/>
      <c r="E182" s="29">
        <f t="shared" si="13"/>
        <v>0</v>
      </c>
      <c r="F182" s="172"/>
      <c r="G182" s="179"/>
      <c r="H182" s="330"/>
      <c r="I182" s="183"/>
      <c r="J182" s="144"/>
      <c r="K182" s="135"/>
      <c r="L182" s="134"/>
      <c r="M182" s="135"/>
      <c r="N182" s="134"/>
      <c r="O182" s="135"/>
      <c r="P182" s="134"/>
      <c r="Q182" s="135"/>
      <c r="R182" s="134"/>
      <c r="S182" s="55"/>
      <c r="T182" s="134"/>
      <c r="U182" s="135"/>
      <c r="V182" s="144"/>
      <c r="W182" s="135"/>
      <c r="X182" s="144"/>
      <c r="Y182" s="135"/>
      <c r="Z182" s="144"/>
      <c r="AA182" s="135"/>
      <c r="AB182" s="144"/>
      <c r="AC182" s="135"/>
      <c r="AD182" s="144"/>
      <c r="AE182" s="135"/>
      <c r="AF182" s="144"/>
      <c r="AG182" s="135"/>
      <c r="AH182" s="144"/>
      <c r="AI182" s="135"/>
      <c r="AJ182" s="144"/>
      <c r="AK182" s="135"/>
      <c r="AL182" s="144"/>
      <c r="AM182" s="135"/>
      <c r="AN182" s="144"/>
      <c r="AO182" s="135"/>
      <c r="AP182" s="82"/>
    </row>
    <row r="183" spans="1:42" s="54" customFormat="1" ht="20.25" customHeight="1" x14ac:dyDescent="0.35">
      <c r="A183" s="82"/>
      <c r="B183" s="193"/>
      <c r="C183" s="68"/>
      <c r="D183" s="188"/>
      <c r="E183" s="29">
        <f t="shared" si="13"/>
        <v>0</v>
      </c>
      <c r="F183" s="172"/>
      <c r="G183" s="179"/>
      <c r="H183" s="330"/>
      <c r="I183" s="183"/>
      <c r="J183" s="144"/>
      <c r="K183" s="135"/>
      <c r="L183" s="134"/>
      <c r="M183" s="135"/>
      <c r="N183" s="134"/>
      <c r="O183" s="135"/>
      <c r="P183" s="134"/>
      <c r="Q183" s="135"/>
      <c r="R183" s="134"/>
      <c r="S183" s="55"/>
      <c r="T183" s="134"/>
      <c r="U183" s="135"/>
      <c r="V183" s="144"/>
      <c r="W183" s="135"/>
      <c r="X183" s="144"/>
      <c r="Y183" s="135"/>
      <c r="Z183" s="144"/>
      <c r="AA183" s="135"/>
      <c r="AB183" s="144"/>
      <c r="AC183" s="135"/>
      <c r="AD183" s="144"/>
      <c r="AE183" s="135"/>
      <c r="AF183" s="144"/>
      <c r="AG183" s="135"/>
      <c r="AH183" s="144"/>
      <c r="AI183" s="135"/>
      <c r="AJ183" s="144"/>
      <c r="AK183" s="135"/>
      <c r="AL183" s="144"/>
      <c r="AM183" s="135"/>
      <c r="AN183" s="144"/>
      <c r="AO183" s="135"/>
      <c r="AP183" s="82"/>
    </row>
    <row r="184" spans="1:42" s="54" customFormat="1" ht="20.25" customHeight="1" x14ac:dyDescent="0.35">
      <c r="A184" s="82"/>
      <c r="B184" s="193"/>
      <c r="C184" s="68"/>
      <c r="D184" s="188"/>
      <c r="E184" s="29">
        <f t="shared" si="13"/>
        <v>0</v>
      </c>
      <c r="F184" s="172"/>
      <c r="G184" s="179"/>
      <c r="H184" s="330"/>
      <c r="I184" s="183"/>
      <c r="J184" s="144"/>
      <c r="K184" s="135"/>
      <c r="L184" s="134"/>
      <c r="M184" s="135"/>
      <c r="N184" s="134"/>
      <c r="O184" s="135"/>
      <c r="P184" s="134"/>
      <c r="Q184" s="135"/>
      <c r="R184" s="134"/>
      <c r="S184" s="55"/>
      <c r="T184" s="134"/>
      <c r="U184" s="135"/>
      <c r="V184" s="144"/>
      <c r="W184" s="135"/>
      <c r="X184" s="144"/>
      <c r="Y184" s="135"/>
      <c r="Z184" s="144"/>
      <c r="AA184" s="135"/>
      <c r="AB184" s="144"/>
      <c r="AC184" s="135"/>
      <c r="AD184" s="144"/>
      <c r="AE184" s="135"/>
      <c r="AF184" s="144"/>
      <c r="AG184" s="135"/>
      <c r="AH184" s="144"/>
      <c r="AI184" s="135"/>
      <c r="AJ184" s="144"/>
      <c r="AK184" s="135"/>
      <c r="AL184" s="144"/>
      <c r="AM184" s="135"/>
      <c r="AN184" s="144"/>
      <c r="AO184" s="135"/>
      <c r="AP184" s="82"/>
    </row>
    <row r="185" spans="1:42" s="54" customFormat="1" ht="20.25" customHeight="1" thickBot="1" x14ac:dyDescent="0.4">
      <c r="A185" s="82"/>
      <c r="B185" s="190"/>
      <c r="C185" s="68"/>
      <c r="D185" s="35"/>
      <c r="E185" s="469"/>
      <c r="F185" s="522"/>
      <c r="G185" s="471">
        <f>SUM(G98:G176)</f>
        <v>593.6</v>
      </c>
      <c r="H185" s="144"/>
      <c r="I185" s="471">
        <f>SUM(I98:I176)</f>
        <v>482.33</v>
      </c>
      <c r="J185" s="144"/>
      <c r="K185" s="471">
        <f>SUM(K98:K176)</f>
        <v>482.50000000000011</v>
      </c>
      <c r="L185" s="134"/>
      <c r="M185" s="471">
        <f>SUM(M98:M176)</f>
        <v>368</v>
      </c>
      <c r="N185" s="134"/>
      <c r="O185" s="471">
        <f>SUM(O98:O176)</f>
        <v>371</v>
      </c>
      <c r="P185" s="134"/>
      <c r="Q185" s="471">
        <f>SUM(Q98:Q176)</f>
        <v>482.2000000000001</v>
      </c>
      <c r="R185" s="134"/>
      <c r="S185" s="586">
        <f>SUM(S98:S176)</f>
        <v>370.99</v>
      </c>
      <c r="T185" s="140"/>
      <c r="U185" s="471">
        <f>SUM(U98:U138)</f>
        <v>370.90000000000003</v>
      </c>
      <c r="V185" s="144"/>
      <c r="W185" s="303">
        <f>SUM(W98:W138)</f>
        <v>0</v>
      </c>
      <c r="X185" s="134"/>
      <c r="Y185" s="303">
        <f>SUM(Y98:Y138)</f>
        <v>0</v>
      </c>
      <c r="Z185" s="144"/>
      <c r="AA185" s="303">
        <f>SUM(AA98:AA138)</f>
        <v>0</v>
      </c>
      <c r="AB185" s="134"/>
      <c r="AC185" s="303">
        <f>SUM(AC98:AC138)</f>
        <v>0</v>
      </c>
      <c r="AD185" s="134"/>
      <c r="AE185" s="303">
        <f>SUM(AE98:AE138)</f>
        <v>0</v>
      </c>
      <c r="AF185" s="134"/>
      <c r="AG185" s="303">
        <f>SUM(AG98:AG138)</f>
        <v>0</v>
      </c>
      <c r="AH185" s="134"/>
      <c r="AI185" s="303">
        <f>SUM(AI98:AI138)</f>
        <v>0</v>
      </c>
      <c r="AJ185" s="144"/>
      <c r="AK185" s="303">
        <f>SUM(AK98:AK138)</f>
        <v>0</v>
      </c>
      <c r="AL185" s="134"/>
      <c r="AM185" s="303">
        <f>SUM(AM98:AM138)</f>
        <v>0</v>
      </c>
      <c r="AN185" s="144"/>
      <c r="AO185" s="303">
        <f>SUM(AO98:AO138)</f>
        <v>0</v>
      </c>
      <c r="AP185" s="82"/>
    </row>
    <row r="187" spans="1:42" x14ac:dyDescent="0.35">
      <c r="F187" s="273"/>
      <c r="G187" s="275" t="s">
        <v>393</v>
      </c>
      <c r="H187" s="31"/>
      <c r="I187" s="31"/>
      <c r="J187" s="31"/>
      <c r="K187" s="119"/>
      <c r="L187" s="274"/>
      <c r="M187" s="275" t="s">
        <v>394</v>
      </c>
      <c r="N187" s="52"/>
      <c r="O187" s="21"/>
      <c r="P187" s="52"/>
      <c r="Q187" s="315"/>
      <c r="R187" s="275" t="s">
        <v>465</v>
      </c>
      <c r="S187" s="27"/>
      <c r="T187" s="27"/>
      <c r="U187" s="27"/>
    </row>
  </sheetData>
  <sheetProtection algorithmName="SHA-512" hashValue="CVFcz76VYp26tZ76OIIc0k4UpyAEw0rp4I5hAOJCaT5CluCZqM98pKKmj9/H8+zC/4JnrwvtohQW4lWMRm1FFw==" saltValue="4bpoubTAne9zYsUMEB0/NA==" spinCount="100000" sheet="1" objects="1" scenarios="1"/>
  <sortState ref="B99:U177">
    <sortCondition descending="1" ref="E99:E177"/>
  </sortState>
  <customSheetViews>
    <customSheetView guid="{58E021BF-97D1-4B64-8CE7-89613EB62F48}" scale="75" hiddenColumns="1" topLeftCell="A4">
      <pane xSplit="2" ySplit="10" topLeftCell="C72" activePane="bottomRight" state="frozen"/>
      <selection pane="bottomRight" activeCell="AF78" sqref="AF78"/>
      <pageMargins left="3.937007874015748E-2" right="0" top="0.51181102362204722" bottom="7.874015748031496E-2" header="0.11811023622047245" footer="7.874015748031496E-2"/>
      <pageSetup paperSize="9" scale="45" fitToHeight="2" orientation="portrait" r:id="rId1"/>
    </customSheetView>
  </customSheetViews>
  <mergeCells count="1130">
    <mergeCell ref="A3:AP3"/>
    <mergeCell ref="A1:AP1"/>
    <mergeCell ref="A5:AP5"/>
    <mergeCell ref="AH6:AI6"/>
    <mergeCell ref="AJ6:AK6"/>
    <mergeCell ref="AH7:AI8"/>
    <mergeCell ref="AJ7:AK8"/>
    <mergeCell ref="AH94:AI94"/>
    <mergeCell ref="AJ94:AK94"/>
    <mergeCell ref="AN95:AO96"/>
    <mergeCell ref="AL6:AM6"/>
    <mergeCell ref="AL7:AM8"/>
    <mergeCell ref="AL94:AM94"/>
    <mergeCell ref="AL95:AM96"/>
    <mergeCell ref="AN6:AO6"/>
    <mergeCell ref="F94:G94"/>
    <mergeCell ref="H94:I94"/>
    <mergeCell ref="F7:G8"/>
    <mergeCell ref="X7:Y8"/>
    <mergeCell ref="V6:W6"/>
    <mergeCell ref="A93:AO93"/>
    <mergeCell ref="AD95:AE96"/>
    <mergeCell ref="AF95:AG96"/>
    <mergeCell ref="AD94:AE94"/>
    <mergeCell ref="AF94:AG94"/>
    <mergeCell ref="R94:S94"/>
    <mergeCell ref="Z94:AA94"/>
    <mergeCell ref="F6:G6"/>
    <mergeCell ref="H6:I6"/>
    <mergeCell ref="A8:E8"/>
    <mergeCell ref="F95:G96"/>
    <mergeCell ref="P95:Q96"/>
    <mergeCell ref="AN7:AO8"/>
    <mergeCell ref="AN94:AO94"/>
    <mergeCell ref="N6:O6"/>
    <mergeCell ref="AD6:AE6"/>
    <mergeCell ref="AF6:AG6"/>
    <mergeCell ref="AD7:AE8"/>
    <mergeCell ref="AF7:AG8"/>
    <mergeCell ref="J6:K6"/>
    <mergeCell ref="L6:M6"/>
    <mergeCell ref="P7:Q8"/>
    <mergeCell ref="R7:S8"/>
    <mergeCell ref="R6:S6"/>
    <mergeCell ref="T6:U6"/>
    <mergeCell ref="J7:K8"/>
    <mergeCell ref="AH95:AI96"/>
    <mergeCell ref="AJ95:AK96"/>
    <mergeCell ref="A95:E96"/>
    <mergeCell ref="P6:Q6"/>
    <mergeCell ref="Z6:AA6"/>
    <mergeCell ref="H95:I96"/>
    <mergeCell ref="J94:K94"/>
    <mergeCell ref="V95:W96"/>
    <mergeCell ref="L95:M96"/>
    <mergeCell ref="N95:O96"/>
    <mergeCell ref="P94:Q94"/>
    <mergeCell ref="T94:U94"/>
    <mergeCell ref="J95:K96"/>
    <mergeCell ref="R95:S96"/>
    <mergeCell ref="T95:U96"/>
    <mergeCell ref="AB95:AC96"/>
    <mergeCell ref="V7:W8"/>
    <mergeCell ref="X95:Y96"/>
    <mergeCell ref="H7:I8"/>
    <mergeCell ref="N7:O8"/>
    <mergeCell ref="T7:U8"/>
    <mergeCell ref="AB94:AC94"/>
    <mergeCell ref="N94:O94"/>
    <mergeCell ref="X94:Y94"/>
    <mergeCell ref="Z7:AA8"/>
    <mergeCell ref="AB7:AC8"/>
    <mergeCell ref="V94:W94"/>
    <mergeCell ref="L94:M94"/>
    <mergeCell ref="L7:M8"/>
    <mergeCell ref="AB6:AC6"/>
    <mergeCell ref="X6:Y6"/>
    <mergeCell ref="Z95:AA96"/>
    <mergeCell ref="VCU74:VDY74"/>
    <mergeCell ref="UCO74:UDS74"/>
    <mergeCell ref="UDT74:UEX74"/>
    <mergeCell ref="UEY74:UGC74"/>
    <mergeCell ref="UGD74:UHH74"/>
    <mergeCell ref="UHI74:UIM74"/>
    <mergeCell ref="UIN74:UJR74"/>
    <mergeCell ref="UJS74:UKW74"/>
    <mergeCell ref="UKX74:UMB74"/>
    <mergeCell ref="UMC74:UNG74"/>
    <mergeCell ref="UNH74:UOL74"/>
    <mergeCell ref="UOM74:UPQ74"/>
    <mergeCell ref="UPR74:UQV74"/>
    <mergeCell ref="UQW74:USA74"/>
    <mergeCell ref="USB74:UTF74"/>
    <mergeCell ref="UTG74:UUK74"/>
    <mergeCell ref="UUL74:UVP74"/>
    <mergeCell ref="UVQ74:UWU74"/>
    <mergeCell ref="VDZ74:VFD74"/>
    <mergeCell ref="VFE74:VGI74"/>
    <mergeCell ref="VGJ74:VHN74"/>
    <mergeCell ref="VHO74:VIS74"/>
    <mergeCell ref="VIT74:VJX74"/>
    <mergeCell ref="VJY74:VLC74"/>
    <mergeCell ref="VLD74:VMH74"/>
    <mergeCell ref="VMI74:VNM74"/>
    <mergeCell ref="VNN74:VOR74"/>
    <mergeCell ref="VXB74:VYF74"/>
    <mergeCell ref="VYG74:VZK74"/>
    <mergeCell ref="VZL74:WAP74"/>
    <mergeCell ref="VOS74:VPW74"/>
    <mergeCell ref="VPX74:VRB74"/>
    <mergeCell ref="VRC74:VSG74"/>
    <mergeCell ref="VSH74:VTL74"/>
    <mergeCell ref="VTM74:VUQ74"/>
    <mergeCell ref="WDA74:WEE74"/>
    <mergeCell ref="WEF74:WFJ74"/>
    <mergeCell ref="WFK74:WGO74"/>
    <mergeCell ref="VUR74:VVV74"/>
    <mergeCell ref="VVW74:VXA74"/>
    <mergeCell ref="UZF74:VAJ74"/>
    <mergeCell ref="VAK74:VBO74"/>
    <mergeCell ref="VBP74:VCT74"/>
    <mergeCell ref="WAQ74:WBU74"/>
    <mergeCell ref="WBV74:WCZ74"/>
    <mergeCell ref="XDG74:XDV74"/>
    <mergeCell ref="WSN74:WTR74"/>
    <mergeCell ref="WTS74:WUW74"/>
    <mergeCell ref="WUX74:WWB74"/>
    <mergeCell ref="WWC74:WXG74"/>
    <mergeCell ref="WXH74:WYL74"/>
    <mergeCell ref="UWV74:UXZ74"/>
    <mergeCell ref="WYM74:WZQ74"/>
    <mergeCell ref="WZR74:XAV74"/>
    <mergeCell ref="XAW74:XCA74"/>
    <mergeCell ref="XCB74:XDF74"/>
    <mergeCell ref="WMO74:WNS74"/>
    <mergeCell ref="WNT74:WOX74"/>
    <mergeCell ref="WOY74:WQC74"/>
    <mergeCell ref="WQD74:WRH74"/>
    <mergeCell ref="WRI74:WSM74"/>
    <mergeCell ref="WGP74:WHT74"/>
    <mergeCell ref="WHU74:WIY74"/>
    <mergeCell ref="WIZ74:WKD74"/>
    <mergeCell ref="WKE74:WLI74"/>
    <mergeCell ref="WLJ74:WMN74"/>
    <mergeCell ref="UYA74:UZE74"/>
    <mergeCell ref="TIH74:TJL74"/>
    <mergeCell ref="TJM74:TKQ74"/>
    <mergeCell ref="TKR74:TLV74"/>
    <mergeCell ref="TLW74:TNA74"/>
    <mergeCell ref="TNB74:TOF74"/>
    <mergeCell ref="TOG74:TPK74"/>
    <mergeCell ref="TPL74:TQP74"/>
    <mergeCell ref="TQQ74:TRU74"/>
    <mergeCell ref="TRV74:TSZ74"/>
    <mergeCell ref="TTA74:TUE74"/>
    <mergeCell ref="TUF74:TVJ74"/>
    <mergeCell ref="TVK74:TWO74"/>
    <mergeCell ref="TWP74:TXT74"/>
    <mergeCell ref="TXU74:TYY74"/>
    <mergeCell ref="TYZ74:UAD74"/>
    <mergeCell ref="UAE74:UBI74"/>
    <mergeCell ref="UBJ74:UCN74"/>
    <mergeCell ref="SOA74:SPE74"/>
    <mergeCell ref="SPF74:SQJ74"/>
    <mergeCell ref="SQK74:SRO74"/>
    <mergeCell ref="SRP74:SST74"/>
    <mergeCell ref="SSU74:STY74"/>
    <mergeCell ref="STZ74:SVD74"/>
    <mergeCell ref="SVE74:SWI74"/>
    <mergeCell ref="SWJ74:SXN74"/>
    <mergeCell ref="SXO74:SYS74"/>
    <mergeCell ref="SYT74:SZX74"/>
    <mergeCell ref="SZY74:TBC74"/>
    <mergeCell ref="TBD74:TCH74"/>
    <mergeCell ref="TCI74:TDM74"/>
    <mergeCell ref="TDN74:TER74"/>
    <mergeCell ref="TES74:TFW74"/>
    <mergeCell ref="TFX74:THB74"/>
    <mergeCell ref="THC74:TIG74"/>
    <mergeCell ref="RTT74:RUX74"/>
    <mergeCell ref="RUY74:RWC74"/>
    <mergeCell ref="RWD74:RXH74"/>
    <mergeCell ref="RXI74:RYM74"/>
    <mergeCell ref="RYN74:RZR74"/>
    <mergeCell ref="RZS74:SAW74"/>
    <mergeCell ref="SAX74:SCB74"/>
    <mergeCell ref="SCC74:SDG74"/>
    <mergeCell ref="SDH74:SEL74"/>
    <mergeCell ref="SEM74:SFQ74"/>
    <mergeCell ref="SFR74:SGV74"/>
    <mergeCell ref="SGW74:SIA74"/>
    <mergeCell ref="SIB74:SJF74"/>
    <mergeCell ref="SJG74:SKK74"/>
    <mergeCell ref="SKL74:SLP74"/>
    <mergeCell ref="SLQ74:SMU74"/>
    <mergeCell ref="SMV74:SNZ74"/>
    <mergeCell ref="QZM74:RAQ74"/>
    <mergeCell ref="RAR74:RBV74"/>
    <mergeCell ref="RBW74:RDA74"/>
    <mergeCell ref="RDB74:REF74"/>
    <mergeCell ref="REG74:RFK74"/>
    <mergeCell ref="RFL74:RGP74"/>
    <mergeCell ref="RGQ74:RHU74"/>
    <mergeCell ref="RHV74:RIZ74"/>
    <mergeCell ref="RJA74:RKE74"/>
    <mergeCell ref="RKF74:RLJ74"/>
    <mergeCell ref="RLK74:RMO74"/>
    <mergeCell ref="RMP74:RNT74"/>
    <mergeCell ref="RNU74:ROY74"/>
    <mergeCell ref="ROZ74:RQD74"/>
    <mergeCell ref="RQE74:RRI74"/>
    <mergeCell ref="RRJ74:RSN74"/>
    <mergeCell ref="RSO74:RTS74"/>
    <mergeCell ref="QFF74:QGJ74"/>
    <mergeCell ref="QGK74:QHO74"/>
    <mergeCell ref="QHP74:QIT74"/>
    <mergeCell ref="QIU74:QJY74"/>
    <mergeCell ref="QJZ74:QLD74"/>
    <mergeCell ref="QLE74:QMI74"/>
    <mergeCell ref="QMJ74:QNN74"/>
    <mergeCell ref="QNO74:QOS74"/>
    <mergeCell ref="QOT74:QPX74"/>
    <mergeCell ref="QPY74:QRC74"/>
    <mergeCell ref="QRD74:QSH74"/>
    <mergeCell ref="QSI74:QTM74"/>
    <mergeCell ref="QTN74:QUR74"/>
    <mergeCell ref="QUS74:QVW74"/>
    <mergeCell ref="QVX74:QXB74"/>
    <mergeCell ref="QXC74:QYG74"/>
    <mergeCell ref="QYH74:QZL74"/>
    <mergeCell ref="PKY74:PMC74"/>
    <mergeCell ref="PMD74:PNH74"/>
    <mergeCell ref="PNI74:POM74"/>
    <mergeCell ref="PON74:PPR74"/>
    <mergeCell ref="PPS74:PQW74"/>
    <mergeCell ref="PQX74:PSB74"/>
    <mergeCell ref="PSC74:PTG74"/>
    <mergeCell ref="PTH74:PUL74"/>
    <mergeCell ref="PUM74:PVQ74"/>
    <mergeCell ref="PVR74:PWV74"/>
    <mergeCell ref="PWW74:PYA74"/>
    <mergeCell ref="PYB74:PZF74"/>
    <mergeCell ref="PZG74:QAK74"/>
    <mergeCell ref="QAL74:QBP74"/>
    <mergeCell ref="QBQ74:QCU74"/>
    <mergeCell ref="QCV74:QDZ74"/>
    <mergeCell ref="QEA74:QFE74"/>
    <mergeCell ref="OQR74:ORV74"/>
    <mergeCell ref="ORW74:OTA74"/>
    <mergeCell ref="OTB74:OUF74"/>
    <mergeCell ref="OUG74:OVK74"/>
    <mergeCell ref="OVL74:OWP74"/>
    <mergeCell ref="OWQ74:OXU74"/>
    <mergeCell ref="OXV74:OYZ74"/>
    <mergeCell ref="OZA74:PAE74"/>
    <mergeCell ref="PAF74:PBJ74"/>
    <mergeCell ref="PBK74:PCO74"/>
    <mergeCell ref="PCP74:PDT74"/>
    <mergeCell ref="PDU74:PEY74"/>
    <mergeCell ref="PEZ74:PGD74"/>
    <mergeCell ref="PGE74:PHI74"/>
    <mergeCell ref="PHJ74:PIN74"/>
    <mergeCell ref="PIO74:PJS74"/>
    <mergeCell ref="PJT74:PKX74"/>
    <mergeCell ref="NWK74:NXO74"/>
    <mergeCell ref="NXP74:NYT74"/>
    <mergeCell ref="NYU74:NZY74"/>
    <mergeCell ref="NZZ74:OBD74"/>
    <mergeCell ref="OBE74:OCI74"/>
    <mergeCell ref="OCJ74:ODN74"/>
    <mergeCell ref="ODO74:OES74"/>
    <mergeCell ref="OET74:OFX74"/>
    <mergeCell ref="OFY74:OHC74"/>
    <mergeCell ref="OHD74:OIH74"/>
    <mergeCell ref="OII74:OJM74"/>
    <mergeCell ref="OJN74:OKR74"/>
    <mergeCell ref="OKS74:OLW74"/>
    <mergeCell ref="OLX74:ONB74"/>
    <mergeCell ref="ONC74:OOG74"/>
    <mergeCell ref="OOH74:OPL74"/>
    <mergeCell ref="OPM74:OQQ74"/>
    <mergeCell ref="NCD74:NDH74"/>
    <mergeCell ref="NDI74:NEM74"/>
    <mergeCell ref="NEN74:NFR74"/>
    <mergeCell ref="NFS74:NGW74"/>
    <mergeCell ref="NGX74:NIB74"/>
    <mergeCell ref="NIC74:NJG74"/>
    <mergeCell ref="NJH74:NKL74"/>
    <mergeCell ref="NKM74:NLQ74"/>
    <mergeCell ref="NLR74:NMV74"/>
    <mergeCell ref="NMW74:NOA74"/>
    <mergeCell ref="NOB74:NPF74"/>
    <mergeCell ref="NPG74:NQK74"/>
    <mergeCell ref="NQL74:NRP74"/>
    <mergeCell ref="NRQ74:NSU74"/>
    <mergeCell ref="NSV74:NTZ74"/>
    <mergeCell ref="NUA74:NVE74"/>
    <mergeCell ref="NVF74:NWJ74"/>
    <mergeCell ref="MHW74:MJA74"/>
    <mergeCell ref="MJB74:MKF74"/>
    <mergeCell ref="MKG74:MLK74"/>
    <mergeCell ref="MLL74:MMP74"/>
    <mergeCell ref="MMQ74:MNU74"/>
    <mergeCell ref="MNV74:MOZ74"/>
    <mergeCell ref="MPA74:MQE74"/>
    <mergeCell ref="MQF74:MRJ74"/>
    <mergeCell ref="MRK74:MSO74"/>
    <mergeCell ref="MSP74:MTT74"/>
    <mergeCell ref="MTU74:MUY74"/>
    <mergeCell ref="MUZ74:MWD74"/>
    <mergeCell ref="MWE74:MXI74"/>
    <mergeCell ref="MXJ74:MYN74"/>
    <mergeCell ref="MYO74:MZS74"/>
    <mergeCell ref="MZT74:NAX74"/>
    <mergeCell ref="NAY74:NCC74"/>
    <mergeCell ref="LNP74:LOT74"/>
    <mergeCell ref="LOU74:LPY74"/>
    <mergeCell ref="LPZ74:LRD74"/>
    <mergeCell ref="LRE74:LSI74"/>
    <mergeCell ref="LSJ74:LTN74"/>
    <mergeCell ref="LTO74:LUS74"/>
    <mergeCell ref="LUT74:LVX74"/>
    <mergeCell ref="LVY74:LXC74"/>
    <mergeCell ref="LXD74:LYH74"/>
    <mergeCell ref="LYI74:LZM74"/>
    <mergeCell ref="LZN74:MAR74"/>
    <mergeCell ref="MAS74:MBW74"/>
    <mergeCell ref="MBX74:MDB74"/>
    <mergeCell ref="MDC74:MEG74"/>
    <mergeCell ref="MEH74:MFL74"/>
    <mergeCell ref="MFM74:MGQ74"/>
    <mergeCell ref="MGR74:MHV74"/>
    <mergeCell ref="KTI74:KUM74"/>
    <mergeCell ref="KUN74:KVR74"/>
    <mergeCell ref="KVS74:KWW74"/>
    <mergeCell ref="KWX74:KYB74"/>
    <mergeCell ref="KYC74:KZG74"/>
    <mergeCell ref="KZH74:LAL74"/>
    <mergeCell ref="LAM74:LBQ74"/>
    <mergeCell ref="LBR74:LCV74"/>
    <mergeCell ref="LCW74:LEA74"/>
    <mergeCell ref="LEB74:LFF74"/>
    <mergeCell ref="LFG74:LGK74"/>
    <mergeCell ref="LGL74:LHP74"/>
    <mergeCell ref="LHQ74:LIU74"/>
    <mergeCell ref="LIV74:LJZ74"/>
    <mergeCell ref="LKA74:LLE74"/>
    <mergeCell ref="LLF74:LMJ74"/>
    <mergeCell ref="LMK74:LNO74"/>
    <mergeCell ref="JZB74:KAF74"/>
    <mergeCell ref="KAG74:KBK74"/>
    <mergeCell ref="KBL74:KCP74"/>
    <mergeCell ref="KCQ74:KDU74"/>
    <mergeCell ref="KDV74:KEZ74"/>
    <mergeCell ref="KFA74:KGE74"/>
    <mergeCell ref="KGF74:KHJ74"/>
    <mergeCell ref="KHK74:KIO74"/>
    <mergeCell ref="KIP74:KJT74"/>
    <mergeCell ref="KJU74:KKY74"/>
    <mergeCell ref="KKZ74:KMD74"/>
    <mergeCell ref="KME74:KNI74"/>
    <mergeCell ref="KNJ74:KON74"/>
    <mergeCell ref="KOO74:KPS74"/>
    <mergeCell ref="KPT74:KQX74"/>
    <mergeCell ref="KQY74:KSC74"/>
    <mergeCell ref="KSD74:KTH74"/>
    <mergeCell ref="JEU74:JFY74"/>
    <mergeCell ref="JFZ74:JHD74"/>
    <mergeCell ref="JHE74:JII74"/>
    <mergeCell ref="JIJ74:JJN74"/>
    <mergeCell ref="JJO74:JKS74"/>
    <mergeCell ref="JKT74:JLX74"/>
    <mergeCell ref="JLY74:JNC74"/>
    <mergeCell ref="JND74:JOH74"/>
    <mergeCell ref="JOI74:JPM74"/>
    <mergeCell ref="JPN74:JQR74"/>
    <mergeCell ref="JQS74:JRW74"/>
    <mergeCell ref="JRX74:JTB74"/>
    <mergeCell ref="JTC74:JUG74"/>
    <mergeCell ref="JUH74:JVL74"/>
    <mergeCell ref="JVM74:JWQ74"/>
    <mergeCell ref="JWR74:JXV74"/>
    <mergeCell ref="JXW74:JZA74"/>
    <mergeCell ref="IKN74:ILR74"/>
    <mergeCell ref="ILS74:IMW74"/>
    <mergeCell ref="IMX74:IOB74"/>
    <mergeCell ref="IOC74:IPG74"/>
    <mergeCell ref="IPH74:IQL74"/>
    <mergeCell ref="IQM74:IRQ74"/>
    <mergeCell ref="IRR74:ISV74"/>
    <mergeCell ref="ISW74:IUA74"/>
    <mergeCell ref="IUB74:IVF74"/>
    <mergeCell ref="IVG74:IWK74"/>
    <mergeCell ref="IWL74:IXP74"/>
    <mergeCell ref="IXQ74:IYU74"/>
    <mergeCell ref="IYV74:IZZ74"/>
    <mergeCell ref="JAA74:JBE74"/>
    <mergeCell ref="JBF74:JCJ74"/>
    <mergeCell ref="JCK74:JDO74"/>
    <mergeCell ref="JDP74:JET74"/>
    <mergeCell ref="HQG74:HRK74"/>
    <mergeCell ref="HRL74:HSP74"/>
    <mergeCell ref="HSQ74:HTU74"/>
    <mergeCell ref="HTV74:HUZ74"/>
    <mergeCell ref="HVA74:HWE74"/>
    <mergeCell ref="HWF74:HXJ74"/>
    <mergeCell ref="HXK74:HYO74"/>
    <mergeCell ref="HYP74:HZT74"/>
    <mergeCell ref="HZU74:IAY74"/>
    <mergeCell ref="IAZ74:ICD74"/>
    <mergeCell ref="ICE74:IDI74"/>
    <mergeCell ref="IDJ74:IEN74"/>
    <mergeCell ref="IEO74:IFS74"/>
    <mergeCell ref="IFT74:IGX74"/>
    <mergeCell ref="IGY74:IIC74"/>
    <mergeCell ref="IID74:IJH74"/>
    <mergeCell ref="IJI74:IKM74"/>
    <mergeCell ref="GVZ74:GXD74"/>
    <mergeCell ref="GXE74:GYI74"/>
    <mergeCell ref="GYJ74:GZN74"/>
    <mergeCell ref="GZO74:HAS74"/>
    <mergeCell ref="HAT74:HBX74"/>
    <mergeCell ref="HBY74:HDC74"/>
    <mergeCell ref="HDD74:HEH74"/>
    <mergeCell ref="HEI74:HFM74"/>
    <mergeCell ref="HFN74:HGR74"/>
    <mergeCell ref="HGS74:HHW74"/>
    <mergeCell ref="HHX74:HJB74"/>
    <mergeCell ref="HJC74:HKG74"/>
    <mergeCell ref="HKH74:HLL74"/>
    <mergeCell ref="HLM74:HMQ74"/>
    <mergeCell ref="HMR74:HNV74"/>
    <mergeCell ref="HNW74:HPA74"/>
    <mergeCell ref="HPB74:HQF74"/>
    <mergeCell ref="GBS74:GCW74"/>
    <mergeCell ref="GCX74:GEB74"/>
    <mergeCell ref="GEC74:GFG74"/>
    <mergeCell ref="GFH74:GGL74"/>
    <mergeCell ref="GGM74:GHQ74"/>
    <mergeCell ref="GHR74:GIV74"/>
    <mergeCell ref="GIW74:GKA74"/>
    <mergeCell ref="GKB74:GLF74"/>
    <mergeCell ref="GLG74:GMK74"/>
    <mergeCell ref="GML74:GNP74"/>
    <mergeCell ref="GNQ74:GOU74"/>
    <mergeCell ref="GOV74:GPZ74"/>
    <mergeCell ref="GQA74:GRE74"/>
    <mergeCell ref="GRF74:GSJ74"/>
    <mergeCell ref="GSK74:GTO74"/>
    <mergeCell ref="GTP74:GUT74"/>
    <mergeCell ref="GUU74:GVY74"/>
    <mergeCell ref="FHL74:FIP74"/>
    <mergeCell ref="FIQ74:FJU74"/>
    <mergeCell ref="FJV74:FKZ74"/>
    <mergeCell ref="FLA74:FME74"/>
    <mergeCell ref="FMF74:FNJ74"/>
    <mergeCell ref="FNK74:FOO74"/>
    <mergeCell ref="FOP74:FPT74"/>
    <mergeCell ref="FPU74:FQY74"/>
    <mergeCell ref="FQZ74:FSD74"/>
    <mergeCell ref="FSE74:FTI74"/>
    <mergeCell ref="FTJ74:FUN74"/>
    <mergeCell ref="FUO74:FVS74"/>
    <mergeCell ref="FVT74:FWX74"/>
    <mergeCell ref="FWY74:FYC74"/>
    <mergeCell ref="FYD74:FZH74"/>
    <mergeCell ref="FZI74:GAM74"/>
    <mergeCell ref="GAN74:GBR74"/>
    <mergeCell ref="ENE74:EOI74"/>
    <mergeCell ref="EOJ74:EPN74"/>
    <mergeCell ref="EPO74:EQS74"/>
    <mergeCell ref="EQT74:ERX74"/>
    <mergeCell ref="ERY74:ETC74"/>
    <mergeCell ref="ETD74:EUH74"/>
    <mergeCell ref="EUI74:EVM74"/>
    <mergeCell ref="FCR74:FDV74"/>
    <mergeCell ref="FDW74:FFA74"/>
    <mergeCell ref="FFB74:FGF74"/>
    <mergeCell ref="FGG74:FHK74"/>
    <mergeCell ref="EVN74:EWR74"/>
    <mergeCell ref="EWS74:EXW74"/>
    <mergeCell ref="EXX74:EZB74"/>
    <mergeCell ref="EZC74:FAG74"/>
    <mergeCell ref="FAH74:FBL74"/>
    <mergeCell ref="FBM74:FCQ74"/>
    <mergeCell ref="DSX74:DUB74"/>
    <mergeCell ref="DUC74:DVG74"/>
    <mergeCell ref="DVH74:DWL74"/>
    <mergeCell ref="DWM74:DXQ74"/>
    <mergeCell ref="EIK74:EJO74"/>
    <mergeCell ref="DXR74:DYV74"/>
    <mergeCell ref="DYW74:EAA74"/>
    <mergeCell ref="EAB74:EBF74"/>
    <mergeCell ref="EBG74:ECK74"/>
    <mergeCell ref="ECL74:EDP74"/>
    <mergeCell ref="EDQ74:EEU74"/>
    <mergeCell ref="EEV74:EFZ74"/>
    <mergeCell ref="EGA74:EHE74"/>
    <mergeCell ref="EHF74:EIJ74"/>
    <mergeCell ref="EJP74:EKT74"/>
    <mergeCell ref="EKU74:ELY74"/>
    <mergeCell ref="ELZ74:END74"/>
    <mergeCell ref="CSR74:CTV74"/>
    <mergeCell ref="DCF74:DDJ74"/>
    <mergeCell ref="DDK74:DEO74"/>
    <mergeCell ref="DEP74:DFT74"/>
    <mergeCell ref="CTW74:CVA74"/>
    <mergeCell ref="CVB74:CWF74"/>
    <mergeCell ref="CWG74:CXK74"/>
    <mergeCell ref="CXL74:CYP74"/>
    <mergeCell ref="CYQ74:CZU74"/>
    <mergeCell ref="CZV74:DAZ74"/>
    <mergeCell ref="DBA74:DCE74"/>
    <mergeCell ref="DLT74:DMX74"/>
    <mergeCell ref="DMY74:DOC74"/>
    <mergeCell ref="DOD74:DPH74"/>
    <mergeCell ref="DPI74:DQM74"/>
    <mergeCell ref="DQN74:DRR74"/>
    <mergeCell ref="DRS74:DSW74"/>
    <mergeCell ref="PP74:QT74"/>
    <mergeCell ref="QU74:RY74"/>
    <mergeCell ref="RZ74:TD74"/>
    <mergeCell ref="TE74:UI74"/>
    <mergeCell ref="UJ74:VN74"/>
    <mergeCell ref="VO74:WS74"/>
    <mergeCell ref="WT74:XX74"/>
    <mergeCell ref="XY74:ZC74"/>
    <mergeCell ref="ZD74:AAH74"/>
    <mergeCell ref="BKC74:BLG74"/>
    <mergeCell ref="BLH74:BML74"/>
    <mergeCell ref="BMM74:BNQ74"/>
    <mergeCell ref="BNR74:BOV74"/>
    <mergeCell ref="CNX74:CPB74"/>
    <mergeCell ref="CPC74:CQG74"/>
    <mergeCell ref="CQH74:CRL74"/>
    <mergeCell ref="CRM74:CSQ74"/>
    <mergeCell ref="AMG74:ANK74"/>
    <mergeCell ref="AGH74:AHL74"/>
    <mergeCell ref="AHM74:AIQ74"/>
    <mergeCell ref="AIR74:AJV74"/>
    <mergeCell ref="AJW74:ALA74"/>
    <mergeCell ref="ALB74:AMF74"/>
    <mergeCell ref="AYE74:AZI74"/>
    <mergeCell ref="AZJ74:BAN74"/>
    <mergeCell ref="BAO74:BBS74"/>
    <mergeCell ref="BBT74:BCX74"/>
    <mergeCell ref="BCY74:BEC74"/>
    <mergeCell ref="BOW74:BQA74"/>
    <mergeCell ref="BED74:BFH74"/>
    <mergeCell ref="BFI74:BGM74"/>
    <mergeCell ref="BGN74:BHR74"/>
    <mergeCell ref="BHS74:BIW74"/>
    <mergeCell ref="BIX74:BKB74"/>
    <mergeCell ref="CKI74:CLM74"/>
    <mergeCell ref="CLN74:CMR74"/>
    <mergeCell ref="CMS74:CNW74"/>
    <mergeCell ref="CBZ74:CDD74"/>
    <mergeCell ref="CDE74:CEI74"/>
    <mergeCell ref="CEJ74:CFN74"/>
    <mergeCell ref="CFO74:CGS74"/>
    <mergeCell ref="CGT74:CHX74"/>
    <mergeCell ref="ANL74:AOP74"/>
    <mergeCell ref="AOQ74:APU74"/>
    <mergeCell ref="APV74:AQZ74"/>
    <mergeCell ref="ARA74:ASE74"/>
    <mergeCell ref="CHY74:CJC74"/>
    <mergeCell ref="AWZ74:AYD74"/>
    <mergeCell ref="BWA74:BXE74"/>
    <mergeCell ref="BXF74:BYJ74"/>
    <mergeCell ref="BYK74:BZO74"/>
    <mergeCell ref="BZP74:CAT74"/>
    <mergeCell ref="CAU74:CBY74"/>
    <mergeCell ref="BTQ74:BUU74"/>
    <mergeCell ref="BUV74:BVZ74"/>
    <mergeCell ref="BQB74:BRF74"/>
    <mergeCell ref="BRG74:BSK74"/>
    <mergeCell ref="BSL74:BTP74"/>
    <mergeCell ref="BH160:CL160"/>
    <mergeCell ref="CM160:DQ160"/>
    <mergeCell ref="DR160:EV160"/>
    <mergeCell ref="EW160:GA160"/>
    <mergeCell ref="GB160:HF160"/>
    <mergeCell ref="DFU74:DGY74"/>
    <mergeCell ref="DGZ74:DID74"/>
    <mergeCell ref="DIE74:DJI74"/>
    <mergeCell ref="DJJ74:DKN74"/>
    <mergeCell ref="DKO74:DLS74"/>
    <mergeCell ref="NF74:OJ74"/>
    <mergeCell ref="ASF74:ATJ74"/>
    <mergeCell ref="ATK74:AUO74"/>
    <mergeCell ref="AUP74:AVT74"/>
    <mergeCell ref="AVU74:AWY74"/>
    <mergeCell ref="AAI74:ABM74"/>
    <mergeCell ref="ABN74:ACR74"/>
    <mergeCell ref="ACS74:ADW74"/>
    <mergeCell ref="ADX74:AFB74"/>
    <mergeCell ref="AFC74:AGG74"/>
    <mergeCell ref="OK74:PO74"/>
    <mergeCell ref="HG74:IK74"/>
    <mergeCell ref="IL74:JP74"/>
    <mergeCell ref="JQ74:KU74"/>
    <mergeCell ref="KV74:LZ74"/>
    <mergeCell ref="MA74:NE74"/>
    <mergeCell ref="BH74:CL74"/>
    <mergeCell ref="CM74:DQ74"/>
    <mergeCell ref="DR74:EV74"/>
    <mergeCell ref="EW74:GA74"/>
    <mergeCell ref="GB74:HF74"/>
    <mergeCell ref="CJD74:CKH74"/>
    <mergeCell ref="ZD160:AAH160"/>
    <mergeCell ref="AAI160:ABM160"/>
    <mergeCell ref="ABN160:ACR160"/>
    <mergeCell ref="ACS160:ADW160"/>
    <mergeCell ref="ADX160:AFB160"/>
    <mergeCell ref="TE160:UI160"/>
    <mergeCell ref="UJ160:VN160"/>
    <mergeCell ref="VO160:WS160"/>
    <mergeCell ref="WT160:XX160"/>
    <mergeCell ref="XY160:ZC160"/>
    <mergeCell ref="NF160:OJ160"/>
    <mergeCell ref="OK160:PO160"/>
    <mergeCell ref="PP160:QT160"/>
    <mergeCell ref="QU160:RY160"/>
    <mergeCell ref="RZ160:TD160"/>
    <mergeCell ref="HG160:IK160"/>
    <mergeCell ref="IL160:JP160"/>
    <mergeCell ref="JQ160:KU160"/>
    <mergeCell ref="KV160:LZ160"/>
    <mergeCell ref="MA160:NE160"/>
    <mergeCell ref="AWZ160:AYD160"/>
    <mergeCell ref="AYE160:AZI160"/>
    <mergeCell ref="AZJ160:BAN160"/>
    <mergeCell ref="BAO160:BBS160"/>
    <mergeCell ref="BBT160:BCX160"/>
    <mergeCell ref="ARA160:ASE160"/>
    <mergeCell ref="ASF160:ATJ160"/>
    <mergeCell ref="ATK160:AUO160"/>
    <mergeCell ref="AUP160:AVT160"/>
    <mergeCell ref="AVU160:AWY160"/>
    <mergeCell ref="ALB160:AMF160"/>
    <mergeCell ref="AMG160:ANK160"/>
    <mergeCell ref="ANL160:AOP160"/>
    <mergeCell ref="AOQ160:APU160"/>
    <mergeCell ref="APV160:AQZ160"/>
    <mergeCell ref="AFC160:AGG160"/>
    <mergeCell ref="AGH160:AHL160"/>
    <mergeCell ref="AHM160:AIQ160"/>
    <mergeCell ref="AIR160:AJV160"/>
    <mergeCell ref="AJW160:ALA160"/>
    <mergeCell ref="BUV160:BVZ160"/>
    <mergeCell ref="BWA160:BXE160"/>
    <mergeCell ref="BXF160:BYJ160"/>
    <mergeCell ref="BYK160:BZO160"/>
    <mergeCell ref="BZP160:CAT160"/>
    <mergeCell ref="BOW160:BQA160"/>
    <mergeCell ref="BQB160:BRF160"/>
    <mergeCell ref="BRG160:BSK160"/>
    <mergeCell ref="BSL160:BTP160"/>
    <mergeCell ref="BTQ160:BUU160"/>
    <mergeCell ref="BIX160:BKB160"/>
    <mergeCell ref="BKC160:BLG160"/>
    <mergeCell ref="BLH160:BML160"/>
    <mergeCell ref="BMM160:BNQ160"/>
    <mergeCell ref="BNR160:BOV160"/>
    <mergeCell ref="BCY160:BEC160"/>
    <mergeCell ref="BED160:BFH160"/>
    <mergeCell ref="BFI160:BGM160"/>
    <mergeCell ref="BGN160:BHR160"/>
    <mergeCell ref="BHS160:BIW160"/>
    <mergeCell ref="CSR160:CTV160"/>
    <mergeCell ref="CTW160:CVA160"/>
    <mergeCell ref="CVB160:CWF160"/>
    <mergeCell ref="CWG160:CXK160"/>
    <mergeCell ref="CXL160:CYP160"/>
    <mergeCell ref="CMS160:CNW160"/>
    <mergeCell ref="CNX160:CPB160"/>
    <mergeCell ref="CPC160:CQG160"/>
    <mergeCell ref="CQH160:CRL160"/>
    <mergeCell ref="CRM160:CSQ160"/>
    <mergeCell ref="CGT160:CHX160"/>
    <mergeCell ref="CHY160:CJC160"/>
    <mergeCell ref="CJD160:CKH160"/>
    <mergeCell ref="CKI160:CLM160"/>
    <mergeCell ref="CLN160:CMR160"/>
    <mergeCell ref="CAU160:CBY160"/>
    <mergeCell ref="CBZ160:CDD160"/>
    <mergeCell ref="CDE160:CEI160"/>
    <mergeCell ref="CEJ160:CFN160"/>
    <mergeCell ref="CFO160:CGS160"/>
    <mergeCell ref="DQN160:DRR160"/>
    <mergeCell ref="DRS160:DSW160"/>
    <mergeCell ref="DSX160:DUB160"/>
    <mergeCell ref="DUC160:DVG160"/>
    <mergeCell ref="DVH160:DWL160"/>
    <mergeCell ref="DKO160:DLS160"/>
    <mergeCell ref="DLT160:DMX160"/>
    <mergeCell ref="DMY160:DOC160"/>
    <mergeCell ref="DOD160:DPH160"/>
    <mergeCell ref="DPI160:DQM160"/>
    <mergeCell ref="DEP160:DFT160"/>
    <mergeCell ref="DFU160:DGY160"/>
    <mergeCell ref="DGZ160:DID160"/>
    <mergeCell ref="DIE160:DJI160"/>
    <mergeCell ref="DJJ160:DKN160"/>
    <mergeCell ref="CYQ160:CZU160"/>
    <mergeCell ref="CZV160:DAZ160"/>
    <mergeCell ref="DBA160:DCE160"/>
    <mergeCell ref="DCF160:DDJ160"/>
    <mergeCell ref="DDK160:DEO160"/>
    <mergeCell ref="EOJ160:EPN160"/>
    <mergeCell ref="EPO160:EQS160"/>
    <mergeCell ref="EQT160:ERX160"/>
    <mergeCell ref="ERY160:ETC160"/>
    <mergeCell ref="ETD160:EUH160"/>
    <mergeCell ref="EIK160:EJO160"/>
    <mergeCell ref="EJP160:EKT160"/>
    <mergeCell ref="EKU160:ELY160"/>
    <mergeCell ref="ELZ160:END160"/>
    <mergeCell ref="ENE160:EOI160"/>
    <mergeCell ref="ECL160:EDP160"/>
    <mergeCell ref="EDQ160:EEU160"/>
    <mergeCell ref="EEV160:EFZ160"/>
    <mergeCell ref="EGA160:EHE160"/>
    <mergeCell ref="EHF160:EIJ160"/>
    <mergeCell ref="DWM160:DXQ160"/>
    <mergeCell ref="DXR160:DYV160"/>
    <mergeCell ref="DYW160:EAA160"/>
    <mergeCell ref="EAB160:EBF160"/>
    <mergeCell ref="EBG160:ECK160"/>
    <mergeCell ref="FMF160:FNJ160"/>
    <mergeCell ref="FNK160:FOO160"/>
    <mergeCell ref="FOP160:FPT160"/>
    <mergeCell ref="FPU160:FQY160"/>
    <mergeCell ref="FQZ160:FSD160"/>
    <mergeCell ref="FGG160:FHK160"/>
    <mergeCell ref="FHL160:FIP160"/>
    <mergeCell ref="FIQ160:FJU160"/>
    <mergeCell ref="FJV160:FKZ160"/>
    <mergeCell ref="FLA160:FME160"/>
    <mergeCell ref="FAH160:FBL160"/>
    <mergeCell ref="FBM160:FCQ160"/>
    <mergeCell ref="FCR160:FDV160"/>
    <mergeCell ref="FDW160:FFA160"/>
    <mergeCell ref="FFB160:FGF160"/>
    <mergeCell ref="EUI160:EVM160"/>
    <mergeCell ref="EVN160:EWR160"/>
    <mergeCell ref="EWS160:EXW160"/>
    <mergeCell ref="EXX160:EZB160"/>
    <mergeCell ref="EZC160:FAG160"/>
    <mergeCell ref="GKB160:GLF160"/>
    <mergeCell ref="GLG160:GMK160"/>
    <mergeCell ref="GML160:GNP160"/>
    <mergeCell ref="GNQ160:GOU160"/>
    <mergeCell ref="GOV160:GPZ160"/>
    <mergeCell ref="GEC160:GFG160"/>
    <mergeCell ref="GFH160:GGL160"/>
    <mergeCell ref="GGM160:GHQ160"/>
    <mergeCell ref="GHR160:GIV160"/>
    <mergeCell ref="GIW160:GKA160"/>
    <mergeCell ref="FYD160:FZH160"/>
    <mergeCell ref="FZI160:GAM160"/>
    <mergeCell ref="GAN160:GBR160"/>
    <mergeCell ref="GBS160:GCW160"/>
    <mergeCell ref="GCX160:GEB160"/>
    <mergeCell ref="FSE160:FTI160"/>
    <mergeCell ref="FTJ160:FUN160"/>
    <mergeCell ref="FUO160:FVS160"/>
    <mergeCell ref="FVT160:FWX160"/>
    <mergeCell ref="FWY160:FYC160"/>
    <mergeCell ref="HHX160:HJB160"/>
    <mergeCell ref="HJC160:HKG160"/>
    <mergeCell ref="HKH160:HLL160"/>
    <mergeCell ref="HLM160:HMQ160"/>
    <mergeCell ref="HMR160:HNV160"/>
    <mergeCell ref="HBY160:HDC160"/>
    <mergeCell ref="HDD160:HEH160"/>
    <mergeCell ref="HEI160:HFM160"/>
    <mergeCell ref="HFN160:HGR160"/>
    <mergeCell ref="HGS160:HHW160"/>
    <mergeCell ref="GVZ160:GXD160"/>
    <mergeCell ref="GXE160:GYI160"/>
    <mergeCell ref="GYJ160:GZN160"/>
    <mergeCell ref="GZO160:HAS160"/>
    <mergeCell ref="HAT160:HBX160"/>
    <mergeCell ref="GQA160:GRE160"/>
    <mergeCell ref="GRF160:GSJ160"/>
    <mergeCell ref="GSK160:GTO160"/>
    <mergeCell ref="GTP160:GUT160"/>
    <mergeCell ref="GUU160:GVY160"/>
    <mergeCell ref="IFT160:IGX160"/>
    <mergeCell ref="IGY160:IIC160"/>
    <mergeCell ref="IID160:IJH160"/>
    <mergeCell ref="IJI160:IKM160"/>
    <mergeCell ref="IKN160:ILR160"/>
    <mergeCell ref="HZU160:IAY160"/>
    <mergeCell ref="IAZ160:ICD160"/>
    <mergeCell ref="ICE160:IDI160"/>
    <mergeCell ref="IDJ160:IEN160"/>
    <mergeCell ref="IEO160:IFS160"/>
    <mergeCell ref="HTV160:HUZ160"/>
    <mergeCell ref="HVA160:HWE160"/>
    <mergeCell ref="HWF160:HXJ160"/>
    <mergeCell ref="HXK160:HYO160"/>
    <mergeCell ref="HYP160:HZT160"/>
    <mergeCell ref="HNW160:HPA160"/>
    <mergeCell ref="HPB160:HQF160"/>
    <mergeCell ref="HQG160:HRK160"/>
    <mergeCell ref="HRL160:HSP160"/>
    <mergeCell ref="HSQ160:HTU160"/>
    <mergeCell ref="JDP160:JET160"/>
    <mergeCell ref="JEU160:JFY160"/>
    <mergeCell ref="JFZ160:JHD160"/>
    <mergeCell ref="JHE160:JII160"/>
    <mergeCell ref="JIJ160:JJN160"/>
    <mergeCell ref="IXQ160:IYU160"/>
    <mergeCell ref="IYV160:IZZ160"/>
    <mergeCell ref="JAA160:JBE160"/>
    <mergeCell ref="JBF160:JCJ160"/>
    <mergeCell ref="JCK160:JDO160"/>
    <mergeCell ref="IRR160:ISV160"/>
    <mergeCell ref="ISW160:IUA160"/>
    <mergeCell ref="IUB160:IVF160"/>
    <mergeCell ref="IVG160:IWK160"/>
    <mergeCell ref="IWL160:IXP160"/>
    <mergeCell ref="ILS160:IMW160"/>
    <mergeCell ref="IMX160:IOB160"/>
    <mergeCell ref="IOC160:IPG160"/>
    <mergeCell ref="IPH160:IQL160"/>
    <mergeCell ref="IQM160:IRQ160"/>
    <mergeCell ref="KBL160:KCP160"/>
    <mergeCell ref="KCQ160:KDU160"/>
    <mergeCell ref="KDV160:KEZ160"/>
    <mergeCell ref="KFA160:KGE160"/>
    <mergeCell ref="KGF160:KHJ160"/>
    <mergeCell ref="JVM160:JWQ160"/>
    <mergeCell ref="JWR160:JXV160"/>
    <mergeCell ref="JXW160:JZA160"/>
    <mergeCell ref="JZB160:KAF160"/>
    <mergeCell ref="KAG160:KBK160"/>
    <mergeCell ref="JPN160:JQR160"/>
    <mergeCell ref="JQS160:JRW160"/>
    <mergeCell ref="JRX160:JTB160"/>
    <mergeCell ref="JTC160:JUG160"/>
    <mergeCell ref="JUH160:JVL160"/>
    <mergeCell ref="JJO160:JKS160"/>
    <mergeCell ref="JKT160:JLX160"/>
    <mergeCell ref="JLY160:JNC160"/>
    <mergeCell ref="JND160:JOH160"/>
    <mergeCell ref="JOI160:JPM160"/>
    <mergeCell ref="KZH160:LAL160"/>
    <mergeCell ref="LAM160:LBQ160"/>
    <mergeCell ref="LBR160:LCV160"/>
    <mergeCell ref="LCW160:LEA160"/>
    <mergeCell ref="LEB160:LFF160"/>
    <mergeCell ref="KTI160:KUM160"/>
    <mergeCell ref="KUN160:KVR160"/>
    <mergeCell ref="KVS160:KWW160"/>
    <mergeCell ref="KWX160:KYB160"/>
    <mergeCell ref="KYC160:KZG160"/>
    <mergeCell ref="KNJ160:KON160"/>
    <mergeCell ref="KOO160:KPS160"/>
    <mergeCell ref="KPT160:KQX160"/>
    <mergeCell ref="KQY160:KSC160"/>
    <mergeCell ref="KSD160:KTH160"/>
    <mergeCell ref="KHK160:KIO160"/>
    <mergeCell ref="KIP160:KJT160"/>
    <mergeCell ref="KJU160:KKY160"/>
    <mergeCell ref="KKZ160:KMD160"/>
    <mergeCell ref="KME160:KNI160"/>
    <mergeCell ref="LXD160:LYH160"/>
    <mergeCell ref="LYI160:LZM160"/>
    <mergeCell ref="LZN160:MAR160"/>
    <mergeCell ref="MAS160:MBW160"/>
    <mergeCell ref="MBX160:MDB160"/>
    <mergeCell ref="LRE160:LSI160"/>
    <mergeCell ref="LSJ160:LTN160"/>
    <mergeCell ref="LTO160:LUS160"/>
    <mergeCell ref="LUT160:LVX160"/>
    <mergeCell ref="LVY160:LXC160"/>
    <mergeCell ref="LLF160:LMJ160"/>
    <mergeCell ref="LMK160:LNO160"/>
    <mergeCell ref="LNP160:LOT160"/>
    <mergeCell ref="LOU160:LPY160"/>
    <mergeCell ref="LPZ160:LRD160"/>
    <mergeCell ref="LFG160:LGK160"/>
    <mergeCell ref="LGL160:LHP160"/>
    <mergeCell ref="LHQ160:LIU160"/>
    <mergeCell ref="LIV160:LJZ160"/>
    <mergeCell ref="LKA160:LLE160"/>
    <mergeCell ref="MUZ160:MWD160"/>
    <mergeCell ref="MWE160:MXI160"/>
    <mergeCell ref="MXJ160:MYN160"/>
    <mergeCell ref="MYO160:MZS160"/>
    <mergeCell ref="MZT160:NAX160"/>
    <mergeCell ref="MPA160:MQE160"/>
    <mergeCell ref="MQF160:MRJ160"/>
    <mergeCell ref="MRK160:MSO160"/>
    <mergeCell ref="MSP160:MTT160"/>
    <mergeCell ref="MTU160:MUY160"/>
    <mergeCell ref="MJB160:MKF160"/>
    <mergeCell ref="MKG160:MLK160"/>
    <mergeCell ref="MLL160:MMP160"/>
    <mergeCell ref="MMQ160:MNU160"/>
    <mergeCell ref="MNV160:MOZ160"/>
    <mergeCell ref="MDC160:MEG160"/>
    <mergeCell ref="MEH160:MFL160"/>
    <mergeCell ref="MFM160:MGQ160"/>
    <mergeCell ref="MGR160:MHV160"/>
    <mergeCell ref="MHW160:MJA160"/>
    <mergeCell ref="NSV160:NTZ160"/>
    <mergeCell ref="NUA160:NVE160"/>
    <mergeCell ref="NVF160:NWJ160"/>
    <mergeCell ref="NWK160:NXO160"/>
    <mergeCell ref="NXP160:NYT160"/>
    <mergeCell ref="NMW160:NOA160"/>
    <mergeCell ref="NOB160:NPF160"/>
    <mergeCell ref="NPG160:NQK160"/>
    <mergeCell ref="NQL160:NRP160"/>
    <mergeCell ref="NRQ160:NSU160"/>
    <mergeCell ref="NGX160:NIB160"/>
    <mergeCell ref="NIC160:NJG160"/>
    <mergeCell ref="NJH160:NKL160"/>
    <mergeCell ref="NKM160:NLQ160"/>
    <mergeCell ref="NLR160:NMV160"/>
    <mergeCell ref="NAY160:NCC160"/>
    <mergeCell ref="NCD160:NDH160"/>
    <mergeCell ref="NDI160:NEM160"/>
    <mergeCell ref="NEN160:NFR160"/>
    <mergeCell ref="NFS160:NGW160"/>
    <mergeCell ref="OQR160:ORV160"/>
    <mergeCell ref="ORW160:OTA160"/>
    <mergeCell ref="OTB160:OUF160"/>
    <mergeCell ref="OUG160:OVK160"/>
    <mergeCell ref="OVL160:OWP160"/>
    <mergeCell ref="OKS160:OLW160"/>
    <mergeCell ref="OLX160:ONB160"/>
    <mergeCell ref="ONC160:OOG160"/>
    <mergeCell ref="OOH160:OPL160"/>
    <mergeCell ref="OPM160:OQQ160"/>
    <mergeCell ref="OET160:OFX160"/>
    <mergeCell ref="OFY160:OHC160"/>
    <mergeCell ref="OHD160:OIH160"/>
    <mergeCell ref="OII160:OJM160"/>
    <mergeCell ref="OJN160:OKR160"/>
    <mergeCell ref="NYU160:NZY160"/>
    <mergeCell ref="NZZ160:OBD160"/>
    <mergeCell ref="OBE160:OCI160"/>
    <mergeCell ref="OCJ160:ODN160"/>
    <mergeCell ref="ODO160:OES160"/>
    <mergeCell ref="PON160:PPR160"/>
    <mergeCell ref="PPS160:PQW160"/>
    <mergeCell ref="PQX160:PSB160"/>
    <mergeCell ref="PSC160:PTG160"/>
    <mergeCell ref="PTH160:PUL160"/>
    <mergeCell ref="PIO160:PJS160"/>
    <mergeCell ref="PJT160:PKX160"/>
    <mergeCell ref="PKY160:PMC160"/>
    <mergeCell ref="PMD160:PNH160"/>
    <mergeCell ref="PNI160:POM160"/>
    <mergeCell ref="PCP160:PDT160"/>
    <mergeCell ref="PDU160:PEY160"/>
    <mergeCell ref="PEZ160:PGD160"/>
    <mergeCell ref="PGE160:PHI160"/>
    <mergeCell ref="PHJ160:PIN160"/>
    <mergeCell ref="OWQ160:OXU160"/>
    <mergeCell ref="OXV160:OYZ160"/>
    <mergeCell ref="OZA160:PAE160"/>
    <mergeCell ref="PAF160:PBJ160"/>
    <mergeCell ref="PBK160:PCO160"/>
    <mergeCell ref="QMJ160:QNN160"/>
    <mergeCell ref="QNO160:QOS160"/>
    <mergeCell ref="QOT160:QPX160"/>
    <mergeCell ref="QPY160:QRC160"/>
    <mergeCell ref="QRD160:QSH160"/>
    <mergeCell ref="QGK160:QHO160"/>
    <mergeCell ref="QHP160:QIT160"/>
    <mergeCell ref="QIU160:QJY160"/>
    <mergeCell ref="QJZ160:QLD160"/>
    <mergeCell ref="QLE160:QMI160"/>
    <mergeCell ref="QAL160:QBP160"/>
    <mergeCell ref="QBQ160:QCU160"/>
    <mergeCell ref="QCV160:QDZ160"/>
    <mergeCell ref="QEA160:QFE160"/>
    <mergeCell ref="QFF160:QGJ160"/>
    <mergeCell ref="PUM160:PVQ160"/>
    <mergeCell ref="PVR160:PWV160"/>
    <mergeCell ref="PWW160:PYA160"/>
    <mergeCell ref="PYB160:PZF160"/>
    <mergeCell ref="PZG160:QAK160"/>
    <mergeCell ref="RKF160:RLJ160"/>
    <mergeCell ref="RLK160:RMO160"/>
    <mergeCell ref="RMP160:RNT160"/>
    <mergeCell ref="RNU160:ROY160"/>
    <mergeCell ref="ROZ160:RQD160"/>
    <mergeCell ref="REG160:RFK160"/>
    <mergeCell ref="RFL160:RGP160"/>
    <mergeCell ref="RGQ160:RHU160"/>
    <mergeCell ref="RHV160:RIZ160"/>
    <mergeCell ref="RJA160:RKE160"/>
    <mergeCell ref="QYH160:QZL160"/>
    <mergeCell ref="QZM160:RAQ160"/>
    <mergeCell ref="RAR160:RBV160"/>
    <mergeCell ref="RBW160:RDA160"/>
    <mergeCell ref="RDB160:REF160"/>
    <mergeCell ref="QSI160:QTM160"/>
    <mergeCell ref="QTN160:QUR160"/>
    <mergeCell ref="QUS160:QVW160"/>
    <mergeCell ref="QVX160:QXB160"/>
    <mergeCell ref="QXC160:QYG160"/>
    <mergeCell ref="SIB160:SJF160"/>
    <mergeCell ref="SJG160:SKK160"/>
    <mergeCell ref="SKL160:SLP160"/>
    <mergeCell ref="SLQ160:SMU160"/>
    <mergeCell ref="SMV160:SNZ160"/>
    <mergeCell ref="SCC160:SDG160"/>
    <mergeCell ref="SDH160:SEL160"/>
    <mergeCell ref="SEM160:SFQ160"/>
    <mergeCell ref="SFR160:SGV160"/>
    <mergeCell ref="SGW160:SIA160"/>
    <mergeCell ref="RWD160:RXH160"/>
    <mergeCell ref="RXI160:RYM160"/>
    <mergeCell ref="RYN160:RZR160"/>
    <mergeCell ref="RZS160:SAW160"/>
    <mergeCell ref="SAX160:SCB160"/>
    <mergeCell ref="RQE160:RRI160"/>
    <mergeCell ref="RRJ160:RSN160"/>
    <mergeCell ref="RSO160:RTS160"/>
    <mergeCell ref="RTT160:RUX160"/>
    <mergeCell ref="RUY160:RWC160"/>
    <mergeCell ref="TFX160:THB160"/>
    <mergeCell ref="THC160:TIG160"/>
    <mergeCell ref="TIH160:TJL160"/>
    <mergeCell ref="TJM160:TKQ160"/>
    <mergeCell ref="TKR160:TLV160"/>
    <mergeCell ref="SZY160:TBC160"/>
    <mergeCell ref="TBD160:TCH160"/>
    <mergeCell ref="TCI160:TDM160"/>
    <mergeCell ref="TDN160:TER160"/>
    <mergeCell ref="TES160:TFW160"/>
    <mergeCell ref="STZ160:SVD160"/>
    <mergeCell ref="SVE160:SWI160"/>
    <mergeCell ref="SWJ160:SXN160"/>
    <mergeCell ref="SXO160:SYS160"/>
    <mergeCell ref="SYT160:SZX160"/>
    <mergeCell ref="SOA160:SPE160"/>
    <mergeCell ref="SPF160:SQJ160"/>
    <mergeCell ref="SQK160:SRO160"/>
    <mergeCell ref="SRP160:SST160"/>
    <mergeCell ref="SSU160:STY160"/>
    <mergeCell ref="UDT160:UEX160"/>
    <mergeCell ref="UEY160:UGC160"/>
    <mergeCell ref="UGD160:UHH160"/>
    <mergeCell ref="UHI160:UIM160"/>
    <mergeCell ref="UIN160:UJR160"/>
    <mergeCell ref="TXU160:TYY160"/>
    <mergeCell ref="TYZ160:UAD160"/>
    <mergeCell ref="UAE160:UBI160"/>
    <mergeCell ref="UBJ160:UCN160"/>
    <mergeCell ref="UCO160:UDS160"/>
    <mergeCell ref="TRV160:TSZ160"/>
    <mergeCell ref="TTA160:TUE160"/>
    <mergeCell ref="TUF160:TVJ160"/>
    <mergeCell ref="TVK160:TWO160"/>
    <mergeCell ref="TWP160:TXT160"/>
    <mergeCell ref="TLW160:TNA160"/>
    <mergeCell ref="TNB160:TOF160"/>
    <mergeCell ref="TOG160:TPK160"/>
    <mergeCell ref="TPL160:TQP160"/>
    <mergeCell ref="TQQ160:TRU160"/>
    <mergeCell ref="VBP160:VCT160"/>
    <mergeCell ref="VCU160:VDY160"/>
    <mergeCell ref="VDZ160:VFD160"/>
    <mergeCell ref="VFE160:VGI160"/>
    <mergeCell ref="VGJ160:VHN160"/>
    <mergeCell ref="UVQ160:UWU160"/>
    <mergeCell ref="UWV160:UXZ160"/>
    <mergeCell ref="UYA160:UZE160"/>
    <mergeCell ref="UZF160:VAJ160"/>
    <mergeCell ref="VAK160:VBO160"/>
    <mergeCell ref="UPR160:UQV160"/>
    <mergeCell ref="UQW160:USA160"/>
    <mergeCell ref="USB160:UTF160"/>
    <mergeCell ref="UTG160:UUK160"/>
    <mergeCell ref="UUL160:UVP160"/>
    <mergeCell ref="UJS160:UKW160"/>
    <mergeCell ref="UKX160:UMB160"/>
    <mergeCell ref="UMC160:UNG160"/>
    <mergeCell ref="UNH160:UOL160"/>
    <mergeCell ref="UOM160:UPQ160"/>
    <mergeCell ref="VZL160:WAP160"/>
    <mergeCell ref="WAQ160:WBU160"/>
    <mergeCell ref="WBV160:WCZ160"/>
    <mergeCell ref="WDA160:WEE160"/>
    <mergeCell ref="WEF160:WFJ160"/>
    <mergeCell ref="VTM160:VUQ160"/>
    <mergeCell ref="VUR160:VVV160"/>
    <mergeCell ref="VVW160:VXA160"/>
    <mergeCell ref="VXB160:VYF160"/>
    <mergeCell ref="VYG160:VZK160"/>
    <mergeCell ref="VNN160:VOR160"/>
    <mergeCell ref="VOS160:VPW160"/>
    <mergeCell ref="VPX160:VRB160"/>
    <mergeCell ref="VRC160:VSG160"/>
    <mergeCell ref="VSH160:VTL160"/>
    <mergeCell ref="VHO160:VIS160"/>
    <mergeCell ref="VIT160:VJX160"/>
    <mergeCell ref="VJY160:VLC160"/>
    <mergeCell ref="VLD160:VMH160"/>
    <mergeCell ref="VMI160:VNM160"/>
    <mergeCell ref="XDG160:XDV160"/>
    <mergeCell ref="WXH160:WYL160"/>
    <mergeCell ref="WYM160:WZQ160"/>
    <mergeCell ref="WZR160:XAV160"/>
    <mergeCell ref="XAW160:XCA160"/>
    <mergeCell ref="XCB160:XDF160"/>
    <mergeCell ref="WRI160:WSM160"/>
    <mergeCell ref="WSN160:WTR160"/>
    <mergeCell ref="WTS160:WUW160"/>
    <mergeCell ref="WUX160:WWB160"/>
    <mergeCell ref="WWC160:WXG160"/>
    <mergeCell ref="WLJ160:WMN160"/>
    <mergeCell ref="WMO160:WNS160"/>
    <mergeCell ref="WNT160:WOX160"/>
    <mergeCell ref="WOY160:WQC160"/>
    <mergeCell ref="WQD160:WRH160"/>
    <mergeCell ref="WFK160:WGO160"/>
    <mergeCell ref="WGP160:WHT160"/>
    <mergeCell ref="WHU160:WIY160"/>
    <mergeCell ref="WIZ160:WKD160"/>
    <mergeCell ref="WKE160:WLI160"/>
  </mergeCells>
  <pageMargins left="3.937007874015748E-2" right="0" top="0.51181102362204722" bottom="7.874015748031496E-2" header="0.11811023622047245" footer="7.874015748031496E-2"/>
  <pageSetup paperSize="9" scale="45" fitToHeight="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XDQ129"/>
  <sheetViews>
    <sheetView zoomScale="65" zoomScaleNormal="65" workbookViewId="0">
      <selection activeCell="C81" sqref="C81"/>
    </sheetView>
  </sheetViews>
  <sheetFormatPr baseColWidth="10" defaultColWidth="11.453125" defaultRowHeight="12.5" x14ac:dyDescent="0.35"/>
  <cols>
    <col min="1" max="1" width="5.81640625" style="27" bestFit="1" customWidth="1"/>
    <col min="2" max="2" width="26.6328125" style="27" bestFit="1" customWidth="1"/>
    <col min="3" max="3" width="11" style="28" customWidth="1"/>
    <col min="4" max="4" width="32.81640625" style="27" customWidth="1"/>
    <col min="5" max="5" width="8.453125" style="27" customWidth="1"/>
    <col min="6" max="15" width="8.6328125" style="28" customWidth="1"/>
    <col min="16" max="16" width="7.453125" style="27" customWidth="1"/>
    <col min="17" max="21" width="8.6328125" style="27" customWidth="1"/>
    <col min="22" max="23" width="10.453125" style="27" hidden="1" customWidth="1"/>
    <col min="24" max="41" width="8.6328125" style="27" hidden="1" customWidth="1"/>
    <col min="42" max="42" width="6.81640625" style="27" bestFit="1" customWidth="1"/>
    <col min="43" max="43" width="3.81640625" style="27" hidden="1" customWidth="1"/>
    <col min="44" max="45" width="5.453125" style="27" hidden="1" customWidth="1"/>
    <col min="46" max="46" width="6.6328125" style="27" hidden="1" customWidth="1"/>
    <col min="47" max="47" width="5" style="27" hidden="1" customWidth="1"/>
    <col min="48" max="48" width="6.81640625" style="27" hidden="1" customWidth="1"/>
    <col min="49" max="49" width="11.453125" style="27" hidden="1" customWidth="1"/>
    <col min="50" max="16384" width="11.453125" style="27"/>
  </cols>
  <sheetData>
    <row r="1" spans="1:16345" s="32" customFormat="1" ht="45" x14ac:dyDescent="0.35">
      <c r="A1" s="614" t="s">
        <v>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  <c r="AP1" s="700"/>
    </row>
    <row r="2" spans="1:16345" s="20" customFormat="1" ht="16.5" x14ac:dyDescent="0.35"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345" s="33" customFormat="1" ht="40" customHeight="1" x14ac:dyDescent="0.35">
      <c r="A3" s="643" t="s">
        <v>482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</row>
    <row r="4" spans="1:16345" s="20" customFormat="1" ht="16.5" x14ac:dyDescent="0.35">
      <c r="C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345" s="33" customFormat="1" ht="54" customHeight="1" thickBot="1" x14ac:dyDescent="0.4">
      <c r="A5" s="644" t="s">
        <v>1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3"/>
      <c r="Z5" s="703"/>
      <c r="AA5" s="703"/>
      <c r="AB5" s="703"/>
      <c r="AC5" s="703"/>
      <c r="AD5" s="703"/>
      <c r="AE5" s="703"/>
      <c r="AF5" s="703"/>
      <c r="AG5" s="703"/>
      <c r="AH5" s="703"/>
      <c r="AI5" s="703"/>
      <c r="AJ5" s="703"/>
      <c r="AK5" s="703"/>
      <c r="AL5" s="703"/>
      <c r="AM5" s="703"/>
      <c r="AN5" s="703"/>
      <c r="AO5" s="703"/>
      <c r="AP5" s="703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00"/>
      <c r="CI5" s="600"/>
      <c r="CJ5" s="600"/>
      <c r="CK5" s="600"/>
      <c r="CL5" s="600"/>
      <c r="CM5" s="600"/>
      <c r="CN5" s="600"/>
      <c r="CO5" s="600"/>
      <c r="CP5" s="600"/>
      <c r="CQ5" s="600"/>
      <c r="CR5" s="600"/>
      <c r="CS5" s="600"/>
      <c r="CT5" s="600"/>
      <c r="CU5" s="600"/>
      <c r="CV5" s="600"/>
      <c r="CW5" s="600"/>
      <c r="CX5" s="600"/>
      <c r="CY5" s="600"/>
      <c r="CZ5" s="600"/>
      <c r="DA5" s="600"/>
      <c r="DB5" s="600"/>
      <c r="DC5" s="600"/>
      <c r="DD5" s="600"/>
      <c r="DE5" s="600"/>
      <c r="DF5" s="600"/>
      <c r="DG5" s="600"/>
      <c r="DH5" s="600"/>
      <c r="DI5" s="600"/>
      <c r="DJ5" s="600"/>
      <c r="DK5" s="600"/>
      <c r="DL5" s="600"/>
      <c r="DM5" s="599"/>
      <c r="DN5" s="600"/>
      <c r="DO5" s="600"/>
      <c r="DP5" s="600"/>
      <c r="DQ5" s="600"/>
      <c r="DR5" s="600"/>
      <c r="DS5" s="600"/>
      <c r="DT5" s="600"/>
      <c r="DU5" s="600"/>
      <c r="DV5" s="600"/>
      <c r="DW5" s="600"/>
      <c r="DX5" s="600"/>
      <c r="DY5" s="600"/>
      <c r="DZ5" s="600"/>
      <c r="EA5" s="600"/>
      <c r="EB5" s="600"/>
      <c r="EC5" s="600"/>
      <c r="ED5" s="600"/>
      <c r="EE5" s="600"/>
      <c r="EF5" s="600"/>
      <c r="EG5" s="600"/>
      <c r="EH5" s="600"/>
      <c r="EI5" s="600"/>
      <c r="EJ5" s="600"/>
      <c r="EK5" s="600"/>
      <c r="EL5" s="600"/>
      <c r="EM5" s="600"/>
      <c r="EN5" s="600"/>
      <c r="EO5" s="600"/>
      <c r="EP5" s="600"/>
      <c r="EQ5" s="600"/>
      <c r="ER5" s="599"/>
      <c r="ES5" s="600"/>
      <c r="ET5" s="600"/>
      <c r="EU5" s="600"/>
      <c r="EV5" s="600"/>
      <c r="EW5" s="600"/>
      <c r="EX5" s="600"/>
      <c r="EY5" s="600"/>
      <c r="EZ5" s="600"/>
      <c r="FA5" s="600"/>
      <c r="FB5" s="600"/>
      <c r="FC5" s="600"/>
      <c r="FD5" s="600"/>
      <c r="FE5" s="600"/>
      <c r="FF5" s="600"/>
      <c r="FG5" s="600"/>
      <c r="FH5" s="600"/>
      <c r="FI5" s="600"/>
      <c r="FJ5" s="600"/>
      <c r="FK5" s="600"/>
      <c r="FL5" s="600"/>
      <c r="FM5" s="600"/>
      <c r="FN5" s="600"/>
      <c r="FO5" s="600"/>
      <c r="FP5" s="600"/>
      <c r="FQ5" s="600"/>
      <c r="FR5" s="600"/>
      <c r="FS5" s="600"/>
      <c r="FT5" s="600"/>
      <c r="FU5" s="600"/>
      <c r="FV5" s="600"/>
      <c r="FW5" s="599"/>
      <c r="FX5" s="600"/>
      <c r="FY5" s="600"/>
      <c r="FZ5" s="600"/>
      <c r="GA5" s="600"/>
      <c r="GB5" s="600"/>
      <c r="GC5" s="600"/>
      <c r="GD5" s="600"/>
      <c r="GE5" s="600"/>
      <c r="GF5" s="600"/>
      <c r="GG5" s="600"/>
      <c r="GH5" s="600"/>
      <c r="GI5" s="600"/>
      <c r="GJ5" s="600"/>
      <c r="GK5" s="600"/>
      <c r="GL5" s="600"/>
      <c r="GM5" s="600"/>
      <c r="GN5" s="600"/>
      <c r="GO5" s="600"/>
      <c r="GP5" s="600"/>
      <c r="GQ5" s="600"/>
      <c r="GR5" s="600"/>
      <c r="GS5" s="600"/>
      <c r="GT5" s="600"/>
      <c r="GU5" s="600"/>
      <c r="GV5" s="600"/>
      <c r="GW5" s="600"/>
      <c r="GX5" s="600"/>
      <c r="GY5" s="600"/>
      <c r="GZ5" s="600"/>
      <c r="HA5" s="600"/>
      <c r="HB5" s="599"/>
      <c r="HC5" s="600"/>
      <c r="HD5" s="600"/>
      <c r="HE5" s="600"/>
      <c r="HF5" s="600"/>
      <c r="HG5" s="600"/>
      <c r="HH5" s="600"/>
      <c r="HI5" s="600"/>
      <c r="HJ5" s="600"/>
      <c r="HK5" s="600"/>
      <c r="HL5" s="600"/>
      <c r="HM5" s="600"/>
      <c r="HN5" s="600"/>
      <c r="HO5" s="600"/>
      <c r="HP5" s="600"/>
      <c r="HQ5" s="600"/>
      <c r="HR5" s="600"/>
      <c r="HS5" s="600"/>
      <c r="HT5" s="600"/>
      <c r="HU5" s="600"/>
      <c r="HV5" s="600"/>
      <c r="HW5" s="600"/>
      <c r="HX5" s="600"/>
      <c r="HY5" s="600"/>
      <c r="HZ5" s="600"/>
      <c r="IA5" s="600"/>
      <c r="IB5" s="600"/>
      <c r="IC5" s="600"/>
      <c r="ID5" s="600"/>
      <c r="IE5" s="600"/>
      <c r="IF5" s="600"/>
      <c r="IG5" s="599"/>
      <c r="IH5" s="600"/>
      <c r="II5" s="600"/>
      <c r="IJ5" s="600"/>
      <c r="IK5" s="600"/>
      <c r="IL5" s="600"/>
      <c r="IM5" s="600"/>
      <c r="IN5" s="600"/>
      <c r="IO5" s="600"/>
      <c r="IP5" s="600"/>
      <c r="IQ5" s="600"/>
      <c r="IR5" s="600"/>
      <c r="IS5" s="600"/>
      <c r="IT5" s="600"/>
      <c r="IU5" s="600"/>
      <c r="IV5" s="600"/>
      <c r="IW5" s="600"/>
      <c r="IX5" s="600"/>
      <c r="IY5" s="600"/>
      <c r="IZ5" s="600"/>
      <c r="JA5" s="600"/>
      <c r="JB5" s="600"/>
      <c r="JC5" s="600"/>
      <c r="JD5" s="600"/>
      <c r="JE5" s="600"/>
      <c r="JF5" s="600"/>
      <c r="JG5" s="600"/>
      <c r="JH5" s="600"/>
      <c r="JI5" s="600"/>
      <c r="JJ5" s="600"/>
      <c r="JK5" s="600"/>
      <c r="JL5" s="599"/>
      <c r="JM5" s="600"/>
      <c r="JN5" s="600"/>
      <c r="JO5" s="600"/>
      <c r="JP5" s="600"/>
      <c r="JQ5" s="600"/>
      <c r="JR5" s="600"/>
      <c r="JS5" s="600"/>
      <c r="JT5" s="600"/>
      <c r="JU5" s="600"/>
      <c r="JV5" s="600"/>
      <c r="JW5" s="600"/>
      <c r="JX5" s="600"/>
      <c r="JY5" s="600"/>
      <c r="JZ5" s="600"/>
      <c r="KA5" s="600"/>
      <c r="KB5" s="600"/>
      <c r="KC5" s="600"/>
      <c r="KD5" s="600"/>
      <c r="KE5" s="600"/>
      <c r="KF5" s="600"/>
      <c r="KG5" s="600"/>
      <c r="KH5" s="600"/>
      <c r="KI5" s="600"/>
      <c r="KJ5" s="600"/>
      <c r="KK5" s="600"/>
      <c r="KL5" s="600"/>
      <c r="KM5" s="600"/>
      <c r="KN5" s="600"/>
      <c r="KO5" s="600"/>
      <c r="KP5" s="600"/>
      <c r="KQ5" s="599"/>
      <c r="KR5" s="600"/>
      <c r="KS5" s="600"/>
      <c r="KT5" s="600"/>
      <c r="KU5" s="600"/>
      <c r="KV5" s="600"/>
      <c r="KW5" s="600"/>
      <c r="KX5" s="600"/>
      <c r="KY5" s="600"/>
      <c r="KZ5" s="600"/>
      <c r="LA5" s="600"/>
      <c r="LB5" s="600"/>
      <c r="LC5" s="600"/>
      <c r="LD5" s="600"/>
      <c r="LE5" s="600"/>
      <c r="LF5" s="600"/>
      <c r="LG5" s="600"/>
      <c r="LH5" s="600"/>
      <c r="LI5" s="600"/>
      <c r="LJ5" s="600"/>
      <c r="LK5" s="600"/>
      <c r="LL5" s="600"/>
      <c r="LM5" s="600"/>
      <c r="LN5" s="600"/>
      <c r="LO5" s="600"/>
      <c r="LP5" s="600"/>
      <c r="LQ5" s="600"/>
      <c r="LR5" s="600"/>
      <c r="LS5" s="600"/>
      <c r="LT5" s="600"/>
      <c r="LU5" s="600"/>
      <c r="LV5" s="599"/>
      <c r="LW5" s="600"/>
      <c r="LX5" s="600"/>
      <c r="LY5" s="600"/>
      <c r="LZ5" s="600"/>
      <c r="MA5" s="600"/>
      <c r="MB5" s="600"/>
      <c r="MC5" s="600"/>
      <c r="MD5" s="600"/>
      <c r="ME5" s="600"/>
      <c r="MF5" s="600"/>
      <c r="MG5" s="600"/>
      <c r="MH5" s="600"/>
      <c r="MI5" s="600"/>
      <c r="MJ5" s="600"/>
      <c r="MK5" s="600"/>
      <c r="ML5" s="600"/>
      <c r="MM5" s="600"/>
      <c r="MN5" s="600"/>
      <c r="MO5" s="600"/>
      <c r="MP5" s="600"/>
      <c r="MQ5" s="600"/>
      <c r="MR5" s="600"/>
      <c r="MS5" s="600"/>
      <c r="MT5" s="600"/>
      <c r="MU5" s="600"/>
      <c r="MV5" s="600"/>
      <c r="MW5" s="600"/>
      <c r="MX5" s="600"/>
      <c r="MY5" s="600"/>
      <c r="MZ5" s="600"/>
      <c r="NA5" s="599"/>
      <c r="NB5" s="600"/>
      <c r="NC5" s="600"/>
      <c r="ND5" s="600"/>
      <c r="NE5" s="600"/>
      <c r="NF5" s="600"/>
      <c r="NG5" s="600"/>
      <c r="NH5" s="600"/>
      <c r="NI5" s="600"/>
      <c r="NJ5" s="600"/>
      <c r="NK5" s="600"/>
      <c r="NL5" s="600"/>
      <c r="NM5" s="600"/>
      <c r="NN5" s="600"/>
      <c r="NO5" s="600"/>
      <c r="NP5" s="600"/>
      <c r="NQ5" s="600"/>
      <c r="NR5" s="600"/>
      <c r="NS5" s="600"/>
      <c r="NT5" s="600"/>
      <c r="NU5" s="600"/>
      <c r="NV5" s="600"/>
      <c r="NW5" s="600"/>
      <c r="NX5" s="600"/>
      <c r="NY5" s="600"/>
      <c r="NZ5" s="600"/>
      <c r="OA5" s="600"/>
      <c r="OB5" s="600"/>
      <c r="OC5" s="600"/>
      <c r="OD5" s="600"/>
      <c r="OE5" s="600"/>
      <c r="OF5" s="599"/>
      <c r="OG5" s="600"/>
      <c r="OH5" s="600"/>
      <c r="OI5" s="600"/>
      <c r="OJ5" s="600"/>
      <c r="OK5" s="600"/>
      <c r="OL5" s="600"/>
      <c r="OM5" s="600"/>
      <c r="ON5" s="600"/>
      <c r="OO5" s="600"/>
      <c r="OP5" s="600"/>
      <c r="OQ5" s="600"/>
      <c r="OR5" s="600"/>
      <c r="OS5" s="600"/>
      <c r="OT5" s="600"/>
      <c r="OU5" s="600"/>
      <c r="OV5" s="600"/>
      <c r="OW5" s="600"/>
      <c r="OX5" s="600"/>
      <c r="OY5" s="600"/>
      <c r="OZ5" s="600"/>
      <c r="PA5" s="600"/>
      <c r="PB5" s="600"/>
      <c r="PC5" s="600"/>
      <c r="PD5" s="600"/>
      <c r="PE5" s="600"/>
      <c r="PF5" s="600"/>
      <c r="PG5" s="600"/>
      <c r="PH5" s="600"/>
      <c r="PI5" s="600"/>
      <c r="PJ5" s="600"/>
      <c r="PK5" s="599"/>
      <c r="PL5" s="600"/>
      <c r="PM5" s="600"/>
      <c r="PN5" s="600"/>
      <c r="PO5" s="600"/>
      <c r="PP5" s="600"/>
      <c r="PQ5" s="600"/>
      <c r="PR5" s="600"/>
      <c r="PS5" s="600"/>
      <c r="PT5" s="600"/>
      <c r="PU5" s="600"/>
      <c r="PV5" s="600"/>
      <c r="PW5" s="600"/>
      <c r="PX5" s="600"/>
      <c r="PY5" s="600"/>
      <c r="PZ5" s="600"/>
      <c r="QA5" s="600"/>
      <c r="QB5" s="600"/>
      <c r="QC5" s="600"/>
      <c r="QD5" s="600"/>
      <c r="QE5" s="600"/>
      <c r="QF5" s="600"/>
      <c r="QG5" s="600"/>
      <c r="QH5" s="600"/>
      <c r="QI5" s="600"/>
      <c r="QJ5" s="600"/>
      <c r="QK5" s="600"/>
      <c r="QL5" s="600"/>
      <c r="QM5" s="600"/>
      <c r="QN5" s="600"/>
      <c r="QO5" s="600"/>
      <c r="QP5" s="599"/>
      <c r="QQ5" s="600"/>
      <c r="QR5" s="600"/>
      <c r="QS5" s="600"/>
      <c r="QT5" s="600"/>
      <c r="QU5" s="600"/>
      <c r="QV5" s="600"/>
      <c r="QW5" s="600"/>
      <c r="QX5" s="600"/>
      <c r="QY5" s="600"/>
      <c r="QZ5" s="600"/>
      <c r="RA5" s="600"/>
      <c r="RB5" s="600"/>
      <c r="RC5" s="600"/>
      <c r="RD5" s="600"/>
      <c r="RE5" s="600"/>
      <c r="RF5" s="600"/>
      <c r="RG5" s="600"/>
      <c r="RH5" s="600"/>
      <c r="RI5" s="600"/>
      <c r="RJ5" s="600"/>
      <c r="RK5" s="600"/>
      <c r="RL5" s="600"/>
      <c r="RM5" s="600"/>
      <c r="RN5" s="600"/>
      <c r="RO5" s="600"/>
      <c r="RP5" s="600"/>
      <c r="RQ5" s="600"/>
      <c r="RR5" s="600"/>
      <c r="RS5" s="600"/>
      <c r="RT5" s="600"/>
      <c r="RU5" s="599"/>
      <c r="RV5" s="600"/>
      <c r="RW5" s="600"/>
      <c r="RX5" s="600"/>
      <c r="RY5" s="600"/>
      <c r="RZ5" s="600"/>
      <c r="SA5" s="600"/>
      <c r="SB5" s="600"/>
      <c r="SC5" s="600"/>
      <c r="SD5" s="600"/>
      <c r="SE5" s="600"/>
      <c r="SF5" s="600"/>
      <c r="SG5" s="600"/>
      <c r="SH5" s="600"/>
      <c r="SI5" s="600"/>
      <c r="SJ5" s="600"/>
      <c r="SK5" s="600"/>
      <c r="SL5" s="600"/>
      <c r="SM5" s="600"/>
      <c r="SN5" s="600"/>
      <c r="SO5" s="600"/>
      <c r="SP5" s="600"/>
      <c r="SQ5" s="600"/>
      <c r="SR5" s="600"/>
      <c r="SS5" s="600"/>
      <c r="ST5" s="600"/>
      <c r="SU5" s="600"/>
      <c r="SV5" s="600"/>
      <c r="SW5" s="600"/>
      <c r="SX5" s="600"/>
      <c r="SY5" s="600"/>
      <c r="SZ5" s="599"/>
      <c r="TA5" s="600"/>
      <c r="TB5" s="600"/>
      <c r="TC5" s="600"/>
      <c r="TD5" s="600"/>
      <c r="TE5" s="600"/>
      <c r="TF5" s="600"/>
      <c r="TG5" s="600"/>
      <c r="TH5" s="600"/>
      <c r="TI5" s="600"/>
      <c r="TJ5" s="600"/>
      <c r="TK5" s="600"/>
      <c r="TL5" s="600"/>
      <c r="TM5" s="600"/>
      <c r="TN5" s="600"/>
      <c r="TO5" s="600"/>
      <c r="TP5" s="600"/>
      <c r="TQ5" s="600"/>
      <c r="TR5" s="600"/>
      <c r="TS5" s="600"/>
      <c r="TT5" s="600"/>
      <c r="TU5" s="600"/>
      <c r="TV5" s="600"/>
      <c r="TW5" s="600"/>
      <c r="TX5" s="600"/>
      <c r="TY5" s="600"/>
      <c r="TZ5" s="600"/>
      <c r="UA5" s="600"/>
      <c r="UB5" s="600"/>
      <c r="UC5" s="600"/>
      <c r="UD5" s="600"/>
      <c r="UE5" s="599"/>
      <c r="UF5" s="600"/>
      <c r="UG5" s="600"/>
      <c r="UH5" s="600"/>
      <c r="UI5" s="600"/>
      <c r="UJ5" s="600"/>
      <c r="UK5" s="600"/>
      <c r="UL5" s="600"/>
      <c r="UM5" s="600"/>
      <c r="UN5" s="600"/>
      <c r="UO5" s="600"/>
      <c r="UP5" s="600"/>
      <c r="UQ5" s="600"/>
      <c r="UR5" s="600"/>
      <c r="US5" s="600"/>
      <c r="UT5" s="600"/>
      <c r="UU5" s="600"/>
      <c r="UV5" s="600"/>
      <c r="UW5" s="600"/>
      <c r="UX5" s="600"/>
      <c r="UY5" s="600"/>
      <c r="UZ5" s="600"/>
      <c r="VA5" s="600"/>
      <c r="VB5" s="600"/>
      <c r="VC5" s="600"/>
      <c r="VD5" s="600"/>
      <c r="VE5" s="600"/>
      <c r="VF5" s="600"/>
      <c r="VG5" s="600"/>
      <c r="VH5" s="600"/>
      <c r="VI5" s="600"/>
      <c r="VJ5" s="599"/>
      <c r="VK5" s="600"/>
      <c r="VL5" s="600"/>
      <c r="VM5" s="600"/>
      <c r="VN5" s="600"/>
      <c r="VO5" s="600"/>
      <c r="VP5" s="600"/>
      <c r="VQ5" s="600"/>
      <c r="VR5" s="600"/>
      <c r="VS5" s="600"/>
      <c r="VT5" s="600"/>
      <c r="VU5" s="600"/>
      <c r="VV5" s="600"/>
      <c r="VW5" s="600"/>
      <c r="VX5" s="600"/>
      <c r="VY5" s="600"/>
      <c r="VZ5" s="600"/>
      <c r="WA5" s="600"/>
      <c r="WB5" s="600"/>
      <c r="WC5" s="600"/>
      <c r="WD5" s="600"/>
      <c r="WE5" s="600"/>
      <c r="WF5" s="600"/>
      <c r="WG5" s="600"/>
      <c r="WH5" s="600"/>
      <c r="WI5" s="600"/>
      <c r="WJ5" s="600"/>
      <c r="WK5" s="600"/>
      <c r="WL5" s="600"/>
      <c r="WM5" s="600"/>
      <c r="WN5" s="600"/>
      <c r="WO5" s="599"/>
      <c r="WP5" s="600"/>
      <c r="WQ5" s="600"/>
      <c r="WR5" s="600"/>
      <c r="WS5" s="600"/>
      <c r="WT5" s="600"/>
      <c r="WU5" s="600"/>
      <c r="WV5" s="600"/>
      <c r="WW5" s="600"/>
      <c r="WX5" s="600"/>
      <c r="WY5" s="600"/>
      <c r="WZ5" s="600"/>
      <c r="XA5" s="600"/>
      <c r="XB5" s="600"/>
      <c r="XC5" s="600"/>
      <c r="XD5" s="600"/>
      <c r="XE5" s="600"/>
      <c r="XF5" s="600"/>
      <c r="XG5" s="600"/>
      <c r="XH5" s="600"/>
      <c r="XI5" s="600"/>
      <c r="XJ5" s="600"/>
      <c r="XK5" s="600"/>
      <c r="XL5" s="600"/>
      <c r="XM5" s="600"/>
      <c r="XN5" s="600"/>
      <c r="XO5" s="600"/>
      <c r="XP5" s="600"/>
      <c r="XQ5" s="600"/>
      <c r="XR5" s="600"/>
      <c r="XS5" s="600"/>
      <c r="XT5" s="599"/>
      <c r="XU5" s="600"/>
      <c r="XV5" s="600"/>
      <c r="XW5" s="600"/>
      <c r="XX5" s="600"/>
      <c r="XY5" s="600"/>
      <c r="XZ5" s="600"/>
      <c r="YA5" s="600"/>
      <c r="YB5" s="600"/>
      <c r="YC5" s="600"/>
      <c r="YD5" s="600"/>
      <c r="YE5" s="600"/>
      <c r="YF5" s="600"/>
      <c r="YG5" s="600"/>
      <c r="YH5" s="600"/>
      <c r="YI5" s="600"/>
      <c r="YJ5" s="600"/>
      <c r="YK5" s="600"/>
      <c r="YL5" s="600"/>
      <c r="YM5" s="600"/>
      <c r="YN5" s="600"/>
      <c r="YO5" s="600"/>
      <c r="YP5" s="600"/>
      <c r="YQ5" s="600"/>
      <c r="YR5" s="600"/>
      <c r="YS5" s="600"/>
      <c r="YT5" s="600"/>
      <c r="YU5" s="600"/>
      <c r="YV5" s="600"/>
      <c r="YW5" s="600"/>
      <c r="YX5" s="600"/>
      <c r="YY5" s="599"/>
      <c r="YZ5" s="600"/>
      <c r="ZA5" s="600"/>
      <c r="ZB5" s="600"/>
      <c r="ZC5" s="600"/>
      <c r="ZD5" s="600"/>
      <c r="ZE5" s="600"/>
      <c r="ZF5" s="600"/>
      <c r="ZG5" s="600"/>
      <c r="ZH5" s="600"/>
      <c r="ZI5" s="600"/>
      <c r="ZJ5" s="600"/>
      <c r="ZK5" s="600"/>
      <c r="ZL5" s="600"/>
      <c r="ZM5" s="600"/>
      <c r="ZN5" s="600"/>
      <c r="ZO5" s="600"/>
      <c r="ZP5" s="600"/>
      <c r="ZQ5" s="600"/>
      <c r="ZR5" s="600"/>
      <c r="ZS5" s="600"/>
      <c r="ZT5" s="600"/>
      <c r="ZU5" s="600"/>
      <c r="ZV5" s="600"/>
      <c r="ZW5" s="600"/>
      <c r="ZX5" s="600"/>
      <c r="ZY5" s="600"/>
      <c r="ZZ5" s="600"/>
      <c r="AAA5" s="600"/>
      <c r="AAB5" s="600"/>
      <c r="AAC5" s="600"/>
      <c r="AAD5" s="599"/>
      <c r="AAE5" s="600"/>
      <c r="AAF5" s="600"/>
      <c r="AAG5" s="600"/>
      <c r="AAH5" s="600"/>
      <c r="AAI5" s="600"/>
      <c r="AAJ5" s="600"/>
      <c r="AAK5" s="600"/>
      <c r="AAL5" s="600"/>
      <c r="AAM5" s="600"/>
      <c r="AAN5" s="600"/>
      <c r="AAO5" s="600"/>
      <c r="AAP5" s="600"/>
      <c r="AAQ5" s="600"/>
      <c r="AAR5" s="600"/>
      <c r="AAS5" s="600"/>
      <c r="AAT5" s="600"/>
      <c r="AAU5" s="600"/>
      <c r="AAV5" s="600"/>
      <c r="AAW5" s="600"/>
      <c r="AAX5" s="600"/>
      <c r="AAY5" s="600"/>
      <c r="AAZ5" s="600"/>
      <c r="ABA5" s="600"/>
      <c r="ABB5" s="600"/>
      <c r="ABC5" s="600"/>
      <c r="ABD5" s="600"/>
      <c r="ABE5" s="600"/>
      <c r="ABF5" s="600"/>
      <c r="ABG5" s="600"/>
      <c r="ABH5" s="600"/>
      <c r="ABI5" s="599"/>
      <c r="ABJ5" s="600"/>
      <c r="ABK5" s="600"/>
      <c r="ABL5" s="600"/>
      <c r="ABM5" s="600"/>
      <c r="ABN5" s="600"/>
      <c r="ABO5" s="600"/>
      <c r="ABP5" s="600"/>
      <c r="ABQ5" s="600"/>
      <c r="ABR5" s="600"/>
      <c r="ABS5" s="600"/>
      <c r="ABT5" s="600"/>
      <c r="ABU5" s="600"/>
      <c r="ABV5" s="600"/>
      <c r="ABW5" s="600"/>
      <c r="ABX5" s="600"/>
      <c r="ABY5" s="600"/>
      <c r="ABZ5" s="600"/>
      <c r="ACA5" s="600"/>
      <c r="ACB5" s="600"/>
      <c r="ACC5" s="600"/>
      <c r="ACD5" s="600"/>
      <c r="ACE5" s="600"/>
      <c r="ACF5" s="600"/>
      <c r="ACG5" s="600"/>
      <c r="ACH5" s="600"/>
      <c r="ACI5" s="600"/>
      <c r="ACJ5" s="600"/>
      <c r="ACK5" s="600"/>
      <c r="ACL5" s="600"/>
      <c r="ACM5" s="600"/>
      <c r="ACN5" s="599"/>
      <c r="ACO5" s="600"/>
      <c r="ACP5" s="600"/>
      <c r="ACQ5" s="600"/>
      <c r="ACR5" s="600"/>
      <c r="ACS5" s="600"/>
      <c r="ACT5" s="600"/>
      <c r="ACU5" s="600"/>
      <c r="ACV5" s="600"/>
      <c r="ACW5" s="600"/>
      <c r="ACX5" s="600"/>
      <c r="ACY5" s="600"/>
      <c r="ACZ5" s="600"/>
      <c r="ADA5" s="600"/>
      <c r="ADB5" s="600"/>
      <c r="ADC5" s="600"/>
      <c r="ADD5" s="600"/>
      <c r="ADE5" s="600"/>
      <c r="ADF5" s="600"/>
      <c r="ADG5" s="600"/>
      <c r="ADH5" s="600"/>
      <c r="ADI5" s="600"/>
      <c r="ADJ5" s="600"/>
      <c r="ADK5" s="600"/>
      <c r="ADL5" s="600"/>
      <c r="ADM5" s="600"/>
      <c r="ADN5" s="600"/>
      <c r="ADO5" s="600"/>
      <c r="ADP5" s="600"/>
      <c r="ADQ5" s="600"/>
      <c r="ADR5" s="600"/>
      <c r="ADS5" s="599"/>
      <c r="ADT5" s="600"/>
      <c r="ADU5" s="600"/>
      <c r="ADV5" s="600"/>
      <c r="ADW5" s="600"/>
      <c r="ADX5" s="600"/>
      <c r="ADY5" s="600"/>
      <c r="ADZ5" s="600"/>
      <c r="AEA5" s="600"/>
      <c r="AEB5" s="600"/>
      <c r="AEC5" s="600"/>
      <c r="AED5" s="600"/>
      <c r="AEE5" s="600"/>
      <c r="AEF5" s="600"/>
      <c r="AEG5" s="600"/>
      <c r="AEH5" s="600"/>
      <c r="AEI5" s="600"/>
      <c r="AEJ5" s="600"/>
      <c r="AEK5" s="600"/>
      <c r="AEL5" s="600"/>
      <c r="AEM5" s="600"/>
      <c r="AEN5" s="600"/>
      <c r="AEO5" s="600"/>
      <c r="AEP5" s="600"/>
      <c r="AEQ5" s="600"/>
      <c r="AER5" s="600"/>
      <c r="AES5" s="600"/>
      <c r="AET5" s="600"/>
      <c r="AEU5" s="600"/>
      <c r="AEV5" s="600"/>
      <c r="AEW5" s="600"/>
      <c r="AEX5" s="599"/>
      <c r="AEY5" s="600"/>
      <c r="AEZ5" s="600"/>
      <c r="AFA5" s="600"/>
      <c r="AFB5" s="600"/>
      <c r="AFC5" s="600"/>
      <c r="AFD5" s="600"/>
      <c r="AFE5" s="600"/>
      <c r="AFF5" s="600"/>
      <c r="AFG5" s="600"/>
      <c r="AFH5" s="600"/>
      <c r="AFI5" s="600"/>
      <c r="AFJ5" s="600"/>
      <c r="AFK5" s="600"/>
      <c r="AFL5" s="600"/>
      <c r="AFM5" s="600"/>
      <c r="AFN5" s="600"/>
      <c r="AFO5" s="600"/>
      <c r="AFP5" s="600"/>
      <c r="AFQ5" s="600"/>
      <c r="AFR5" s="600"/>
      <c r="AFS5" s="600"/>
      <c r="AFT5" s="600"/>
      <c r="AFU5" s="600"/>
      <c r="AFV5" s="600"/>
      <c r="AFW5" s="600"/>
      <c r="AFX5" s="600"/>
      <c r="AFY5" s="600"/>
      <c r="AFZ5" s="600"/>
      <c r="AGA5" s="600"/>
      <c r="AGB5" s="600"/>
      <c r="AGC5" s="599"/>
      <c r="AGD5" s="600"/>
      <c r="AGE5" s="600"/>
      <c r="AGF5" s="600"/>
      <c r="AGG5" s="600"/>
      <c r="AGH5" s="600"/>
      <c r="AGI5" s="600"/>
      <c r="AGJ5" s="600"/>
      <c r="AGK5" s="600"/>
      <c r="AGL5" s="600"/>
      <c r="AGM5" s="600"/>
      <c r="AGN5" s="600"/>
      <c r="AGO5" s="600"/>
      <c r="AGP5" s="600"/>
      <c r="AGQ5" s="600"/>
      <c r="AGR5" s="600"/>
      <c r="AGS5" s="600"/>
      <c r="AGT5" s="600"/>
      <c r="AGU5" s="600"/>
      <c r="AGV5" s="600"/>
      <c r="AGW5" s="600"/>
      <c r="AGX5" s="600"/>
      <c r="AGY5" s="600"/>
      <c r="AGZ5" s="600"/>
      <c r="AHA5" s="600"/>
      <c r="AHB5" s="600"/>
      <c r="AHC5" s="600"/>
      <c r="AHD5" s="600"/>
      <c r="AHE5" s="600"/>
      <c r="AHF5" s="600"/>
      <c r="AHG5" s="600"/>
      <c r="AHH5" s="599"/>
      <c r="AHI5" s="600"/>
      <c r="AHJ5" s="600"/>
      <c r="AHK5" s="600"/>
      <c r="AHL5" s="600"/>
      <c r="AHM5" s="600"/>
      <c r="AHN5" s="600"/>
      <c r="AHO5" s="600"/>
      <c r="AHP5" s="600"/>
      <c r="AHQ5" s="600"/>
      <c r="AHR5" s="600"/>
      <c r="AHS5" s="600"/>
      <c r="AHT5" s="600"/>
      <c r="AHU5" s="600"/>
      <c r="AHV5" s="600"/>
      <c r="AHW5" s="600"/>
      <c r="AHX5" s="600"/>
      <c r="AHY5" s="600"/>
      <c r="AHZ5" s="600"/>
      <c r="AIA5" s="600"/>
      <c r="AIB5" s="600"/>
      <c r="AIC5" s="600"/>
      <c r="AID5" s="600"/>
      <c r="AIE5" s="600"/>
      <c r="AIF5" s="600"/>
      <c r="AIG5" s="600"/>
      <c r="AIH5" s="600"/>
      <c r="AII5" s="600"/>
      <c r="AIJ5" s="600"/>
      <c r="AIK5" s="600"/>
      <c r="AIL5" s="600"/>
      <c r="AIM5" s="599"/>
      <c r="AIN5" s="600"/>
      <c r="AIO5" s="600"/>
      <c r="AIP5" s="600"/>
      <c r="AIQ5" s="600"/>
      <c r="AIR5" s="600"/>
      <c r="AIS5" s="600"/>
      <c r="AIT5" s="600"/>
      <c r="AIU5" s="600"/>
      <c r="AIV5" s="600"/>
      <c r="AIW5" s="600"/>
      <c r="AIX5" s="600"/>
      <c r="AIY5" s="600"/>
      <c r="AIZ5" s="600"/>
      <c r="AJA5" s="600"/>
      <c r="AJB5" s="600"/>
      <c r="AJC5" s="600"/>
      <c r="AJD5" s="600"/>
      <c r="AJE5" s="600"/>
      <c r="AJF5" s="600"/>
      <c r="AJG5" s="600"/>
      <c r="AJH5" s="600"/>
      <c r="AJI5" s="600"/>
      <c r="AJJ5" s="600"/>
      <c r="AJK5" s="600"/>
      <c r="AJL5" s="600"/>
      <c r="AJM5" s="600"/>
      <c r="AJN5" s="600"/>
      <c r="AJO5" s="600"/>
      <c r="AJP5" s="600"/>
      <c r="AJQ5" s="600"/>
      <c r="AJR5" s="599"/>
      <c r="AJS5" s="600"/>
      <c r="AJT5" s="600"/>
      <c r="AJU5" s="600"/>
      <c r="AJV5" s="600"/>
      <c r="AJW5" s="600"/>
      <c r="AJX5" s="600"/>
      <c r="AJY5" s="600"/>
      <c r="AJZ5" s="600"/>
      <c r="AKA5" s="600"/>
      <c r="AKB5" s="600"/>
      <c r="AKC5" s="600"/>
      <c r="AKD5" s="600"/>
      <c r="AKE5" s="600"/>
      <c r="AKF5" s="600"/>
      <c r="AKG5" s="600"/>
      <c r="AKH5" s="600"/>
      <c r="AKI5" s="600"/>
      <c r="AKJ5" s="600"/>
      <c r="AKK5" s="600"/>
      <c r="AKL5" s="600"/>
      <c r="AKM5" s="600"/>
      <c r="AKN5" s="600"/>
      <c r="AKO5" s="600"/>
      <c r="AKP5" s="600"/>
      <c r="AKQ5" s="600"/>
      <c r="AKR5" s="600"/>
      <c r="AKS5" s="600"/>
      <c r="AKT5" s="600"/>
      <c r="AKU5" s="600"/>
      <c r="AKV5" s="600"/>
      <c r="AKW5" s="599"/>
      <c r="AKX5" s="600"/>
      <c r="AKY5" s="600"/>
      <c r="AKZ5" s="600"/>
      <c r="ALA5" s="600"/>
      <c r="ALB5" s="600"/>
      <c r="ALC5" s="600"/>
      <c r="ALD5" s="600"/>
      <c r="ALE5" s="600"/>
      <c r="ALF5" s="600"/>
      <c r="ALG5" s="600"/>
      <c r="ALH5" s="600"/>
      <c r="ALI5" s="600"/>
      <c r="ALJ5" s="600"/>
      <c r="ALK5" s="600"/>
      <c r="ALL5" s="600"/>
      <c r="ALM5" s="600"/>
      <c r="ALN5" s="600"/>
      <c r="ALO5" s="600"/>
      <c r="ALP5" s="600"/>
      <c r="ALQ5" s="600"/>
      <c r="ALR5" s="600"/>
      <c r="ALS5" s="600"/>
      <c r="ALT5" s="600"/>
      <c r="ALU5" s="600"/>
      <c r="ALV5" s="600"/>
      <c r="ALW5" s="600"/>
      <c r="ALX5" s="600"/>
      <c r="ALY5" s="600"/>
      <c r="ALZ5" s="600"/>
      <c r="AMA5" s="600"/>
      <c r="AMB5" s="599"/>
      <c r="AMC5" s="600"/>
      <c r="AMD5" s="600"/>
      <c r="AME5" s="600"/>
      <c r="AMF5" s="600"/>
      <c r="AMG5" s="600"/>
      <c r="AMH5" s="600"/>
      <c r="AMI5" s="600"/>
      <c r="AMJ5" s="600"/>
      <c r="AMK5" s="600"/>
      <c r="AML5" s="600"/>
      <c r="AMM5" s="600"/>
      <c r="AMN5" s="600"/>
      <c r="AMO5" s="600"/>
      <c r="AMP5" s="600"/>
      <c r="AMQ5" s="600"/>
      <c r="AMR5" s="600"/>
      <c r="AMS5" s="600"/>
      <c r="AMT5" s="600"/>
      <c r="AMU5" s="600"/>
      <c r="AMV5" s="600"/>
      <c r="AMW5" s="600"/>
      <c r="AMX5" s="600"/>
      <c r="AMY5" s="600"/>
      <c r="AMZ5" s="600"/>
      <c r="ANA5" s="600"/>
      <c r="ANB5" s="600"/>
      <c r="ANC5" s="600"/>
      <c r="AND5" s="600"/>
      <c r="ANE5" s="600"/>
      <c r="ANF5" s="600"/>
      <c r="ANG5" s="599"/>
      <c r="ANH5" s="600"/>
      <c r="ANI5" s="600"/>
      <c r="ANJ5" s="600"/>
      <c r="ANK5" s="600"/>
      <c r="ANL5" s="600"/>
      <c r="ANM5" s="600"/>
      <c r="ANN5" s="600"/>
      <c r="ANO5" s="600"/>
      <c r="ANP5" s="600"/>
      <c r="ANQ5" s="600"/>
      <c r="ANR5" s="600"/>
      <c r="ANS5" s="600"/>
      <c r="ANT5" s="600"/>
      <c r="ANU5" s="600"/>
      <c r="ANV5" s="600"/>
      <c r="ANW5" s="600"/>
      <c r="ANX5" s="600"/>
      <c r="ANY5" s="600"/>
      <c r="ANZ5" s="600"/>
      <c r="AOA5" s="600"/>
      <c r="AOB5" s="600"/>
      <c r="AOC5" s="600"/>
      <c r="AOD5" s="600"/>
      <c r="AOE5" s="600"/>
      <c r="AOF5" s="600"/>
      <c r="AOG5" s="600"/>
      <c r="AOH5" s="600"/>
      <c r="AOI5" s="600"/>
      <c r="AOJ5" s="600"/>
      <c r="AOK5" s="600"/>
      <c r="AOL5" s="599"/>
      <c r="AOM5" s="600"/>
      <c r="AON5" s="600"/>
      <c r="AOO5" s="600"/>
      <c r="AOP5" s="600"/>
      <c r="AOQ5" s="600"/>
      <c r="AOR5" s="600"/>
      <c r="AOS5" s="600"/>
      <c r="AOT5" s="600"/>
      <c r="AOU5" s="600"/>
      <c r="AOV5" s="600"/>
      <c r="AOW5" s="600"/>
      <c r="AOX5" s="600"/>
      <c r="AOY5" s="600"/>
      <c r="AOZ5" s="600"/>
      <c r="APA5" s="600"/>
      <c r="APB5" s="600"/>
      <c r="APC5" s="600"/>
      <c r="APD5" s="600"/>
      <c r="APE5" s="600"/>
      <c r="APF5" s="600"/>
      <c r="APG5" s="600"/>
      <c r="APH5" s="600"/>
      <c r="API5" s="600"/>
      <c r="APJ5" s="600"/>
      <c r="APK5" s="600"/>
      <c r="APL5" s="600"/>
      <c r="APM5" s="600"/>
      <c r="APN5" s="600"/>
      <c r="APO5" s="600"/>
      <c r="APP5" s="600"/>
      <c r="APQ5" s="599"/>
      <c r="APR5" s="600"/>
      <c r="APS5" s="600"/>
      <c r="APT5" s="600"/>
      <c r="APU5" s="600"/>
      <c r="APV5" s="600"/>
      <c r="APW5" s="600"/>
      <c r="APX5" s="600"/>
      <c r="APY5" s="600"/>
      <c r="APZ5" s="600"/>
      <c r="AQA5" s="600"/>
      <c r="AQB5" s="600"/>
      <c r="AQC5" s="600"/>
      <c r="AQD5" s="600"/>
      <c r="AQE5" s="600"/>
      <c r="AQF5" s="600"/>
      <c r="AQG5" s="600"/>
      <c r="AQH5" s="600"/>
      <c r="AQI5" s="600"/>
      <c r="AQJ5" s="600"/>
      <c r="AQK5" s="600"/>
      <c r="AQL5" s="600"/>
      <c r="AQM5" s="600"/>
      <c r="AQN5" s="600"/>
      <c r="AQO5" s="600"/>
      <c r="AQP5" s="600"/>
      <c r="AQQ5" s="600"/>
      <c r="AQR5" s="600"/>
      <c r="AQS5" s="600"/>
      <c r="AQT5" s="600"/>
      <c r="AQU5" s="600"/>
      <c r="AQV5" s="599"/>
      <c r="AQW5" s="600"/>
      <c r="AQX5" s="600"/>
      <c r="AQY5" s="600"/>
      <c r="AQZ5" s="600"/>
      <c r="ARA5" s="600"/>
      <c r="ARB5" s="600"/>
      <c r="ARC5" s="600"/>
      <c r="ARD5" s="600"/>
      <c r="ARE5" s="600"/>
      <c r="ARF5" s="600"/>
      <c r="ARG5" s="600"/>
      <c r="ARH5" s="600"/>
      <c r="ARI5" s="600"/>
      <c r="ARJ5" s="600"/>
      <c r="ARK5" s="600"/>
      <c r="ARL5" s="600"/>
      <c r="ARM5" s="600"/>
      <c r="ARN5" s="600"/>
      <c r="ARO5" s="600"/>
      <c r="ARP5" s="600"/>
      <c r="ARQ5" s="600"/>
      <c r="ARR5" s="600"/>
      <c r="ARS5" s="600"/>
      <c r="ART5" s="600"/>
      <c r="ARU5" s="600"/>
      <c r="ARV5" s="600"/>
      <c r="ARW5" s="600"/>
      <c r="ARX5" s="600"/>
      <c r="ARY5" s="600"/>
      <c r="ARZ5" s="600"/>
      <c r="ASA5" s="599"/>
      <c r="ASB5" s="600"/>
      <c r="ASC5" s="600"/>
      <c r="ASD5" s="600"/>
      <c r="ASE5" s="600"/>
      <c r="ASF5" s="600"/>
      <c r="ASG5" s="600"/>
      <c r="ASH5" s="600"/>
      <c r="ASI5" s="600"/>
      <c r="ASJ5" s="600"/>
      <c r="ASK5" s="600"/>
      <c r="ASL5" s="600"/>
      <c r="ASM5" s="600"/>
      <c r="ASN5" s="600"/>
      <c r="ASO5" s="600"/>
      <c r="ASP5" s="600"/>
      <c r="ASQ5" s="600"/>
      <c r="ASR5" s="600"/>
      <c r="ASS5" s="600"/>
      <c r="AST5" s="600"/>
      <c r="ASU5" s="600"/>
      <c r="ASV5" s="600"/>
      <c r="ASW5" s="600"/>
      <c r="ASX5" s="600"/>
      <c r="ASY5" s="600"/>
      <c r="ASZ5" s="600"/>
      <c r="ATA5" s="600"/>
      <c r="ATB5" s="600"/>
      <c r="ATC5" s="600"/>
      <c r="ATD5" s="600"/>
      <c r="ATE5" s="600"/>
      <c r="ATF5" s="599"/>
      <c r="ATG5" s="600"/>
      <c r="ATH5" s="600"/>
      <c r="ATI5" s="600"/>
      <c r="ATJ5" s="600"/>
      <c r="ATK5" s="600"/>
      <c r="ATL5" s="600"/>
      <c r="ATM5" s="600"/>
      <c r="ATN5" s="600"/>
      <c r="ATO5" s="600"/>
      <c r="ATP5" s="600"/>
      <c r="ATQ5" s="600"/>
      <c r="ATR5" s="600"/>
      <c r="ATS5" s="600"/>
      <c r="ATT5" s="600"/>
      <c r="ATU5" s="600"/>
      <c r="ATV5" s="600"/>
      <c r="ATW5" s="600"/>
      <c r="ATX5" s="600"/>
      <c r="ATY5" s="600"/>
      <c r="ATZ5" s="600"/>
      <c r="AUA5" s="600"/>
      <c r="AUB5" s="600"/>
      <c r="AUC5" s="600"/>
      <c r="AUD5" s="600"/>
      <c r="AUE5" s="600"/>
      <c r="AUF5" s="600"/>
      <c r="AUG5" s="600"/>
      <c r="AUH5" s="600"/>
      <c r="AUI5" s="600"/>
      <c r="AUJ5" s="600"/>
      <c r="AUK5" s="599"/>
      <c r="AUL5" s="600"/>
      <c r="AUM5" s="600"/>
      <c r="AUN5" s="600"/>
      <c r="AUO5" s="600"/>
      <c r="AUP5" s="600"/>
      <c r="AUQ5" s="600"/>
      <c r="AUR5" s="600"/>
      <c r="AUS5" s="600"/>
      <c r="AUT5" s="600"/>
      <c r="AUU5" s="600"/>
      <c r="AUV5" s="600"/>
      <c r="AUW5" s="600"/>
      <c r="AUX5" s="600"/>
      <c r="AUY5" s="600"/>
      <c r="AUZ5" s="600"/>
      <c r="AVA5" s="600"/>
      <c r="AVB5" s="600"/>
      <c r="AVC5" s="600"/>
      <c r="AVD5" s="600"/>
      <c r="AVE5" s="600"/>
      <c r="AVF5" s="600"/>
      <c r="AVG5" s="600"/>
      <c r="AVH5" s="600"/>
      <c r="AVI5" s="600"/>
      <c r="AVJ5" s="600"/>
      <c r="AVK5" s="600"/>
      <c r="AVL5" s="600"/>
      <c r="AVM5" s="600"/>
      <c r="AVN5" s="600"/>
      <c r="AVO5" s="600"/>
      <c r="AVP5" s="599"/>
      <c r="AVQ5" s="600"/>
      <c r="AVR5" s="600"/>
      <c r="AVS5" s="600"/>
      <c r="AVT5" s="600"/>
      <c r="AVU5" s="600"/>
      <c r="AVV5" s="600"/>
      <c r="AVW5" s="600"/>
      <c r="AVX5" s="600"/>
      <c r="AVY5" s="600"/>
      <c r="AVZ5" s="600"/>
      <c r="AWA5" s="600"/>
      <c r="AWB5" s="600"/>
      <c r="AWC5" s="600"/>
      <c r="AWD5" s="600"/>
      <c r="AWE5" s="600"/>
      <c r="AWF5" s="600"/>
      <c r="AWG5" s="600"/>
      <c r="AWH5" s="600"/>
      <c r="AWI5" s="600"/>
      <c r="AWJ5" s="600"/>
      <c r="AWK5" s="600"/>
      <c r="AWL5" s="600"/>
      <c r="AWM5" s="600"/>
      <c r="AWN5" s="600"/>
      <c r="AWO5" s="600"/>
      <c r="AWP5" s="600"/>
      <c r="AWQ5" s="600"/>
      <c r="AWR5" s="600"/>
      <c r="AWS5" s="600"/>
      <c r="AWT5" s="600"/>
      <c r="AWU5" s="599"/>
      <c r="AWV5" s="600"/>
      <c r="AWW5" s="600"/>
      <c r="AWX5" s="600"/>
      <c r="AWY5" s="600"/>
      <c r="AWZ5" s="600"/>
      <c r="AXA5" s="600"/>
      <c r="AXB5" s="600"/>
      <c r="AXC5" s="600"/>
      <c r="AXD5" s="600"/>
      <c r="AXE5" s="600"/>
      <c r="AXF5" s="600"/>
      <c r="AXG5" s="600"/>
      <c r="AXH5" s="600"/>
      <c r="AXI5" s="600"/>
      <c r="AXJ5" s="600"/>
      <c r="AXK5" s="600"/>
      <c r="AXL5" s="600"/>
      <c r="AXM5" s="600"/>
      <c r="AXN5" s="600"/>
      <c r="AXO5" s="600"/>
      <c r="AXP5" s="600"/>
      <c r="AXQ5" s="600"/>
      <c r="AXR5" s="600"/>
      <c r="AXS5" s="600"/>
      <c r="AXT5" s="600"/>
      <c r="AXU5" s="600"/>
      <c r="AXV5" s="600"/>
      <c r="AXW5" s="600"/>
      <c r="AXX5" s="600"/>
      <c r="AXY5" s="600"/>
      <c r="AXZ5" s="599"/>
      <c r="AYA5" s="600"/>
      <c r="AYB5" s="600"/>
      <c r="AYC5" s="600"/>
      <c r="AYD5" s="600"/>
      <c r="AYE5" s="600"/>
      <c r="AYF5" s="600"/>
      <c r="AYG5" s="600"/>
      <c r="AYH5" s="600"/>
      <c r="AYI5" s="600"/>
      <c r="AYJ5" s="600"/>
      <c r="AYK5" s="600"/>
      <c r="AYL5" s="600"/>
      <c r="AYM5" s="600"/>
      <c r="AYN5" s="600"/>
      <c r="AYO5" s="600"/>
      <c r="AYP5" s="600"/>
      <c r="AYQ5" s="600"/>
      <c r="AYR5" s="600"/>
      <c r="AYS5" s="600"/>
      <c r="AYT5" s="600"/>
      <c r="AYU5" s="600"/>
      <c r="AYV5" s="600"/>
      <c r="AYW5" s="600"/>
      <c r="AYX5" s="600"/>
      <c r="AYY5" s="600"/>
      <c r="AYZ5" s="600"/>
      <c r="AZA5" s="600"/>
      <c r="AZB5" s="600"/>
      <c r="AZC5" s="600"/>
      <c r="AZD5" s="600"/>
      <c r="AZE5" s="599"/>
      <c r="AZF5" s="600"/>
      <c r="AZG5" s="600"/>
      <c r="AZH5" s="600"/>
      <c r="AZI5" s="600"/>
      <c r="AZJ5" s="600"/>
      <c r="AZK5" s="600"/>
      <c r="AZL5" s="600"/>
      <c r="AZM5" s="600"/>
      <c r="AZN5" s="600"/>
      <c r="AZO5" s="600"/>
      <c r="AZP5" s="600"/>
      <c r="AZQ5" s="600"/>
      <c r="AZR5" s="600"/>
      <c r="AZS5" s="600"/>
      <c r="AZT5" s="600"/>
      <c r="AZU5" s="600"/>
      <c r="AZV5" s="600"/>
      <c r="AZW5" s="600"/>
      <c r="AZX5" s="600"/>
      <c r="AZY5" s="600"/>
      <c r="AZZ5" s="600"/>
      <c r="BAA5" s="600"/>
      <c r="BAB5" s="600"/>
      <c r="BAC5" s="600"/>
      <c r="BAD5" s="600"/>
      <c r="BAE5" s="600"/>
      <c r="BAF5" s="600"/>
      <c r="BAG5" s="600"/>
      <c r="BAH5" s="600"/>
      <c r="BAI5" s="600"/>
      <c r="BAJ5" s="599"/>
      <c r="BAK5" s="600"/>
      <c r="BAL5" s="600"/>
      <c r="BAM5" s="600"/>
      <c r="BAN5" s="600"/>
      <c r="BAO5" s="600"/>
      <c r="BAP5" s="600"/>
      <c r="BAQ5" s="600"/>
      <c r="BAR5" s="600"/>
      <c r="BAS5" s="600"/>
      <c r="BAT5" s="600"/>
      <c r="BAU5" s="600"/>
      <c r="BAV5" s="600"/>
      <c r="BAW5" s="600"/>
      <c r="BAX5" s="600"/>
      <c r="BAY5" s="600"/>
      <c r="BAZ5" s="600"/>
      <c r="BBA5" s="600"/>
      <c r="BBB5" s="600"/>
      <c r="BBC5" s="600"/>
      <c r="BBD5" s="600"/>
      <c r="BBE5" s="600"/>
      <c r="BBF5" s="600"/>
      <c r="BBG5" s="600"/>
      <c r="BBH5" s="600"/>
      <c r="BBI5" s="600"/>
      <c r="BBJ5" s="600"/>
      <c r="BBK5" s="600"/>
      <c r="BBL5" s="600"/>
      <c r="BBM5" s="600"/>
      <c r="BBN5" s="600"/>
      <c r="BBO5" s="599"/>
      <c r="BBP5" s="600"/>
      <c r="BBQ5" s="600"/>
      <c r="BBR5" s="600"/>
      <c r="BBS5" s="600"/>
      <c r="BBT5" s="600"/>
      <c r="BBU5" s="600"/>
      <c r="BBV5" s="600"/>
      <c r="BBW5" s="600"/>
      <c r="BBX5" s="600"/>
      <c r="BBY5" s="600"/>
      <c r="BBZ5" s="600"/>
      <c r="BCA5" s="600"/>
      <c r="BCB5" s="600"/>
      <c r="BCC5" s="600"/>
      <c r="BCD5" s="600"/>
      <c r="BCE5" s="600"/>
      <c r="BCF5" s="600"/>
      <c r="BCG5" s="600"/>
      <c r="BCH5" s="600"/>
      <c r="BCI5" s="600"/>
      <c r="BCJ5" s="600"/>
      <c r="BCK5" s="600"/>
      <c r="BCL5" s="600"/>
      <c r="BCM5" s="600"/>
      <c r="BCN5" s="600"/>
      <c r="BCO5" s="600"/>
      <c r="BCP5" s="600"/>
      <c r="BCQ5" s="600"/>
      <c r="BCR5" s="600"/>
      <c r="BCS5" s="600"/>
      <c r="BCT5" s="599"/>
      <c r="BCU5" s="600"/>
      <c r="BCV5" s="600"/>
      <c r="BCW5" s="600"/>
      <c r="BCX5" s="600"/>
      <c r="BCY5" s="600"/>
      <c r="BCZ5" s="600"/>
      <c r="BDA5" s="600"/>
      <c r="BDB5" s="600"/>
      <c r="BDC5" s="600"/>
      <c r="BDD5" s="600"/>
      <c r="BDE5" s="600"/>
      <c r="BDF5" s="600"/>
      <c r="BDG5" s="600"/>
      <c r="BDH5" s="600"/>
      <c r="BDI5" s="600"/>
      <c r="BDJ5" s="600"/>
      <c r="BDK5" s="600"/>
      <c r="BDL5" s="600"/>
      <c r="BDM5" s="600"/>
      <c r="BDN5" s="600"/>
      <c r="BDO5" s="600"/>
      <c r="BDP5" s="600"/>
      <c r="BDQ5" s="600"/>
      <c r="BDR5" s="600"/>
      <c r="BDS5" s="600"/>
      <c r="BDT5" s="600"/>
      <c r="BDU5" s="600"/>
      <c r="BDV5" s="600"/>
      <c r="BDW5" s="600"/>
      <c r="BDX5" s="600"/>
      <c r="BDY5" s="599"/>
      <c r="BDZ5" s="600"/>
      <c r="BEA5" s="600"/>
      <c r="BEB5" s="600"/>
      <c r="BEC5" s="600"/>
      <c r="BED5" s="600"/>
      <c r="BEE5" s="600"/>
      <c r="BEF5" s="600"/>
      <c r="BEG5" s="600"/>
      <c r="BEH5" s="600"/>
      <c r="BEI5" s="600"/>
      <c r="BEJ5" s="600"/>
      <c r="BEK5" s="600"/>
      <c r="BEL5" s="600"/>
      <c r="BEM5" s="600"/>
      <c r="BEN5" s="600"/>
      <c r="BEO5" s="600"/>
      <c r="BEP5" s="600"/>
      <c r="BEQ5" s="600"/>
      <c r="BER5" s="600"/>
      <c r="BES5" s="600"/>
      <c r="BET5" s="600"/>
      <c r="BEU5" s="600"/>
      <c r="BEV5" s="600"/>
      <c r="BEW5" s="600"/>
      <c r="BEX5" s="600"/>
      <c r="BEY5" s="600"/>
      <c r="BEZ5" s="600"/>
      <c r="BFA5" s="600"/>
      <c r="BFB5" s="600"/>
      <c r="BFC5" s="600"/>
      <c r="BFD5" s="599"/>
      <c r="BFE5" s="600"/>
      <c r="BFF5" s="600"/>
      <c r="BFG5" s="600"/>
      <c r="BFH5" s="600"/>
      <c r="BFI5" s="600"/>
      <c r="BFJ5" s="600"/>
      <c r="BFK5" s="600"/>
      <c r="BFL5" s="600"/>
      <c r="BFM5" s="600"/>
      <c r="BFN5" s="600"/>
      <c r="BFO5" s="600"/>
      <c r="BFP5" s="600"/>
      <c r="BFQ5" s="600"/>
      <c r="BFR5" s="600"/>
      <c r="BFS5" s="600"/>
      <c r="BFT5" s="600"/>
      <c r="BFU5" s="600"/>
      <c r="BFV5" s="600"/>
      <c r="BFW5" s="600"/>
      <c r="BFX5" s="600"/>
      <c r="BFY5" s="600"/>
      <c r="BFZ5" s="600"/>
      <c r="BGA5" s="600"/>
      <c r="BGB5" s="600"/>
      <c r="BGC5" s="600"/>
      <c r="BGD5" s="600"/>
      <c r="BGE5" s="600"/>
      <c r="BGF5" s="600"/>
      <c r="BGG5" s="600"/>
      <c r="BGH5" s="600"/>
      <c r="BGI5" s="599"/>
      <c r="BGJ5" s="600"/>
      <c r="BGK5" s="600"/>
      <c r="BGL5" s="600"/>
      <c r="BGM5" s="600"/>
      <c r="BGN5" s="600"/>
      <c r="BGO5" s="600"/>
      <c r="BGP5" s="600"/>
      <c r="BGQ5" s="600"/>
      <c r="BGR5" s="600"/>
      <c r="BGS5" s="600"/>
      <c r="BGT5" s="600"/>
      <c r="BGU5" s="600"/>
      <c r="BGV5" s="600"/>
      <c r="BGW5" s="600"/>
      <c r="BGX5" s="600"/>
      <c r="BGY5" s="600"/>
      <c r="BGZ5" s="600"/>
      <c r="BHA5" s="600"/>
      <c r="BHB5" s="600"/>
      <c r="BHC5" s="600"/>
      <c r="BHD5" s="600"/>
      <c r="BHE5" s="600"/>
      <c r="BHF5" s="600"/>
      <c r="BHG5" s="600"/>
      <c r="BHH5" s="600"/>
      <c r="BHI5" s="600"/>
      <c r="BHJ5" s="600"/>
      <c r="BHK5" s="600"/>
      <c r="BHL5" s="600"/>
      <c r="BHM5" s="600"/>
      <c r="BHN5" s="599"/>
      <c r="BHO5" s="600"/>
      <c r="BHP5" s="600"/>
      <c r="BHQ5" s="600"/>
      <c r="BHR5" s="600"/>
      <c r="BHS5" s="600"/>
      <c r="BHT5" s="600"/>
      <c r="BHU5" s="600"/>
      <c r="BHV5" s="600"/>
      <c r="BHW5" s="600"/>
      <c r="BHX5" s="600"/>
      <c r="BHY5" s="600"/>
      <c r="BHZ5" s="600"/>
      <c r="BIA5" s="600"/>
      <c r="BIB5" s="600"/>
      <c r="BIC5" s="600"/>
      <c r="BID5" s="600"/>
      <c r="BIE5" s="600"/>
      <c r="BIF5" s="600"/>
      <c r="BIG5" s="600"/>
      <c r="BIH5" s="600"/>
      <c r="BII5" s="600"/>
      <c r="BIJ5" s="600"/>
      <c r="BIK5" s="600"/>
      <c r="BIL5" s="600"/>
      <c r="BIM5" s="600"/>
      <c r="BIN5" s="600"/>
      <c r="BIO5" s="600"/>
      <c r="BIP5" s="600"/>
      <c r="BIQ5" s="600"/>
      <c r="BIR5" s="600"/>
      <c r="BIS5" s="599"/>
      <c r="BIT5" s="600"/>
      <c r="BIU5" s="600"/>
      <c r="BIV5" s="600"/>
      <c r="BIW5" s="600"/>
      <c r="BIX5" s="600"/>
      <c r="BIY5" s="600"/>
      <c r="BIZ5" s="600"/>
      <c r="BJA5" s="600"/>
      <c r="BJB5" s="600"/>
      <c r="BJC5" s="600"/>
      <c r="BJD5" s="600"/>
      <c r="BJE5" s="600"/>
      <c r="BJF5" s="600"/>
      <c r="BJG5" s="600"/>
      <c r="BJH5" s="600"/>
      <c r="BJI5" s="600"/>
      <c r="BJJ5" s="600"/>
      <c r="BJK5" s="600"/>
      <c r="BJL5" s="600"/>
      <c r="BJM5" s="600"/>
      <c r="BJN5" s="600"/>
      <c r="BJO5" s="600"/>
      <c r="BJP5" s="600"/>
      <c r="BJQ5" s="600"/>
      <c r="BJR5" s="600"/>
      <c r="BJS5" s="600"/>
      <c r="BJT5" s="600"/>
      <c r="BJU5" s="600"/>
      <c r="BJV5" s="600"/>
      <c r="BJW5" s="600"/>
      <c r="BJX5" s="599"/>
      <c r="BJY5" s="600"/>
      <c r="BJZ5" s="600"/>
      <c r="BKA5" s="600"/>
      <c r="BKB5" s="600"/>
      <c r="BKC5" s="600"/>
      <c r="BKD5" s="600"/>
      <c r="BKE5" s="600"/>
      <c r="BKF5" s="600"/>
      <c r="BKG5" s="600"/>
      <c r="BKH5" s="600"/>
      <c r="BKI5" s="600"/>
      <c r="BKJ5" s="600"/>
      <c r="BKK5" s="600"/>
      <c r="BKL5" s="600"/>
      <c r="BKM5" s="600"/>
      <c r="BKN5" s="600"/>
      <c r="BKO5" s="600"/>
      <c r="BKP5" s="600"/>
      <c r="BKQ5" s="600"/>
      <c r="BKR5" s="600"/>
      <c r="BKS5" s="600"/>
      <c r="BKT5" s="600"/>
      <c r="BKU5" s="600"/>
      <c r="BKV5" s="600"/>
      <c r="BKW5" s="600"/>
      <c r="BKX5" s="600"/>
      <c r="BKY5" s="600"/>
      <c r="BKZ5" s="600"/>
      <c r="BLA5" s="600"/>
      <c r="BLB5" s="600"/>
      <c r="BLC5" s="599"/>
      <c r="BLD5" s="600"/>
      <c r="BLE5" s="600"/>
      <c r="BLF5" s="600"/>
      <c r="BLG5" s="600"/>
      <c r="BLH5" s="600"/>
      <c r="BLI5" s="600"/>
      <c r="BLJ5" s="600"/>
      <c r="BLK5" s="600"/>
      <c r="BLL5" s="600"/>
      <c r="BLM5" s="600"/>
      <c r="BLN5" s="600"/>
      <c r="BLO5" s="600"/>
      <c r="BLP5" s="600"/>
      <c r="BLQ5" s="600"/>
      <c r="BLR5" s="600"/>
      <c r="BLS5" s="600"/>
      <c r="BLT5" s="600"/>
      <c r="BLU5" s="600"/>
      <c r="BLV5" s="600"/>
      <c r="BLW5" s="600"/>
      <c r="BLX5" s="600"/>
      <c r="BLY5" s="600"/>
      <c r="BLZ5" s="600"/>
      <c r="BMA5" s="600"/>
      <c r="BMB5" s="600"/>
      <c r="BMC5" s="600"/>
      <c r="BMD5" s="600"/>
      <c r="BME5" s="600"/>
      <c r="BMF5" s="600"/>
      <c r="BMG5" s="600"/>
      <c r="BMH5" s="599"/>
      <c r="BMI5" s="600"/>
      <c r="BMJ5" s="600"/>
      <c r="BMK5" s="600"/>
      <c r="BML5" s="600"/>
      <c r="BMM5" s="600"/>
      <c r="BMN5" s="600"/>
      <c r="BMO5" s="600"/>
      <c r="BMP5" s="600"/>
      <c r="BMQ5" s="600"/>
      <c r="BMR5" s="600"/>
      <c r="BMS5" s="600"/>
      <c r="BMT5" s="600"/>
      <c r="BMU5" s="600"/>
      <c r="BMV5" s="600"/>
      <c r="BMW5" s="600"/>
      <c r="BMX5" s="600"/>
      <c r="BMY5" s="600"/>
      <c r="BMZ5" s="600"/>
      <c r="BNA5" s="600"/>
      <c r="BNB5" s="600"/>
      <c r="BNC5" s="600"/>
      <c r="BND5" s="600"/>
      <c r="BNE5" s="600"/>
      <c r="BNF5" s="600"/>
      <c r="BNG5" s="600"/>
      <c r="BNH5" s="600"/>
      <c r="BNI5" s="600"/>
      <c r="BNJ5" s="600"/>
      <c r="BNK5" s="600"/>
      <c r="BNL5" s="600"/>
      <c r="BNM5" s="599"/>
      <c r="BNN5" s="600"/>
      <c r="BNO5" s="600"/>
      <c r="BNP5" s="600"/>
      <c r="BNQ5" s="600"/>
      <c r="BNR5" s="600"/>
      <c r="BNS5" s="600"/>
      <c r="BNT5" s="600"/>
      <c r="BNU5" s="600"/>
      <c r="BNV5" s="600"/>
      <c r="BNW5" s="600"/>
      <c r="BNX5" s="600"/>
      <c r="BNY5" s="600"/>
      <c r="BNZ5" s="600"/>
      <c r="BOA5" s="600"/>
      <c r="BOB5" s="600"/>
      <c r="BOC5" s="600"/>
      <c r="BOD5" s="600"/>
      <c r="BOE5" s="600"/>
      <c r="BOF5" s="600"/>
      <c r="BOG5" s="600"/>
      <c r="BOH5" s="600"/>
      <c r="BOI5" s="600"/>
      <c r="BOJ5" s="600"/>
      <c r="BOK5" s="600"/>
      <c r="BOL5" s="600"/>
      <c r="BOM5" s="600"/>
      <c r="BON5" s="600"/>
      <c r="BOO5" s="600"/>
      <c r="BOP5" s="600"/>
      <c r="BOQ5" s="600"/>
      <c r="BOR5" s="599"/>
      <c r="BOS5" s="600"/>
      <c r="BOT5" s="600"/>
      <c r="BOU5" s="600"/>
      <c r="BOV5" s="600"/>
      <c r="BOW5" s="600"/>
      <c r="BOX5" s="600"/>
      <c r="BOY5" s="600"/>
      <c r="BOZ5" s="600"/>
      <c r="BPA5" s="600"/>
      <c r="BPB5" s="600"/>
      <c r="BPC5" s="600"/>
      <c r="BPD5" s="600"/>
      <c r="BPE5" s="600"/>
      <c r="BPF5" s="600"/>
      <c r="BPG5" s="600"/>
      <c r="BPH5" s="600"/>
      <c r="BPI5" s="600"/>
      <c r="BPJ5" s="600"/>
      <c r="BPK5" s="600"/>
      <c r="BPL5" s="600"/>
      <c r="BPM5" s="600"/>
      <c r="BPN5" s="600"/>
      <c r="BPO5" s="600"/>
      <c r="BPP5" s="600"/>
      <c r="BPQ5" s="600"/>
      <c r="BPR5" s="600"/>
      <c r="BPS5" s="600"/>
      <c r="BPT5" s="600"/>
      <c r="BPU5" s="600"/>
      <c r="BPV5" s="600"/>
      <c r="BPW5" s="599"/>
      <c r="BPX5" s="600"/>
      <c r="BPY5" s="600"/>
      <c r="BPZ5" s="600"/>
      <c r="BQA5" s="600"/>
      <c r="BQB5" s="600"/>
      <c r="BQC5" s="600"/>
      <c r="BQD5" s="600"/>
      <c r="BQE5" s="600"/>
      <c r="BQF5" s="600"/>
      <c r="BQG5" s="600"/>
      <c r="BQH5" s="600"/>
      <c r="BQI5" s="600"/>
      <c r="BQJ5" s="600"/>
      <c r="BQK5" s="600"/>
      <c r="BQL5" s="600"/>
      <c r="BQM5" s="600"/>
      <c r="BQN5" s="600"/>
      <c r="BQO5" s="600"/>
      <c r="BQP5" s="600"/>
      <c r="BQQ5" s="600"/>
      <c r="BQR5" s="600"/>
      <c r="BQS5" s="600"/>
      <c r="BQT5" s="600"/>
      <c r="BQU5" s="600"/>
      <c r="BQV5" s="600"/>
      <c r="BQW5" s="600"/>
      <c r="BQX5" s="600"/>
      <c r="BQY5" s="600"/>
      <c r="BQZ5" s="600"/>
      <c r="BRA5" s="600"/>
      <c r="BRB5" s="599"/>
      <c r="BRC5" s="600"/>
      <c r="BRD5" s="600"/>
      <c r="BRE5" s="600"/>
      <c r="BRF5" s="600"/>
      <c r="BRG5" s="600"/>
      <c r="BRH5" s="600"/>
      <c r="BRI5" s="600"/>
      <c r="BRJ5" s="600"/>
      <c r="BRK5" s="600"/>
      <c r="BRL5" s="600"/>
      <c r="BRM5" s="600"/>
      <c r="BRN5" s="600"/>
      <c r="BRO5" s="600"/>
      <c r="BRP5" s="600"/>
      <c r="BRQ5" s="600"/>
      <c r="BRR5" s="600"/>
      <c r="BRS5" s="600"/>
      <c r="BRT5" s="600"/>
      <c r="BRU5" s="600"/>
      <c r="BRV5" s="600"/>
      <c r="BRW5" s="600"/>
      <c r="BRX5" s="600"/>
      <c r="BRY5" s="600"/>
      <c r="BRZ5" s="600"/>
      <c r="BSA5" s="600"/>
      <c r="BSB5" s="600"/>
      <c r="BSC5" s="600"/>
      <c r="BSD5" s="600"/>
      <c r="BSE5" s="600"/>
      <c r="BSF5" s="600"/>
      <c r="BSG5" s="599"/>
      <c r="BSH5" s="600"/>
      <c r="BSI5" s="600"/>
      <c r="BSJ5" s="600"/>
      <c r="BSK5" s="600"/>
      <c r="BSL5" s="600"/>
      <c r="BSM5" s="600"/>
      <c r="BSN5" s="600"/>
      <c r="BSO5" s="600"/>
      <c r="BSP5" s="600"/>
      <c r="BSQ5" s="600"/>
      <c r="BSR5" s="600"/>
      <c r="BSS5" s="600"/>
      <c r="BST5" s="600"/>
      <c r="BSU5" s="600"/>
      <c r="BSV5" s="600"/>
      <c r="BSW5" s="600"/>
      <c r="BSX5" s="600"/>
      <c r="BSY5" s="600"/>
      <c r="BSZ5" s="600"/>
      <c r="BTA5" s="600"/>
      <c r="BTB5" s="600"/>
      <c r="BTC5" s="600"/>
      <c r="BTD5" s="600"/>
      <c r="BTE5" s="600"/>
      <c r="BTF5" s="600"/>
      <c r="BTG5" s="600"/>
      <c r="BTH5" s="600"/>
      <c r="BTI5" s="600"/>
      <c r="BTJ5" s="600"/>
      <c r="BTK5" s="600"/>
      <c r="BTL5" s="599"/>
      <c r="BTM5" s="600"/>
      <c r="BTN5" s="600"/>
      <c r="BTO5" s="600"/>
      <c r="BTP5" s="600"/>
      <c r="BTQ5" s="600"/>
      <c r="BTR5" s="600"/>
      <c r="BTS5" s="600"/>
      <c r="BTT5" s="600"/>
      <c r="BTU5" s="600"/>
      <c r="BTV5" s="600"/>
      <c r="BTW5" s="600"/>
      <c r="BTX5" s="600"/>
      <c r="BTY5" s="600"/>
      <c r="BTZ5" s="600"/>
      <c r="BUA5" s="600"/>
      <c r="BUB5" s="600"/>
      <c r="BUC5" s="600"/>
      <c r="BUD5" s="600"/>
      <c r="BUE5" s="600"/>
      <c r="BUF5" s="600"/>
      <c r="BUG5" s="600"/>
      <c r="BUH5" s="600"/>
      <c r="BUI5" s="600"/>
      <c r="BUJ5" s="600"/>
      <c r="BUK5" s="600"/>
      <c r="BUL5" s="600"/>
      <c r="BUM5" s="600"/>
      <c r="BUN5" s="600"/>
      <c r="BUO5" s="600"/>
      <c r="BUP5" s="600"/>
      <c r="BUQ5" s="599"/>
      <c r="BUR5" s="600"/>
      <c r="BUS5" s="600"/>
      <c r="BUT5" s="600"/>
      <c r="BUU5" s="600"/>
      <c r="BUV5" s="600"/>
      <c r="BUW5" s="600"/>
      <c r="BUX5" s="600"/>
      <c r="BUY5" s="600"/>
      <c r="BUZ5" s="600"/>
      <c r="BVA5" s="600"/>
      <c r="BVB5" s="600"/>
      <c r="BVC5" s="600"/>
      <c r="BVD5" s="600"/>
      <c r="BVE5" s="600"/>
      <c r="BVF5" s="600"/>
      <c r="BVG5" s="600"/>
      <c r="BVH5" s="600"/>
      <c r="BVI5" s="600"/>
      <c r="BVJ5" s="600"/>
      <c r="BVK5" s="600"/>
      <c r="BVL5" s="600"/>
      <c r="BVM5" s="600"/>
      <c r="BVN5" s="600"/>
      <c r="BVO5" s="600"/>
      <c r="BVP5" s="600"/>
      <c r="BVQ5" s="600"/>
      <c r="BVR5" s="600"/>
      <c r="BVS5" s="600"/>
      <c r="BVT5" s="600"/>
      <c r="BVU5" s="600"/>
      <c r="BVV5" s="599"/>
      <c r="BVW5" s="600"/>
      <c r="BVX5" s="600"/>
      <c r="BVY5" s="600"/>
      <c r="BVZ5" s="600"/>
      <c r="BWA5" s="600"/>
      <c r="BWB5" s="600"/>
      <c r="BWC5" s="600"/>
      <c r="BWD5" s="600"/>
      <c r="BWE5" s="600"/>
      <c r="BWF5" s="600"/>
      <c r="BWG5" s="600"/>
      <c r="BWH5" s="600"/>
      <c r="BWI5" s="600"/>
      <c r="BWJ5" s="600"/>
      <c r="BWK5" s="600"/>
      <c r="BWL5" s="600"/>
      <c r="BWM5" s="600"/>
      <c r="BWN5" s="600"/>
      <c r="BWO5" s="600"/>
      <c r="BWP5" s="600"/>
      <c r="BWQ5" s="600"/>
      <c r="BWR5" s="600"/>
      <c r="BWS5" s="600"/>
      <c r="BWT5" s="600"/>
      <c r="BWU5" s="600"/>
      <c r="BWV5" s="600"/>
      <c r="BWW5" s="600"/>
      <c r="BWX5" s="600"/>
      <c r="BWY5" s="600"/>
      <c r="BWZ5" s="600"/>
      <c r="BXA5" s="599"/>
      <c r="BXB5" s="600"/>
      <c r="BXC5" s="600"/>
      <c r="BXD5" s="600"/>
      <c r="BXE5" s="600"/>
      <c r="BXF5" s="600"/>
      <c r="BXG5" s="600"/>
      <c r="BXH5" s="600"/>
      <c r="BXI5" s="600"/>
      <c r="BXJ5" s="600"/>
      <c r="BXK5" s="600"/>
      <c r="BXL5" s="600"/>
      <c r="BXM5" s="600"/>
      <c r="BXN5" s="600"/>
      <c r="BXO5" s="600"/>
      <c r="BXP5" s="600"/>
      <c r="BXQ5" s="600"/>
      <c r="BXR5" s="600"/>
      <c r="BXS5" s="600"/>
      <c r="BXT5" s="600"/>
      <c r="BXU5" s="600"/>
      <c r="BXV5" s="600"/>
      <c r="BXW5" s="600"/>
      <c r="BXX5" s="600"/>
      <c r="BXY5" s="600"/>
      <c r="BXZ5" s="600"/>
      <c r="BYA5" s="600"/>
      <c r="BYB5" s="600"/>
      <c r="BYC5" s="600"/>
      <c r="BYD5" s="600"/>
      <c r="BYE5" s="600"/>
      <c r="BYF5" s="599"/>
      <c r="BYG5" s="600"/>
      <c r="BYH5" s="600"/>
      <c r="BYI5" s="600"/>
      <c r="BYJ5" s="600"/>
      <c r="BYK5" s="600"/>
      <c r="BYL5" s="600"/>
      <c r="BYM5" s="600"/>
      <c r="BYN5" s="600"/>
      <c r="BYO5" s="600"/>
      <c r="BYP5" s="600"/>
      <c r="BYQ5" s="600"/>
      <c r="BYR5" s="600"/>
      <c r="BYS5" s="600"/>
      <c r="BYT5" s="600"/>
      <c r="BYU5" s="600"/>
      <c r="BYV5" s="600"/>
      <c r="BYW5" s="600"/>
      <c r="BYX5" s="600"/>
      <c r="BYY5" s="600"/>
      <c r="BYZ5" s="600"/>
      <c r="BZA5" s="600"/>
      <c r="BZB5" s="600"/>
      <c r="BZC5" s="600"/>
      <c r="BZD5" s="600"/>
      <c r="BZE5" s="600"/>
      <c r="BZF5" s="600"/>
      <c r="BZG5" s="600"/>
      <c r="BZH5" s="600"/>
      <c r="BZI5" s="600"/>
      <c r="BZJ5" s="600"/>
      <c r="BZK5" s="599"/>
      <c r="BZL5" s="600"/>
      <c r="BZM5" s="600"/>
      <c r="BZN5" s="600"/>
      <c r="BZO5" s="600"/>
      <c r="BZP5" s="600"/>
      <c r="BZQ5" s="600"/>
      <c r="BZR5" s="600"/>
      <c r="BZS5" s="600"/>
      <c r="BZT5" s="600"/>
      <c r="BZU5" s="600"/>
      <c r="BZV5" s="600"/>
      <c r="BZW5" s="600"/>
      <c r="BZX5" s="600"/>
      <c r="BZY5" s="600"/>
      <c r="BZZ5" s="600"/>
      <c r="CAA5" s="600"/>
      <c r="CAB5" s="600"/>
      <c r="CAC5" s="600"/>
      <c r="CAD5" s="600"/>
      <c r="CAE5" s="600"/>
      <c r="CAF5" s="600"/>
      <c r="CAG5" s="600"/>
      <c r="CAH5" s="600"/>
      <c r="CAI5" s="600"/>
      <c r="CAJ5" s="600"/>
      <c r="CAK5" s="600"/>
      <c r="CAL5" s="600"/>
      <c r="CAM5" s="600"/>
      <c r="CAN5" s="600"/>
      <c r="CAO5" s="600"/>
      <c r="CAP5" s="599"/>
      <c r="CAQ5" s="600"/>
      <c r="CAR5" s="600"/>
      <c r="CAS5" s="600"/>
      <c r="CAT5" s="600"/>
      <c r="CAU5" s="600"/>
      <c r="CAV5" s="600"/>
      <c r="CAW5" s="600"/>
      <c r="CAX5" s="600"/>
      <c r="CAY5" s="600"/>
      <c r="CAZ5" s="600"/>
      <c r="CBA5" s="600"/>
      <c r="CBB5" s="600"/>
      <c r="CBC5" s="600"/>
      <c r="CBD5" s="600"/>
      <c r="CBE5" s="600"/>
      <c r="CBF5" s="600"/>
      <c r="CBG5" s="600"/>
      <c r="CBH5" s="600"/>
      <c r="CBI5" s="600"/>
      <c r="CBJ5" s="600"/>
      <c r="CBK5" s="600"/>
      <c r="CBL5" s="600"/>
      <c r="CBM5" s="600"/>
      <c r="CBN5" s="600"/>
      <c r="CBO5" s="600"/>
      <c r="CBP5" s="600"/>
      <c r="CBQ5" s="600"/>
      <c r="CBR5" s="600"/>
      <c r="CBS5" s="600"/>
      <c r="CBT5" s="600"/>
      <c r="CBU5" s="599"/>
      <c r="CBV5" s="600"/>
      <c r="CBW5" s="600"/>
      <c r="CBX5" s="600"/>
      <c r="CBY5" s="600"/>
      <c r="CBZ5" s="600"/>
      <c r="CCA5" s="600"/>
      <c r="CCB5" s="600"/>
      <c r="CCC5" s="600"/>
      <c r="CCD5" s="600"/>
      <c r="CCE5" s="600"/>
      <c r="CCF5" s="600"/>
      <c r="CCG5" s="600"/>
      <c r="CCH5" s="600"/>
      <c r="CCI5" s="600"/>
      <c r="CCJ5" s="600"/>
      <c r="CCK5" s="600"/>
      <c r="CCL5" s="600"/>
      <c r="CCM5" s="600"/>
      <c r="CCN5" s="600"/>
      <c r="CCO5" s="600"/>
      <c r="CCP5" s="600"/>
      <c r="CCQ5" s="600"/>
      <c r="CCR5" s="600"/>
      <c r="CCS5" s="600"/>
      <c r="CCT5" s="600"/>
      <c r="CCU5" s="600"/>
      <c r="CCV5" s="600"/>
      <c r="CCW5" s="600"/>
      <c r="CCX5" s="600"/>
      <c r="CCY5" s="600"/>
      <c r="CCZ5" s="599"/>
      <c r="CDA5" s="600"/>
      <c r="CDB5" s="600"/>
      <c r="CDC5" s="600"/>
      <c r="CDD5" s="600"/>
      <c r="CDE5" s="600"/>
      <c r="CDF5" s="600"/>
      <c r="CDG5" s="600"/>
      <c r="CDH5" s="600"/>
      <c r="CDI5" s="600"/>
      <c r="CDJ5" s="600"/>
      <c r="CDK5" s="600"/>
      <c r="CDL5" s="600"/>
      <c r="CDM5" s="600"/>
      <c r="CDN5" s="600"/>
      <c r="CDO5" s="600"/>
      <c r="CDP5" s="600"/>
      <c r="CDQ5" s="600"/>
      <c r="CDR5" s="600"/>
      <c r="CDS5" s="600"/>
      <c r="CDT5" s="600"/>
      <c r="CDU5" s="600"/>
      <c r="CDV5" s="600"/>
      <c r="CDW5" s="600"/>
      <c r="CDX5" s="600"/>
      <c r="CDY5" s="600"/>
      <c r="CDZ5" s="600"/>
      <c r="CEA5" s="600"/>
      <c r="CEB5" s="600"/>
      <c r="CEC5" s="600"/>
      <c r="CED5" s="600"/>
      <c r="CEE5" s="599"/>
      <c r="CEF5" s="600"/>
      <c r="CEG5" s="600"/>
      <c r="CEH5" s="600"/>
      <c r="CEI5" s="600"/>
      <c r="CEJ5" s="600"/>
      <c r="CEK5" s="600"/>
      <c r="CEL5" s="600"/>
      <c r="CEM5" s="600"/>
      <c r="CEN5" s="600"/>
      <c r="CEO5" s="600"/>
      <c r="CEP5" s="600"/>
      <c r="CEQ5" s="600"/>
      <c r="CER5" s="600"/>
      <c r="CES5" s="600"/>
      <c r="CET5" s="600"/>
      <c r="CEU5" s="600"/>
      <c r="CEV5" s="600"/>
      <c r="CEW5" s="600"/>
      <c r="CEX5" s="600"/>
      <c r="CEY5" s="600"/>
      <c r="CEZ5" s="600"/>
      <c r="CFA5" s="600"/>
      <c r="CFB5" s="600"/>
      <c r="CFC5" s="600"/>
      <c r="CFD5" s="600"/>
      <c r="CFE5" s="600"/>
      <c r="CFF5" s="600"/>
      <c r="CFG5" s="600"/>
      <c r="CFH5" s="600"/>
      <c r="CFI5" s="600"/>
      <c r="CFJ5" s="599"/>
      <c r="CFK5" s="600"/>
      <c r="CFL5" s="600"/>
      <c r="CFM5" s="600"/>
      <c r="CFN5" s="600"/>
      <c r="CFO5" s="600"/>
      <c r="CFP5" s="600"/>
      <c r="CFQ5" s="600"/>
      <c r="CFR5" s="600"/>
      <c r="CFS5" s="600"/>
      <c r="CFT5" s="600"/>
      <c r="CFU5" s="600"/>
      <c r="CFV5" s="600"/>
      <c r="CFW5" s="600"/>
      <c r="CFX5" s="600"/>
      <c r="CFY5" s="600"/>
      <c r="CFZ5" s="600"/>
      <c r="CGA5" s="600"/>
      <c r="CGB5" s="600"/>
      <c r="CGC5" s="600"/>
      <c r="CGD5" s="600"/>
      <c r="CGE5" s="600"/>
      <c r="CGF5" s="600"/>
      <c r="CGG5" s="600"/>
      <c r="CGH5" s="600"/>
      <c r="CGI5" s="600"/>
      <c r="CGJ5" s="600"/>
      <c r="CGK5" s="600"/>
      <c r="CGL5" s="600"/>
      <c r="CGM5" s="600"/>
      <c r="CGN5" s="600"/>
      <c r="CGO5" s="599"/>
      <c r="CGP5" s="600"/>
      <c r="CGQ5" s="600"/>
      <c r="CGR5" s="600"/>
      <c r="CGS5" s="600"/>
      <c r="CGT5" s="600"/>
      <c r="CGU5" s="600"/>
      <c r="CGV5" s="600"/>
      <c r="CGW5" s="600"/>
      <c r="CGX5" s="600"/>
      <c r="CGY5" s="600"/>
      <c r="CGZ5" s="600"/>
      <c r="CHA5" s="600"/>
      <c r="CHB5" s="600"/>
      <c r="CHC5" s="600"/>
      <c r="CHD5" s="600"/>
      <c r="CHE5" s="600"/>
      <c r="CHF5" s="600"/>
      <c r="CHG5" s="600"/>
      <c r="CHH5" s="600"/>
      <c r="CHI5" s="600"/>
      <c r="CHJ5" s="600"/>
      <c r="CHK5" s="600"/>
      <c r="CHL5" s="600"/>
      <c r="CHM5" s="600"/>
      <c r="CHN5" s="600"/>
      <c r="CHO5" s="600"/>
      <c r="CHP5" s="600"/>
      <c r="CHQ5" s="600"/>
      <c r="CHR5" s="600"/>
      <c r="CHS5" s="600"/>
      <c r="CHT5" s="599"/>
      <c r="CHU5" s="600"/>
      <c r="CHV5" s="600"/>
      <c r="CHW5" s="600"/>
      <c r="CHX5" s="600"/>
      <c r="CHY5" s="600"/>
      <c r="CHZ5" s="600"/>
      <c r="CIA5" s="600"/>
      <c r="CIB5" s="600"/>
      <c r="CIC5" s="600"/>
      <c r="CID5" s="600"/>
      <c r="CIE5" s="600"/>
      <c r="CIF5" s="600"/>
      <c r="CIG5" s="600"/>
      <c r="CIH5" s="600"/>
      <c r="CII5" s="600"/>
      <c r="CIJ5" s="600"/>
      <c r="CIK5" s="600"/>
      <c r="CIL5" s="600"/>
      <c r="CIM5" s="600"/>
      <c r="CIN5" s="600"/>
      <c r="CIO5" s="600"/>
      <c r="CIP5" s="600"/>
      <c r="CIQ5" s="600"/>
      <c r="CIR5" s="600"/>
      <c r="CIS5" s="600"/>
      <c r="CIT5" s="600"/>
      <c r="CIU5" s="600"/>
      <c r="CIV5" s="600"/>
      <c r="CIW5" s="600"/>
      <c r="CIX5" s="600"/>
      <c r="CIY5" s="599"/>
      <c r="CIZ5" s="600"/>
      <c r="CJA5" s="600"/>
      <c r="CJB5" s="600"/>
      <c r="CJC5" s="600"/>
      <c r="CJD5" s="600"/>
      <c r="CJE5" s="600"/>
      <c r="CJF5" s="600"/>
      <c r="CJG5" s="600"/>
      <c r="CJH5" s="600"/>
      <c r="CJI5" s="600"/>
      <c r="CJJ5" s="600"/>
      <c r="CJK5" s="600"/>
      <c r="CJL5" s="600"/>
      <c r="CJM5" s="600"/>
      <c r="CJN5" s="600"/>
      <c r="CJO5" s="600"/>
      <c r="CJP5" s="600"/>
      <c r="CJQ5" s="600"/>
      <c r="CJR5" s="600"/>
      <c r="CJS5" s="600"/>
      <c r="CJT5" s="600"/>
      <c r="CJU5" s="600"/>
      <c r="CJV5" s="600"/>
      <c r="CJW5" s="600"/>
      <c r="CJX5" s="600"/>
      <c r="CJY5" s="600"/>
      <c r="CJZ5" s="600"/>
      <c r="CKA5" s="600"/>
      <c r="CKB5" s="600"/>
      <c r="CKC5" s="600"/>
      <c r="CKD5" s="599"/>
      <c r="CKE5" s="600"/>
      <c r="CKF5" s="600"/>
      <c r="CKG5" s="600"/>
      <c r="CKH5" s="600"/>
      <c r="CKI5" s="600"/>
      <c r="CKJ5" s="600"/>
      <c r="CKK5" s="600"/>
      <c r="CKL5" s="600"/>
      <c r="CKM5" s="600"/>
      <c r="CKN5" s="600"/>
      <c r="CKO5" s="600"/>
      <c r="CKP5" s="600"/>
      <c r="CKQ5" s="600"/>
      <c r="CKR5" s="600"/>
      <c r="CKS5" s="600"/>
      <c r="CKT5" s="600"/>
      <c r="CKU5" s="600"/>
      <c r="CKV5" s="600"/>
      <c r="CKW5" s="600"/>
      <c r="CKX5" s="600"/>
      <c r="CKY5" s="600"/>
      <c r="CKZ5" s="600"/>
      <c r="CLA5" s="600"/>
      <c r="CLB5" s="600"/>
      <c r="CLC5" s="600"/>
      <c r="CLD5" s="600"/>
      <c r="CLE5" s="600"/>
      <c r="CLF5" s="600"/>
      <c r="CLG5" s="600"/>
      <c r="CLH5" s="600"/>
      <c r="CLI5" s="599"/>
      <c r="CLJ5" s="600"/>
      <c r="CLK5" s="600"/>
      <c r="CLL5" s="600"/>
      <c r="CLM5" s="600"/>
      <c r="CLN5" s="600"/>
      <c r="CLO5" s="600"/>
      <c r="CLP5" s="600"/>
      <c r="CLQ5" s="600"/>
      <c r="CLR5" s="600"/>
      <c r="CLS5" s="600"/>
      <c r="CLT5" s="600"/>
      <c r="CLU5" s="600"/>
      <c r="CLV5" s="600"/>
      <c r="CLW5" s="600"/>
      <c r="CLX5" s="600"/>
      <c r="CLY5" s="600"/>
      <c r="CLZ5" s="600"/>
      <c r="CMA5" s="600"/>
      <c r="CMB5" s="600"/>
      <c r="CMC5" s="600"/>
      <c r="CMD5" s="600"/>
      <c r="CME5" s="600"/>
      <c r="CMF5" s="600"/>
      <c r="CMG5" s="600"/>
      <c r="CMH5" s="600"/>
      <c r="CMI5" s="600"/>
      <c r="CMJ5" s="600"/>
      <c r="CMK5" s="600"/>
      <c r="CML5" s="600"/>
      <c r="CMM5" s="600"/>
      <c r="CMN5" s="599"/>
      <c r="CMO5" s="600"/>
      <c r="CMP5" s="600"/>
      <c r="CMQ5" s="600"/>
      <c r="CMR5" s="600"/>
      <c r="CMS5" s="600"/>
      <c r="CMT5" s="600"/>
      <c r="CMU5" s="600"/>
      <c r="CMV5" s="600"/>
      <c r="CMW5" s="600"/>
      <c r="CMX5" s="600"/>
      <c r="CMY5" s="600"/>
      <c r="CMZ5" s="600"/>
      <c r="CNA5" s="600"/>
      <c r="CNB5" s="600"/>
      <c r="CNC5" s="600"/>
      <c r="CND5" s="600"/>
      <c r="CNE5" s="600"/>
      <c r="CNF5" s="600"/>
      <c r="CNG5" s="600"/>
      <c r="CNH5" s="600"/>
      <c r="CNI5" s="600"/>
      <c r="CNJ5" s="600"/>
      <c r="CNK5" s="600"/>
      <c r="CNL5" s="600"/>
      <c r="CNM5" s="600"/>
      <c r="CNN5" s="600"/>
      <c r="CNO5" s="600"/>
      <c r="CNP5" s="600"/>
      <c r="CNQ5" s="600"/>
      <c r="CNR5" s="600"/>
      <c r="CNS5" s="599"/>
      <c r="CNT5" s="600"/>
      <c r="CNU5" s="600"/>
      <c r="CNV5" s="600"/>
      <c r="CNW5" s="600"/>
      <c r="CNX5" s="600"/>
      <c r="CNY5" s="600"/>
      <c r="CNZ5" s="600"/>
      <c r="COA5" s="600"/>
      <c r="COB5" s="600"/>
      <c r="COC5" s="600"/>
      <c r="COD5" s="600"/>
      <c r="COE5" s="600"/>
      <c r="COF5" s="600"/>
      <c r="COG5" s="600"/>
      <c r="COH5" s="600"/>
      <c r="COI5" s="600"/>
      <c r="COJ5" s="600"/>
      <c r="COK5" s="600"/>
      <c r="COL5" s="600"/>
      <c r="COM5" s="600"/>
      <c r="CON5" s="600"/>
      <c r="COO5" s="600"/>
      <c r="COP5" s="600"/>
      <c r="COQ5" s="600"/>
      <c r="COR5" s="600"/>
      <c r="COS5" s="600"/>
      <c r="COT5" s="600"/>
      <c r="COU5" s="600"/>
      <c r="COV5" s="600"/>
      <c r="COW5" s="600"/>
      <c r="COX5" s="599"/>
      <c r="COY5" s="600"/>
      <c r="COZ5" s="600"/>
      <c r="CPA5" s="600"/>
      <c r="CPB5" s="600"/>
      <c r="CPC5" s="600"/>
      <c r="CPD5" s="600"/>
      <c r="CPE5" s="600"/>
      <c r="CPF5" s="600"/>
      <c r="CPG5" s="600"/>
      <c r="CPH5" s="600"/>
      <c r="CPI5" s="600"/>
      <c r="CPJ5" s="600"/>
      <c r="CPK5" s="600"/>
      <c r="CPL5" s="600"/>
      <c r="CPM5" s="600"/>
      <c r="CPN5" s="600"/>
      <c r="CPO5" s="600"/>
      <c r="CPP5" s="600"/>
      <c r="CPQ5" s="600"/>
      <c r="CPR5" s="600"/>
      <c r="CPS5" s="600"/>
      <c r="CPT5" s="600"/>
      <c r="CPU5" s="600"/>
      <c r="CPV5" s="600"/>
      <c r="CPW5" s="600"/>
      <c r="CPX5" s="600"/>
      <c r="CPY5" s="600"/>
      <c r="CPZ5" s="600"/>
      <c r="CQA5" s="600"/>
      <c r="CQB5" s="600"/>
      <c r="CQC5" s="599"/>
      <c r="CQD5" s="600"/>
      <c r="CQE5" s="600"/>
      <c r="CQF5" s="600"/>
      <c r="CQG5" s="600"/>
      <c r="CQH5" s="600"/>
      <c r="CQI5" s="600"/>
      <c r="CQJ5" s="600"/>
      <c r="CQK5" s="600"/>
      <c r="CQL5" s="600"/>
      <c r="CQM5" s="600"/>
      <c r="CQN5" s="600"/>
      <c r="CQO5" s="600"/>
      <c r="CQP5" s="600"/>
      <c r="CQQ5" s="600"/>
      <c r="CQR5" s="600"/>
      <c r="CQS5" s="600"/>
      <c r="CQT5" s="600"/>
      <c r="CQU5" s="600"/>
      <c r="CQV5" s="600"/>
      <c r="CQW5" s="600"/>
      <c r="CQX5" s="600"/>
      <c r="CQY5" s="600"/>
      <c r="CQZ5" s="600"/>
      <c r="CRA5" s="600"/>
      <c r="CRB5" s="600"/>
      <c r="CRC5" s="600"/>
      <c r="CRD5" s="600"/>
      <c r="CRE5" s="600"/>
      <c r="CRF5" s="600"/>
      <c r="CRG5" s="600"/>
      <c r="CRH5" s="599"/>
      <c r="CRI5" s="600"/>
      <c r="CRJ5" s="600"/>
      <c r="CRK5" s="600"/>
      <c r="CRL5" s="600"/>
      <c r="CRM5" s="600"/>
      <c r="CRN5" s="600"/>
      <c r="CRO5" s="600"/>
      <c r="CRP5" s="600"/>
      <c r="CRQ5" s="600"/>
      <c r="CRR5" s="600"/>
      <c r="CRS5" s="600"/>
      <c r="CRT5" s="600"/>
      <c r="CRU5" s="600"/>
      <c r="CRV5" s="600"/>
      <c r="CRW5" s="600"/>
      <c r="CRX5" s="600"/>
      <c r="CRY5" s="600"/>
      <c r="CRZ5" s="600"/>
      <c r="CSA5" s="600"/>
      <c r="CSB5" s="600"/>
      <c r="CSC5" s="600"/>
      <c r="CSD5" s="600"/>
      <c r="CSE5" s="600"/>
      <c r="CSF5" s="600"/>
      <c r="CSG5" s="600"/>
      <c r="CSH5" s="600"/>
      <c r="CSI5" s="600"/>
      <c r="CSJ5" s="600"/>
      <c r="CSK5" s="600"/>
      <c r="CSL5" s="600"/>
      <c r="CSM5" s="599"/>
      <c r="CSN5" s="600"/>
      <c r="CSO5" s="600"/>
      <c r="CSP5" s="600"/>
      <c r="CSQ5" s="600"/>
      <c r="CSR5" s="600"/>
      <c r="CSS5" s="600"/>
      <c r="CST5" s="600"/>
      <c r="CSU5" s="600"/>
      <c r="CSV5" s="600"/>
      <c r="CSW5" s="600"/>
      <c r="CSX5" s="600"/>
      <c r="CSY5" s="600"/>
      <c r="CSZ5" s="600"/>
      <c r="CTA5" s="600"/>
      <c r="CTB5" s="600"/>
      <c r="CTC5" s="600"/>
      <c r="CTD5" s="600"/>
      <c r="CTE5" s="600"/>
      <c r="CTF5" s="600"/>
      <c r="CTG5" s="600"/>
      <c r="CTH5" s="600"/>
      <c r="CTI5" s="600"/>
      <c r="CTJ5" s="600"/>
      <c r="CTK5" s="600"/>
      <c r="CTL5" s="600"/>
      <c r="CTM5" s="600"/>
      <c r="CTN5" s="600"/>
      <c r="CTO5" s="600"/>
      <c r="CTP5" s="600"/>
      <c r="CTQ5" s="600"/>
      <c r="CTR5" s="599"/>
      <c r="CTS5" s="600"/>
      <c r="CTT5" s="600"/>
      <c r="CTU5" s="600"/>
      <c r="CTV5" s="600"/>
      <c r="CTW5" s="600"/>
      <c r="CTX5" s="600"/>
      <c r="CTY5" s="600"/>
      <c r="CTZ5" s="600"/>
      <c r="CUA5" s="600"/>
      <c r="CUB5" s="600"/>
      <c r="CUC5" s="600"/>
      <c r="CUD5" s="600"/>
      <c r="CUE5" s="600"/>
      <c r="CUF5" s="600"/>
      <c r="CUG5" s="600"/>
      <c r="CUH5" s="600"/>
      <c r="CUI5" s="600"/>
      <c r="CUJ5" s="600"/>
      <c r="CUK5" s="600"/>
      <c r="CUL5" s="600"/>
      <c r="CUM5" s="600"/>
      <c r="CUN5" s="600"/>
      <c r="CUO5" s="600"/>
      <c r="CUP5" s="600"/>
      <c r="CUQ5" s="600"/>
      <c r="CUR5" s="600"/>
      <c r="CUS5" s="600"/>
      <c r="CUT5" s="600"/>
      <c r="CUU5" s="600"/>
      <c r="CUV5" s="600"/>
      <c r="CUW5" s="599"/>
      <c r="CUX5" s="600"/>
      <c r="CUY5" s="600"/>
      <c r="CUZ5" s="600"/>
      <c r="CVA5" s="600"/>
      <c r="CVB5" s="600"/>
      <c r="CVC5" s="600"/>
      <c r="CVD5" s="600"/>
      <c r="CVE5" s="600"/>
      <c r="CVF5" s="600"/>
      <c r="CVG5" s="600"/>
      <c r="CVH5" s="600"/>
      <c r="CVI5" s="600"/>
      <c r="CVJ5" s="600"/>
      <c r="CVK5" s="600"/>
      <c r="CVL5" s="600"/>
      <c r="CVM5" s="600"/>
      <c r="CVN5" s="600"/>
      <c r="CVO5" s="600"/>
      <c r="CVP5" s="600"/>
      <c r="CVQ5" s="600"/>
      <c r="CVR5" s="600"/>
      <c r="CVS5" s="600"/>
      <c r="CVT5" s="600"/>
      <c r="CVU5" s="600"/>
      <c r="CVV5" s="600"/>
      <c r="CVW5" s="600"/>
      <c r="CVX5" s="600"/>
      <c r="CVY5" s="600"/>
      <c r="CVZ5" s="600"/>
      <c r="CWA5" s="600"/>
      <c r="CWB5" s="599"/>
      <c r="CWC5" s="600"/>
      <c r="CWD5" s="600"/>
      <c r="CWE5" s="600"/>
      <c r="CWF5" s="600"/>
      <c r="CWG5" s="600"/>
      <c r="CWH5" s="600"/>
      <c r="CWI5" s="600"/>
      <c r="CWJ5" s="600"/>
      <c r="CWK5" s="600"/>
      <c r="CWL5" s="600"/>
      <c r="CWM5" s="600"/>
      <c r="CWN5" s="600"/>
      <c r="CWO5" s="600"/>
      <c r="CWP5" s="600"/>
      <c r="CWQ5" s="600"/>
      <c r="CWR5" s="600"/>
      <c r="CWS5" s="600"/>
      <c r="CWT5" s="600"/>
      <c r="CWU5" s="600"/>
      <c r="CWV5" s="600"/>
      <c r="CWW5" s="600"/>
      <c r="CWX5" s="600"/>
      <c r="CWY5" s="600"/>
      <c r="CWZ5" s="600"/>
      <c r="CXA5" s="600"/>
      <c r="CXB5" s="600"/>
      <c r="CXC5" s="600"/>
      <c r="CXD5" s="600"/>
      <c r="CXE5" s="600"/>
      <c r="CXF5" s="600"/>
      <c r="CXG5" s="599"/>
      <c r="CXH5" s="600"/>
      <c r="CXI5" s="600"/>
      <c r="CXJ5" s="600"/>
      <c r="CXK5" s="600"/>
      <c r="CXL5" s="600"/>
      <c r="CXM5" s="600"/>
      <c r="CXN5" s="600"/>
      <c r="CXO5" s="600"/>
      <c r="CXP5" s="600"/>
      <c r="CXQ5" s="600"/>
      <c r="CXR5" s="600"/>
      <c r="CXS5" s="600"/>
      <c r="CXT5" s="600"/>
      <c r="CXU5" s="600"/>
      <c r="CXV5" s="600"/>
      <c r="CXW5" s="600"/>
      <c r="CXX5" s="600"/>
      <c r="CXY5" s="600"/>
      <c r="CXZ5" s="600"/>
      <c r="CYA5" s="600"/>
      <c r="CYB5" s="600"/>
      <c r="CYC5" s="600"/>
      <c r="CYD5" s="600"/>
      <c r="CYE5" s="600"/>
      <c r="CYF5" s="600"/>
      <c r="CYG5" s="600"/>
      <c r="CYH5" s="600"/>
      <c r="CYI5" s="600"/>
      <c r="CYJ5" s="600"/>
      <c r="CYK5" s="600"/>
      <c r="CYL5" s="599"/>
      <c r="CYM5" s="600"/>
      <c r="CYN5" s="600"/>
      <c r="CYO5" s="600"/>
      <c r="CYP5" s="600"/>
      <c r="CYQ5" s="600"/>
      <c r="CYR5" s="600"/>
      <c r="CYS5" s="600"/>
      <c r="CYT5" s="600"/>
      <c r="CYU5" s="600"/>
      <c r="CYV5" s="600"/>
      <c r="CYW5" s="600"/>
      <c r="CYX5" s="600"/>
      <c r="CYY5" s="600"/>
      <c r="CYZ5" s="600"/>
      <c r="CZA5" s="600"/>
      <c r="CZB5" s="600"/>
      <c r="CZC5" s="600"/>
      <c r="CZD5" s="600"/>
      <c r="CZE5" s="600"/>
      <c r="CZF5" s="600"/>
      <c r="CZG5" s="600"/>
      <c r="CZH5" s="600"/>
      <c r="CZI5" s="600"/>
      <c r="CZJ5" s="600"/>
      <c r="CZK5" s="600"/>
      <c r="CZL5" s="600"/>
      <c r="CZM5" s="600"/>
      <c r="CZN5" s="600"/>
      <c r="CZO5" s="600"/>
      <c r="CZP5" s="600"/>
      <c r="CZQ5" s="599"/>
      <c r="CZR5" s="600"/>
      <c r="CZS5" s="600"/>
      <c r="CZT5" s="600"/>
      <c r="CZU5" s="600"/>
      <c r="CZV5" s="600"/>
      <c r="CZW5" s="600"/>
      <c r="CZX5" s="600"/>
      <c r="CZY5" s="600"/>
      <c r="CZZ5" s="600"/>
      <c r="DAA5" s="600"/>
      <c r="DAB5" s="600"/>
      <c r="DAC5" s="600"/>
      <c r="DAD5" s="600"/>
      <c r="DAE5" s="600"/>
      <c r="DAF5" s="600"/>
      <c r="DAG5" s="600"/>
      <c r="DAH5" s="600"/>
      <c r="DAI5" s="600"/>
      <c r="DAJ5" s="600"/>
      <c r="DAK5" s="600"/>
      <c r="DAL5" s="600"/>
      <c r="DAM5" s="600"/>
      <c r="DAN5" s="600"/>
      <c r="DAO5" s="600"/>
      <c r="DAP5" s="600"/>
      <c r="DAQ5" s="600"/>
      <c r="DAR5" s="600"/>
      <c r="DAS5" s="600"/>
      <c r="DAT5" s="600"/>
      <c r="DAU5" s="600"/>
      <c r="DAV5" s="599"/>
      <c r="DAW5" s="600"/>
      <c r="DAX5" s="600"/>
      <c r="DAY5" s="600"/>
      <c r="DAZ5" s="600"/>
      <c r="DBA5" s="600"/>
      <c r="DBB5" s="600"/>
      <c r="DBC5" s="600"/>
      <c r="DBD5" s="600"/>
      <c r="DBE5" s="600"/>
      <c r="DBF5" s="600"/>
      <c r="DBG5" s="600"/>
      <c r="DBH5" s="600"/>
      <c r="DBI5" s="600"/>
      <c r="DBJ5" s="600"/>
      <c r="DBK5" s="600"/>
      <c r="DBL5" s="600"/>
      <c r="DBM5" s="600"/>
      <c r="DBN5" s="600"/>
      <c r="DBO5" s="600"/>
      <c r="DBP5" s="600"/>
      <c r="DBQ5" s="600"/>
      <c r="DBR5" s="600"/>
      <c r="DBS5" s="600"/>
      <c r="DBT5" s="600"/>
      <c r="DBU5" s="600"/>
      <c r="DBV5" s="600"/>
      <c r="DBW5" s="600"/>
      <c r="DBX5" s="600"/>
      <c r="DBY5" s="600"/>
      <c r="DBZ5" s="600"/>
      <c r="DCA5" s="599"/>
      <c r="DCB5" s="600"/>
      <c r="DCC5" s="600"/>
      <c r="DCD5" s="600"/>
      <c r="DCE5" s="600"/>
      <c r="DCF5" s="600"/>
      <c r="DCG5" s="600"/>
      <c r="DCH5" s="600"/>
      <c r="DCI5" s="600"/>
      <c r="DCJ5" s="600"/>
      <c r="DCK5" s="600"/>
      <c r="DCL5" s="600"/>
      <c r="DCM5" s="600"/>
      <c r="DCN5" s="600"/>
      <c r="DCO5" s="600"/>
      <c r="DCP5" s="600"/>
      <c r="DCQ5" s="600"/>
      <c r="DCR5" s="600"/>
      <c r="DCS5" s="600"/>
      <c r="DCT5" s="600"/>
      <c r="DCU5" s="600"/>
      <c r="DCV5" s="600"/>
      <c r="DCW5" s="600"/>
      <c r="DCX5" s="600"/>
      <c r="DCY5" s="600"/>
      <c r="DCZ5" s="600"/>
      <c r="DDA5" s="600"/>
      <c r="DDB5" s="600"/>
      <c r="DDC5" s="600"/>
      <c r="DDD5" s="600"/>
      <c r="DDE5" s="600"/>
      <c r="DDF5" s="599"/>
      <c r="DDG5" s="600"/>
      <c r="DDH5" s="600"/>
      <c r="DDI5" s="600"/>
      <c r="DDJ5" s="600"/>
      <c r="DDK5" s="600"/>
      <c r="DDL5" s="600"/>
      <c r="DDM5" s="600"/>
      <c r="DDN5" s="600"/>
      <c r="DDO5" s="600"/>
      <c r="DDP5" s="600"/>
      <c r="DDQ5" s="600"/>
      <c r="DDR5" s="600"/>
      <c r="DDS5" s="600"/>
      <c r="DDT5" s="600"/>
      <c r="DDU5" s="600"/>
      <c r="DDV5" s="600"/>
      <c r="DDW5" s="600"/>
      <c r="DDX5" s="600"/>
      <c r="DDY5" s="600"/>
      <c r="DDZ5" s="600"/>
      <c r="DEA5" s="600"/>
      <c r="DEB5" s="600"/>
      <c r="DEC5" s="600"/>
      <c r="DED5" s="600"/>
      <c r="DEE5" s="600"/>
      <c r="DEF5" s="600"/>
      <c r="DEG5" s="600"/>
      <c r="DEH5" s="600"/>
      <c r="DEI5" s="600"/>
      <c r="DEJ5" s="600"/>
      <c r="DEK5" s="599"/>
      <c r="DEL5" s="600"/>
      <c r="DEM5" s="600"/>
      <c r="DEN5" s="600"/>
      <c r="DEO5" s="600"/>
      <c r="DEP5" s="600"/>
      <c r="DEQ5" s="600"/>
      <c r="DER5" s="600"/>
      <c r="DES5" s="600"/>
      <c r="DET5" s="600"/>
      <c r="DEU5" s="600"/>
      <c r="DEV5" s="600"/>
      <c r="DEW5" s="600"/>
      <c r="DEX5" s="600"/>
      <c r="DEY5" s="600"/>
      <c r="DEZ5" s="600"/>
      <c r="DFA5" s="600"/>
      <c r="DFB5" s="600"/>
      <c r="DFC5" s="600"/>
      <c r="DFD5" s="600"/>
      <c r="DFE5" s="600"/>
      <c r="DFF5" s="600"/>
      <c r="DFG5" s="600"/>
      <c r="DFH5" s="600"/>
      <c r="DFI5" s="600"/>
      <c r="DFJ5" s="600"/>
      <c r="DFK5" s="600"/>
      <c r="DFL5" s="600"/>
      <c r="DFM5" s="600"/>
      <c r="DFN5" s="600"/>
      <c r="DFO5" s="600"/>
      <c r="DFP5" s="599"/>
      <c r="DFQ5" s="600"/>
      <c r="DFR5" s="600"/>
      <c r="DFS5" s="600"/>
      <c r="DFT5" s="600"/>
      <c r="DFU5" s="600"/>
      <c r="DFV5" s="600"/>
      <c r="DFW5" s="600"/>
      <c r="DFX5" s="600"/>
      <c r="DFY5" s="600"/>
      <c r="DFZ5" s="600"/>
      <c r="DGA5" s="600"/>
      <c r="DGB5" s="600"/>
      <c r="DGC5" s="600"/>
      <c r="DGD5" s="600"/>
      <c r="DGE5" s="600"/>
      <c r="DGF5" s="600"/>
      <c r="DGG5" s="600"/>
      <c r="DGH5" s="600"/>
      <c r="DGI5" s="600"/>
      <c r="DGJ5" s="600"/>
      <c r="DGK5" s="600"/>
      <c r="DGL5" s="600"/>
      <c r="DGM5" s="600"/>
      <c r="DGN5" s="600"/>
      <c r="DGO5" s="600"/>
      <c r="DGP5" s="600"/>
      <c r="DGQ5" s="600"/>
      <c r="DGR5" s="600"/>
      <c r="DGS5" s="600"/>
      <c r="DGT5" s="600"/>
      <c r="DGU5" s="599"/>
      <c r="DGV5" s="600"/>
      <c r="DGW5" s="600"/>
      <c r="DGX5" s="600"/>
      <c r="DGY5" s="600"/>
      <c r="DGZ5" s="600"/>
      <c r="DHA5" s="600"/>
      <c r="DHB5" s="600"/>
      <c r="DHC5" s="600"/>
      <c r="DHD5" s="600"/>
      <c r="DHE5" s="600"/>
      <c r="DHF5" s="600"/>
      <c r="DHG5" s="600"/>
      <c r="DHH5" s="600"/>
      <c r="DHI5" s="600"/>
      <c r="DHJ5" s="600"/>
      <c r="DHK5" s="600"/>
      <c r="DHL5" s="600"/>
      <c r="DHM5" s="600"/>
      <c r="DHN5" s="600"/>
      <c r="DHO5" s="600"/>
      <c r="DHP5" s="600"/>
      <c r="DHQ5" s="600"/>
      <c r="DHR5" s="600"/>
      <c r="DHS5" s="600"/>
      <c r="DHT5" s="600"/>
      <c r="DHU5" s="600"/>
      <c r="DHV5" s="600"/>
      <c r="DHW5" s="600"/>
      <c r="DHX5" s="600"/>
      <c r="DHY5" s="600"/>
      <c r="DHZ5" s="599"/>
      <c r="DIA5" s="600"/>
      <c r="DIB5" s="600"/>
      <c r="DIC5" s="600"/>
      <c r="DID5" s="600"/>
      <c r="DIE5" s="600"/>
      <c r="DIF5" s="600"/>
      <c r="DIG5" s="600"/>
      <c r="DIH5" s="600"/>
      <c r="DII5" s="600"/>
      <c r="DIJ5" s="600"/>
      <c r="DIK5" s="600"/>
      <c r="DIL5" s="600"/>
      <c r="DIM5" s="600"/>
      <c r="DIN5" s="600"/>
      <c r="DIO5" s="600"/>
      <c r="DIP5" s="600"/>
      <c r="DIQ5" s="600"/>
      <c r="DIR5" s="600"/>
      <c r="DIS5" s="600"/>
      <c r="DIT5" s="600"/>
      <c r="DIU5" s="600"/>
      <c r="DIV5" s="600"/>
      <c r="DIW5" s="600"/>
      <c r="DIX5" s="600"/>
      <c r="DIY5" s="600"/>
      <c r="DIZ5" s="600"/>
      <c r="DJA5" s="600"/>
      <c r="DJB5" s="600"/>
      <c r="DJC5" s="600"/>
      <c r="DJD5" s="600"/>
      <c r="DJE5" s="599"/>
      <c r="DJF5" s="600"/>
      <c r="DJG5" s="600"/>
      <c r="DJH5" s="600"/>
      <c r="DJI5" s="600"/>
      <c r="DJJ5" s="600"/>
      <c r="DJK5" s="600"/>
      <c r="DJL5" s="600"/>
      <c r="DJM5" s="600"/>
      <c r="DJN5" s="600"/>
      <c r="DJO5" s="600"/>
      <c r="DJP5" s="600"/>
      <c r="DJQ5" s="600"/>
      <c r="DJR5" s="600"/>
      <c r="DJS5" s="600"/>
      <c r="DJT5" s="600"/>
      <c r="DJU5" s="600"/>
      <c r="DJV5" s="600"/>
      <c r="DJW5" s="600"/>
      <c r="DJX5" s="600"/>
      <c r="DJY5" s="600"/>
      <c r="DJZ5" s="600"/>
      <c r="DKA5" s="600"/>
      <c r="DKB5" s="600"/>
      <c r="DKC5" s="600"/>
      <c r="DKD5" s="600"/>
      <c r="DKE5" s="600"/>
      <c r="DKF5" s="600"/>
      <c r="DKG5" s="600"/>
      <c r="DKH5" s="600"/>
      <c r="DKI5" s="600"/>
      <c r="DKJ5" s="599"/>
      <c r="DKK5" s="600"/>
      <c r="DKL5" s="600"/>
      <c r="DKM5" s="600"/>
      <c r="DKN5" s="600"/>
      <c r="DKO5" s="600"/>
      <c r="DKP5" s="600"/>
      <c r="DKQ5" s="600"/>
      <c r="DKR5" s="600"/>
      <c r="DKS5" s="600"/>
      <c r="DKT5" s="600"/>
      <c r="DKU5" s="600"/>
      <c r="DKV5" s="600"/>
      <c r="DKW5" s="600"/>
      <c r="DKX5" s="600"/>
      <c r="DKY5" s="600"/>
      <c r="DKZ5" s="600"/>
      <c r="DLA5" s="600"/>
      <c r="DLB5" s="600"/>
      <c r="DLC5" s="600"/>
      <c r="DLD5" s="600"/>
      <c r="DLE5" s="600"/>
      <c r="DLF5" s="600"/>
      <c r="DLG5" s="600"/>
      <c r="DLH5" s="600"/>
      <c r="DLI5" s="600"/>
      <c r="DLJ5" s="600"/>
      <c r="DLK5" s="600"/>
      <c r="DLL5" s="600"/>
      <c r="DLM5" s="600"/>
      <c r="DLN5" s="600"/>
      <c r="DLO5" s="599"/>
      <c r="DLP5" s="600"/>
      <c r="DLQ5" s="600"/>
      <c r="DLR5" s="600"/>
      <c r="DLS5" s="600"/>
      <c r="DLT5" s="600"/>
      <c r="DLU5" s="600"/>
      <c r="DLV5" s="600"/>
      <c r="DLW5" s="600"/>
      <c r="DLX5" s="600"/>
      <c r="DLY5" s="600"/>
      <c r="DLZ5" s="600"/>
      <c r="DMA5" s="600"/>
      <c r="DMB5" s="600"/>
      <c r="DMC5" s="600"/>
      <c r="DMD5" s="600"/>
      <c r="DME5" s="600"/>
      <c r="DMF5" s="600"/>
      <c r="DMG5" s="600"/>
      <c r="DMH5" s="600"/>
      <c r="DMI5" s="600"/>
      <c r="DMJ5" s="600"/>
      <c r="DMK5" s="600"/>
      <c r="DML5" s="600"/>
      <c r="DMM5" s="600"/>
      <c r="DMN5" s="600"/>
      <c r="DMO5" s="600"/>
      <c r="DMP5" s="600"/>
      <c r="DMQ5" s="600"/>
      <c r="DMR5" s="600"/>
      <c r="DMS5" s="600"/>
      <c r="DMT5" s="599"/>
      <c r="DMU5" s="600"/>
      <c r="DMV5" s="600"/>
      <c r="DMW5" s="600"/>
      <c r="DMX5" s="600"/>
      <c r="DMY5" s="600"/>
      <c r="DMZ5" s="600"/>
      <c r="DNA5" s="600"/>
      <c r="DNB5" s="600"/>
      <c r="DNC5" s="600"/>
      <c r="DND5" s="600"/>
      <c r="DNE5" s="600"/>
      <c r="DNF5" s="600"/>
      <c r="DNG5" s="600"/>
      <c r="DNH5" s="600"/>
      <c r="DNI5" s="600"/>
      <c r="DNJ5" s="600"/>
      <c r="DNK5" s="600"/>
      <c r="DNL5" s="600"/>
      <c r="DNM5" s="600"/>
      <c r="DNN5" s="600"/>
      <c r="DNO5" s="600"/>
      <c r="DNP5" s="600"/>
      <c r="DNQ5" s="600"/>
      <c r="DNR5" s="600"/>
      <c r="DNS5" s="600"/>
      <c r="DNT5" s="600"/>
      <c r="DNU5" s="600"/>
      <c r="DNV5" s="600"/>
      <c r="DNW5" s="600"/>
      <c r="DNX5" s="600"/>
      <c r="DNY5" s="599"/>
      <c r="DNZ5" s="600"/>
      <c r="DOA5" s="600"/>
      <c r="DOB5" s="600"/>
      <c r="DOC5" s="600"/>
      <c r="DOD5" s="600"/>
      <c r="DOE5" s="600"/>
      <c r="DOF5" s="600"/>
      <c r="DOG5" s="600"/>
      <c r="DOH5" s="600"/>
      <c r="DOI5" s="600"/>
      <c r="DOJ5" s="600"/>
      <c r="DOK5" s="600"/>
      <c r="DOL5" s="600"/>
      <c r="DOM5" s="600"/>
      <c r="DON5" s="600"/>
      <c r="DOO5" s="600"/>
      <c r="DOP5" s="600"/>
      <c r="DOQ5" s="600"/>
      <c r="DOR5" s="600"/>
      <c r="DOS5" s="600"/>
      <c r="DOT5" s="600"/>
      <c r="DOU5" s="600"/>
      <c r="DOV5" s="600"/>
      <c r="DOW5" s="600"/>
      <c r="DOX5" s="600"/>
      <c r="DOY5" s="600"/>
      <c r="DOZ5" s="600"/>
      <c r="DPA5" s="600"/>
      <c r="DPB5" s="600"/>
      <c r="DPC5" s="600"/>
      <c r="DPD5" s="599"/>
      <c r="DPE5" s="600"/>
      <c r="DPF5" s="600"/>
      <c r="DPG5" s="600"/>
      <c r="DPH5" s="600"/>
      <c r="DPI5" s="600"/>
      <c r="DPJ5" s="600"/>
      <c r="DPK5" s="600"/>
      <c r="DPL5" s="600"/>
      <c r="DPM5" s="600"/>
      <c r="DPN5" s="600"/>
      <c r="DPO5" s="600"/>
      <c r="DPP5" s="600"/>
      <c r="DPQ5" s="600"/>
      <c r="DPR5" s="600"/>
      <c r="DPS5" s="600"/>
      <c r="DPT5" s="600"/>
      <c r="DPU5" s="600"/>
      <c r="DPV5" s="600"/>
      <c r="DPW5" s="600"/>
      <c r="DPX5" s="600"/>
      <c r="DPY5" s="600"/>
      <c r="DPZ5" s="600"/>
      <c r="DQA5" s="600"/>
      <c r="DQB5" s="600"/>
      <c r="DQC5" s="600"/>
      <c r="DQD5" s="600"/>
      <c r="DQE5" s="600"/>
      <c r="DQF5" s="600"/>
      <c r="DQG5" s="600"/>
      <c r="DQH5" s="600"/>
      <c r="DQI5" s="599"/>
      <c r="DQJ5" s="600"/>
      <c r="DQK5" s="600"/>
      <c r="DQL5" s="600"/>
      <c r="DQM5" s="600"/>
      <c r="DQN5" s="600"/>
      <c r="DQO5" s="600"/>
      <c r="DQP5" s="600"/>
      <c r="DQQ5" s="600"/>
      <c r="DQR5" s="600"/>
      <c r="DQS5" s="600"/>
      <c r="DQT5" s="600"/>
      <c r="DQU5" s="600"/>
      <c r="DQV5" s="600"/>
      <c r="DQW5" s="600"/>
      <c r="DQX5" s="600"/>
      <c r="DQY5" s="600"/>
      <c r="DQZ5" s="600"/>
      <c r="DRA5" s="600"/>
      <c r="DRB5" s="600"/>
      <c r="DRC5" s="600"/>
      <c r="DRD5" s="600"/>
      <c r="DRE5" s="600"/>
      <c r="DRF5" s="600"/>
      <c r="DRG5" s="600"/>
      <c r="DRH5" s="600"/>
      <c r="DRI5" s="600"/>
      <c r="DRJ5" s="600"/>
      <c r="DRK5" s="600"/>
      <c r="DRL5" s="600"/>
      <c r="DRM5" s="600"/>
      <c r="DRN5" s="599"/>
      <c r="DRO5" s="600"/>
      <c r="DRP5" s="600"/>
      <c r="DRQ5" s="600"/>
      <c r="DRR5" s="600"/>
      <c r="DRS5" s="600"/>
      <c r="DRT5" s="600"/>
      <c r="DRU5" s="600"/>
      <c r="DRV5" s="600"/>
      <c r="DRW5" s="600"/>
      <c r="DRX5" s="600"/>
      <c r="DRY5" s="600"/>
      <c r="DRZ5" s="600"/>
      <c r="DSA5" s="600"/>
      <c r="DSB5" s="600"/>
      <c r="DSC5" s="600"/>
      <c r="DSD5" s="600"/>
      <c r="DSE5" s="600"/>
      <c r="DSF5" s="600"/>
      <c r="DSG5" s="600"/>
      <c r="DSH5" s="600"/>
      <c r="DSI5" s="600"/>
      <c r="DSJ5" s="600"/>
      <c r="DSK5" s="600"/>
      <c r="DSL5" s="600"/>
      <c r="DSM5" s="600"/>
      <c r="DSN5" s="600"/>
      <c r="DSO5" s="600"/>
      <c r="DSP5" s="600"/>
      <c r="DSQ5" s="600"/>
      <c r="DSR5" s="600"/>
      <c r="DSS5" s="599"/>
      <c r="DST5" s="600"/>
      <c r="DSU5" s="600"/>
      <c r="DSV5" s="600"/>
      <c r="DSW5" s="600"/>
      <c r="DSX5" s="600"/>
      <c r="DSY5" s="600"/>
      <c r="DSZ5" s="600"/>
      <c r="DTA5" s="600"/>
      <c r="DTB5" s="600"/>
      <c r="DTC5" s="600"/>
      <c r="DTD5" s="600"/>
      <c r="DTE5" s="600"/>
      <c r="DTF5" s="600"/>
      <c r="DTG5" s="600"/>
      <c r="DTH5" s="600"/>
      <c r="DTI5" s="600"/>
      <c r="DTJ5" s="600"/>
      <c r="DTK5" s="600"/>
      <c r="DTL5" s="600"/>
      <c r="DTM5" s="600"/>
      <c r="DTN5" s="600"/>
      <c r="DTO5" s="600"/>
      <c r="DTP5" s="600"/>
      <c r="DTQ5" s="600"/>
      <c r="DTR5" s="600"/>
      <c r="DTS5" s="600"/>
      <c r="DTT5" s="600"/>
      <c r="DTU5" s="600"/>
      <c r="DTV5" s="600"/>
      <c r="DTW5" s="600"/>
      <c r="DTX5" s="599"/>
      <c r="DTY5" s="600"/>
      <c r="DTZ5" s="600"/>
      <c r="DUA5" s="600"/>
      <c r="DUB5" s="600"/>
      <c r="DUC5" s="600"/>
      <c r="DUD5" s="600"/>
      <c r="DUE5" s="600"/>
      <c r="DUF5" s="600"/>
      <c r="DUG5" s="600"/>
      <c r="DUH5" s="600"/>
      <c r="DUI5" s="600"/>
      <c r="DUJ5" s="600"/>
      <c r="DUK5" s="600"/>
      <c r="DUL5" s="600"/>
      <c r="DUM5" s="600"/>
      <c r="DUN5" s="600"/>
      <c r="DUO5" s="600"/>
      <c r="DUP5" s="600"/>
      <c r="DUQ5" s="600"/>
      <c r="DUR5" s="600"/>
      <c r="DUS5" s="600"/>
      <c r="DUT5" s="600"/>
      <c r="DUU5" s="600"/>
      <c r="DUV5" s="600"/>
      <c r="DUW5" s="600"/>
      <c r="DUX5" s="600"/>
      <c r="DUY5" s="600"/>
      <c r="DUZ5" s="600"/>
      <c r="DVA5" s="600"/>
      <c r="DVB5" s="600"/>
      <c r="DVC5" s="599"/>
      <c r="DVD5" s="600"/>
      <c r="DVE5" s="600"/>
      <c r="DVF5" s="600"/>
      <c r="DVG5" s="600"/>
      <c r="DVH5" s="600"/>
      <c r="DVI5" s="600"/>
      <c r="DVJ5" s="600"/>
      <c r="DVK5" s="600"/>
      <c r="DVL5" s="600"/>
      <c r="DVM5" s="600"/>
      <c r="DVN5" s="600"/>
      <c r="DVO5" s="600"/>
      <c r="DVP5" s="600"/>
      <c r="DVQ5" s="600"/>
      <c r="DVR5" s="600"/>
      <c r="DVS5" s="600"/>
      <c r="DVT5" s="600"/>
      <c r="DVU5" s="600"/>
      <c r="DVV5" s="600"/>
      <c r="DVW5" s="600"/>
      <c r="DVX5" s="600"/>
      <c r="DVY5" s="600"/>
      <c r="DVZ5" s="600"/>
      <c r="DWA5" s="600"/>
      <c r="DWB5" s="600"/>
      <c r="DWC5" s="600"/>
      <c r="DWD5" s="600"/>
      <c r="DWE5" s="600"/>
      <c r="DWF5" s="600"/>
      <c r="DWG5" s="600"/>
      <c r="DWH5" s="599"/>
      <c r="DWI5" s="600"/>
      <c r="DWJ5" s="600"/>
      <c r="DWK5" s="600"/>
      <c r="DWL5" s="600"/>
      <c r="DWM5" s="600"/>
      <c r="DWN5" s="600"/>
      <c r="DWO5" s="600"/>
      <c r="DWP5" s="600"/>
      <c r="DWQ5" s="600"/>
      <c r="DWR5" s="600"/>
      <c r="DWS5" s="600"/>
      <c r="DWT5" s="600"/>
      <c r="DWU5" s="600"/>
      <c r="DWV5" s="600"/>
      <c r="DWW5" s="600"/>
      <c r="DWX5" s="600"/>
      <c r="DWY5" s="600"/>
      <c r="DWZ5" s="600"/>
      <c r="DXA5" s="600"/>
      <c r="DXB5" s="600"/>
      <c r="DXC5" s="600"/>
      <c r="DXD5" s="600"/>
      <c r="DXE5" s="600"/>
      <c r="DXF5" s="600"/>
      <c r="DXG5" s="600"/>
      <c r="DXH5" s="600"/>
      <c r="DXI5" s="600"/>
      <c r="DXJ5" s="600"/>
      <c r="DXK5" s="600"/>
      <c r="DXL5" s="600"/>
      <c r="DXM5" s="599"/>
      <c r="DXN5" s="600"/>
      <c r="DXO5" s="600"/>
      <c r="DXP5" s="600"/>
      <c r="DXQ5" s="600"/>
      <c r="DXR5" s="600"/>
      <c r="DXS5" s="600"/>
      <c r="DXT5" s="600"/>
      <c r="DXU5" s="600"/>
      <c r="DXV5" s="600"/>
      <c r="DXW5" s="600"/>
      <c r="DXX5" s="600"/>
      <c r="DXY5" s="600"/>
      <c r="DXZ5" s="600"/>
      <c r="DYA5" s="600"/>
      <c r="DYB5" s="600"/>
      <c r="DYC5" s="600"/>
      <c r="DYD5" s="600"/>
      <c r="DYE5" s="600"/>
      <c r="DYF5" s="600"/>
      <c r="DYG5" s="600"/>
      <c r="DYH5" s="600"/>
      <c r="DYI5" s="600"/>
      <c r="DYJ5" s="600"/>
      <c r="DYK5" s="600"/>
      <c r="DYL5" s="600"/>
      <c r="DYM5" s="600"/>
      <c r="DYN5" s="600"/>
      <c r="DYO5" s="600"/>
      <c r="DYP5" s="600"/>
      <c r="DYQ5" s="600"/>
      <c r="DYR5" s="599"/>
      <c r="DYS5" s="600"/>
      <c r="DYT5" s="600"/>
      <c r="DYU5" s="600"/>
      <c r="DYV5" s="600"/>
      <c r="DYW5" s="600"/>
      <c r="DYX5" s="600"/>
      <c r="DYY5" s="600"/>
      <c r="DYZ5" s="600"/>
      <c r="DZA5" s="600"/>
      <c r="DZB5" s="600"/>
      <c r="DZC5" s="600"/>
      <c r="DZD5" s="600"/>
      <c r="DZE5" s="600"/>
      <c r="DZF5" s="600"/>
      <c r="DZG5" s="600"/>
      <c r="DZH5" s="600"/>
      <c r="DZI5" s="600"/>
      <c r="DZJ5" s="600"/>
      <c r="DZK5" s="600"/>
      <c r="DZL5" s="600"/>
      <c r="DZM5" s="600"/>
      <c r="DZN5" s="600"/>
      <c r="DZO5" s="600"/>
      <c r="DZP5" s="600"/>
      <c r="DZQ5" s="600"/>
      <c r="DZR5" s="600"/>
      <c r="DZS5" s="600"/>
      <c r="DZT5" s="600"/>
      <c r="DZU5" s="600"/>
      <c r="DZV5" s="600"/>
      <c r="DZW5" s="599"/>
      <c r="DZX5" s="600"/>
      <c r="DZY5" s="600"/>
      <c r="DZZ5" s="600"/>
      <c r="EAA5" s="600"/>
      <c r="EAB5" s="600"/>
      <c r="EAC5" s="600"/>
      <c r="EAD5" s="600"/>
      <c r="EAE5" s="600"/>
      <c r="EAF5" s="600"/>
      <c r="EAG5" s="600"/>
      <c r="EAH5" s="600"/>
      <c r="EAI5" s="600"/>
      <c r="EAJ5" s="600"/>
      <c r="EAK5" s="600"/>
      <c r="EAL5" s="600"/>
      <c r="EAM5" s="600"/>
      <c r="EAN5" s="600"/>
      <c r="EAO5" s="600"/>
      <c r="EAP5" s="600"/>
      <c r="EAQ5" s="600"/>
      <c r="EAR5" s="600"/>
      <c r="EAS5" s="600"/>
      <c r="EAT5" s="600"/>
      <c r="EAU5" s="600"/>
      <c r="EAV5" s="600"/>
      <c r="EAW5" s="600"/>
      <c r="EAX5" s="600"/>
      <c r="EAY5" s="600"/>
      <c r="EAZ5" s="600"/>
      <c r="EBA5" s="600"/>
      <c r="EBB5" s="599"/>
      <c r="EBC5" s="600"/>
      <c r="EBD5" s="600"/>
      <c r="EBE5" s="600"/>
      <c r="EBF5" s="600"/>
      <c r="EBG5" s="600"/>
      <c r="EBH5" s="600"/>
      <c r="EBI5" s="600"/>
      <c r="EBJ5" s="600"/>
      <c r="EBK5" s="600"/>
      <c r="EBL5" s="600"/>
      <c r="EBM5" s="600"/>
      <c r="EBN5" s="600"/>
      <c r="EBO5" s="600"/>
      <c r="EBP5" s="600"/>
      <c r="EBQ5" s="600"/>
      <c r="EBR5" s="600"/>
      <c r="EBS5" s="600"/>
      <c r="EBT5" s="600"/>
      <c r="EBU5" s="600"/>
      <c r="EBV5" s="600"/>
      <c r="EBW5" s="600"/>
      <c r="EBX5" s="600"/>
      <c r="EBY5" s="600"/>
      <c r="EBZ5" s="600"/>
      <c r="ECA5" s="600"/>
      <c r="ECB5" s="600"/>
      <c r="ECC5" s="600"/>
      <c r="ECD5" s="600"/>
      <c r="ECE5" s="600"/>
      <c r="ECF5" s="600"/>
      <c r="ECG5" s="599"/>
      <c r="ECH5" s="600"/>
      <c r="ECI5" s="600"/>
      <c r="ECJ5" s="600"/>
      <c r="ECK5" s="600"/>
      <c r="ECL5" s="600"/>
      <c r="ECM5" s="600"/>
      <c r="ECN5" s="600"/>
      <c r="ECO5" s="600"/>
      <c r="ECP5" s="600"/>
      <c r="ECQ5" s="600"/>
      <c r="ECR5" s="600"/>
      <c r="ECS5" s="600"/>
      <c r="ECT5" s="600"/>
      <c r="ECU5" s="600"/>
      <c r="ECV5" s="600"/>
      <c r="ECW5" s="600"/>
      <c r="ECX5" s="600"/>
      <c r="ECY5" s="600"/>
      <c r="ECZ5" s="600"/>
      <c r="EDA5" s="600"/>
      <c r="EDB5" s="600"/>
      <c r="EDC5" s="600"/>
      <c r="EDD5" s="600"/>
      <c r="EDE5" s="600"/>
      <c r="EDF5" s="600"/>
      <c r="EDG5" s="600"/>
      <c r="EDH5" s="600"/>
      <c r="EDI5" s="600"/>
      <c r="EDJ5" s="600"/>
      <c r="EDK5" s="600"/>
      <c r="EDL5" s="599"/>
      <c r="EDM5" s="600"/>
      <c r="EDN5" s="600"/>
      <c r="EDO5" s="600"/>
      <c r="EDP5" s="600"/>
      <c r="EDQ5" s="600"/>
      <c r="EDR5" s="600"/>
      <c r="EDS5" s="600"/>
      <c r="EDT5" s="600"/>
      <c r="EDU5" s="600"/>
      <c r="EDV5" s="600"/>
      <c r="EDW5" s="600"/>
      <c r="EDX5" s="600"/>
      <c r="EDY5" s="600"/>
      <c r="EDZ5" s="600"/>
      <c r="EEA5" s="600"/>
      <c r="EEB5" s="600"/>
      <c r="EEC5" s="600"/>
      <c r="EED5" s="600"/>
      <c r="EEE5" s="600"/>
      <c r="EEF5" s="600"/>
      <c r="EEG5" s="600"/>
      <c r="EEH5" s="600"/>
      <c r="EEI5" s="600"/>
      <c r="EEJ5" s="600"/>
      <c r="EEK5" s="600"/>
      <c r="EEL5" s="600"/>
      <c r="EEM5" s="600"/>
      <c r="EEN5" s="600"/>
      <c r="EEO5" s="600"/>
      <c r="EEP5" s="600"/>
      <c r="EEQ5" s="599"/>
      <c r="EER5" s="600"/>
      <c r="EES5" s="600"/>
      <c r="EET5" s="600"/>
      <c r="EEU5" s="600"/>
      <c r="EEV5" s="600"/>
      <c r="EEW5" s="600"/>
      <c r="EEX5" s="600"/>
      <c r="EEY5" s="600"/>
      <c r="EEZ5" s="600"/>
      <c r="EFA5" s="600"/>
      <c r="EFB5" s="600"/>
      <c r="EFC5" s="600"/>
      <c r="EFD5" s="600"/>
      <c r="EFE5" s="600"/>
      <c r="EFF5" s="600"/>
      <c r="EFG5" s="600"/>
      <c r="EFH5" s="600"/>
      <c r="EFI5" s="600"/>
      <c r="EFJ5" s="600"/>
      <c r="EFK5" s="600"/>
      <c r="EFL5" s="600"/>
      <c r="EFM5" s="600"/>
      <c r="EFN5" s="600"/>
      <c r="EFO5" s="600"/>
      <c r="EFP5" s="600"/>
      <c r="EFQ5" s="600"/>
      <c r="EFR5" s="600"/>
      <c r="EFS5" s="600"/>
      <c r="EFT5" s="600"/>
      <c r="EFU5" s="600"/>
      <c r="EFV5" s="599"/>
      <c r="EFW5" s="600"/>
      <c r="EFX5" s="600"/>
      <c r="EFY5" s="600"/>
      <c r="EFZ5" s="600"/>
      <c r="EGA5" s="600"/>
      <c r="EGB5" s="600"/>
      <c r="EGC5" s="600"/>
      <c r="EGD5" s="600"/>
      <c r="EGE5" s="600"/>
      <c r="EGF5" s="600"/>
      <c r="EGG5" s="600"/>
      <c r="EGH5" s="600"/>
      <c r="EGI5" s="600"/>
      <c r="EGJ5" s="600"/>
      <c r="EGK5" s="600"/>
      <c r="EGL5" s="600"/>
      <c r="EGM5" s="600"/>
      <c r="EGN5" s="600"/>
      <c r="EGO5" s="600"/>
      <c r="EGP5" s="600"/>
      <c r="EGQ5" s="600"/>
      <c r="EGR5" s="600"/>
      <c r="EGS5" s="600"/>
      <c r="EGT5" s="600"/>
      <c r="EGU5" s="600"/>
      <c r="EGV5" s="600"/>
      <c r="EGW5" s="600"/>
      <c r="EGX5" s="600"/>
      <c r="EGY5" s="600"/>
      <c r="EGZ5" s="600"/>
      <c r="EHA5" s="599"/>
      <c r="EHB5" s="600"/>
      <c r="EHC5" s="600"/>
      <c r="EHD5" s="600"/>
      <c r="EHE5" s="600"/>
      <c r="EHF5" s="600"/>
      <c r="EHG5" s="600"/>
      <c r="EHH5" s="600"/>
      <c r="EHI5" s="600"/>
      <c r="EHJ5" s="600"/>
      <c r="EHK5" s="600"/>
      <c r="EHL5" s="600"/>
      <c r="EHM5" s="600"/>
      <c r="EHN5" s="600"/>
      <c r="EHO5" s="600"/>
      <c r="EHP5" s="600"/>
      <c r="EHQ5" s="600"/>
      <c r="EHR5" s="600"/>
      <c r="EHS5" s="600"/>
      <c r="EHT5" s="600"/>
      <c r="EHU5" s="600"/>
      <c r="EHV5" s="600"/>
      <c r="EHW5" s="600"/>
      <c r="EHX5" s="600"/>
      <c r="EHY5" s="600"/>
      <c r="EHZ5" s="600"/>
      <c r="EIA5" s="600"/>
      <c r="EIB5" s="600"/>
      <c r="EIC5" s="600"/>
      <c r="EID5" s="600"/>
      <c r="EIE5" s="600"/>
      <c r="EIF5" s="599"/>
      <c r="EIG5" s="600"/>
      <c r="EIH5" s="600"/>
      <c r="EII5" s="600"/>
      <c r="EIJ5" s="600"/>
      <c r="EIK5" s="600"/>
      <c r="EIL5" s="600"/>
      <c r="EIM5" s="600"/>
      <c r="EIN5" s="600"/>
      <c r="EIO5" s="600"/>
      <c r="EIP5" s="600"/>
      <c r="EIQ5" s="600"/>
      <c r="EIR5" s="600"/>
      <c r="EIS5" s="600"/>
      <c r="EIT5" s="600"/>
      <c r="EIU5" s="600"/>
      <c r="EIV5" s="600"/>
      <c r="EIW5" s="600"/>
      <c r="EIX5" s="600"/>
      <c r="EIY5" s="600"/>
      <c r="EIZ5" s="600"/>
      <c r="EJA5" s="600"/>
      <c r="EJB5" s="600"/>
      <c r="EJC5" s="600"/>
      <c r="EJD5" s="600"/>
      <c r="EJE5" s="600"/>
      <c r="EJF5" s="600"/>
      <c r="EJG5" s="600"/>
      <c r="EJH5" s="600"/>
      <c r="EJI5" s="600"/>
      <c r="EJJ5" s="600"/>
      <c r="EJK5" s="599"/>
      <c r="EJL5" s="600"/>
      <c r="EJM5" s="600"/>
      <c r="EJN5" s="600"/>
      <c r="EJO5" s="600"/>
      <c r="EJP5" s="600"/>
      <c r="EJQ5" s="600"/>
      <c r="EJR5" s="600"/>
      <c r="EJS5" s="600"/>
      <c r="EJT5" s="600"/>
      <c r="EJU5" s="600"/>
      <c r="EJV5" s="600"/>
      <c r="EJW5" s="600"/>
      <c r="EJX5" s="600"/>
      <c r="EJY5" s="600"/>
      <c r="EJZ5" s="600"/>
      <c r="EKA5" s="600"/>
      <c r="EKB5" s="600"/>
      <c r="EKC5" s="600"/>
      <c r="EKD5" s="600"/>
      <c r="EKE5" s="600"/>
      <c r="EKF5" s="600"/>
      <c r="EKG5" s="600"/>
      <c r="EKH5" s="600"/>
      <c r="EKI5" s="600"/>
      <c r="EKJ5" s="600"/>
      <c r="EKK5" s="600"/>
      <c r="EKL5" s="600"/>
      <c r="EKM5" s="600"/>
      <c r="EKN5" s="600"/>
      <c r="EKO5" s="600"/>
      <c r="EKP5" s="599"/>
      <c r="EKQ5" s="600"/>
      <c r="EKR5" s="600"/>
      <c r="EKS5" s="600"/>
      <c r="EKT5" s="600"/>
      <c r="EKU5" s="600"/>
      <c r="EKV5" s="600"/>
      <c r="EKW5" s="600"/>
      <c r="EKX5" s="600"/>
      <c r="EKY5" s="600"/>
      <c r="EKZ5" s="600"/>
      <c r="ELA5" s="600"/>
      <c r="ELB5" s="600"/>
      <c r="ELC5" s="600"/>
      <c r="ELD5" s="600"/>
      <c r="ELE5" s="600"/>
      <c r="ELF5" s="600"/>
      <c r="ELG5" s="600"/>
      <c r="ELH5" s="600"/>
      <c r="ELI5" s="600"/>
      <c r="ELJ5" s="600"/>
      <c r="ELK5" s="600"/>
      <c r="ELL5" s="600"/>
      <c r="ELM5" s="600"/>
      <c r="ELN5" s="600"/>
      <c r="ELO5" s="600"/>
      <c r="ELP5" s="600"/>
      <c r="ELQ5" s="600"/>
      <c r="ELR5" s="600"/>
      <c r="ELS5" s="600"/>
      <c r="ELT5" s="600"/>
      <c r="ELU5" s="599"/>
      <c r="ELV5" s="600"/>
      <c r="ELW5" s="600"/>
      <c r="ELX5" s="600"/>
      <c r="ELY5" s="600"/>
      <c r="ELZ5" s="600"/>
      <c r="EMA5" s="600"/>
      <c r="EMB5" s="600"/>
      <c r="EMC5" s="600"/>
      <c r="EMD5" s="600"/>
      <c r="EME5" s="600"/>
      <c r="EMF5" s="600"/>
      <c r="EMG5" s="600"/>
      <c r="EMH5" s="600"/>
      <c r="EMI5" s="600"/>
      <c r="EMJ5" s="600"/>
      <c r="EMK5" s="600"/>
      <c r="EML5" s="600"/>
      <c r="EMM5" s="600"/>
      <c r="EMN5" s="600"/>
      <c r="EMO5" s="600"/>
      <c r="EMP5" s="600"/>
      <c r="EMQ5" s="600"/>
      <c r="EMR5" s="600"/>
      <c r="EMS5" s="600"/>
      <c r="EMT5" s="600"/>
      <c r="EMU5" s="600"/>
      <c r="EMV5" s="600"/>
      <c r="EMW5" s="600"/>
      <c r="EMX5" s="600"/>
      <c r="EMY5" s="600"/>
      <c r="EMZ5" s="599"/>
      <c r="ENA5" s="600"/>
      <c r="ENB5" s="600"/>
      <c r="ENC5" s="600"/>
      <c r="END5" s="600"/>
      <c r="ENE5" s="600"/>
      <c r="ENF5" s="600"/>
      <c r="ENG5" s="600"/>
      <c r="ENH5" s="600"/>
      <c r="ENI5" s="600"/>
      <c r="ENJ5" s="600"/>
      <c r="ENK5" s="600"/>
      <c r="ENL5" s="600"/>
      <c r="ENM5" s="600"/>
      <c r="ENN5" s="600"/>
      <c r="ENO5" s="600"/>
      <c r="ENP5" s="600"/>
      <c r="ENQ5" s="600"/>
      <c r="ENR5" s="600"/>
      <c r="ENS5" s="600"/>
      <c r="ENT5" s="600"/>
      <c r="ENU5" s="600"/>
      <c r="ENV5" s="600"/>
      <c r="ENW5" s="600"/>
      <c r="ENX5" s="600"/>
      <c r="ENY5" s="600"/>
      <c r="ENZ5" s="600"/>
      <c r="EOA5" s="600"/>
      <c r="EOB5" s="600"/>
      <c r="EOC5" s="600"/>
      <c r="EOD5" s="600"/>
      <c r="EOE5" s="599"/>
      <c r="EOF5" s="600"/>
      <c r="EOG5" s="600"/>
      <c r="EOH5" s="600"/>
      <c r="EOI5" s="600"/>
      <c r="EOJ5" s="600"/>
      <c r="EOK5" s="600"/>
      <c r="EOL5" s="600"/>
      <c r="EOM5" s="600"/>
      <c r="EON5" s="600"/>
      <c r="EOO5" s="600"/>
      <c r="EOP5" s="600"/>
      <c r="EOQ5" s="600"/>
      <c r="EOR5" s="600"/>
      <c r="EOS5" s="600"/>
      <c r="EOT5" s="600"/>
      <c r="EOU5" s="600"/>
      <c r="EOV5" s="600"/>
      <c r="EOW5" s="600"/>
      <c r="EOX5" s="600"/>
      <c r="EOY5" s="600"/>
      <c r="EOZ5" s="600"/>
      <c r="EPA5" s="600"/>
      <c r="EPB5" s="600"/>
      <c r="EPC5" s="600"/>
      <c r="EPD5" s="600"/>
      <c r="EPE5" s="600"/>
      <c r="EPF5" s="600"/>
      <c r="EPG5" s="600"/>
      <c r="EPH5" s="600"/>
      <c r="EPI5" s="600"/>
      <c r="EPJ5" s="599"/>
      <c r="EPK5" s="600"/>
      <c r="EPL5" s="600"/>
      <c r="EPM5" s="600"/>
      <c r="EPN5" s="600"/>
      <c r="EPO5" s="600"/>
      <c r="EPP5" s="600"/>
      <c r="EPQ5" s="600"/>
      <c r="EPR5" s="600"/>
      <c r="EPS5" s="600"/>
      <c r="EPT5" s="600"/>
      <c r="EPU5" s="600"/>
      <c r="EPV5" s="600"/>
      <c r="EPW5" s="600"/>
      <c r="EPX5" s="600"/>
      <c r="EPY5" s="600"/>
      <c r="EPZ5" s="600"/>
      <c r="EQA5" s="600"/>
      <c r="EQB5" s="600"/>
      <c r="EQC5" s="600"/>
      <c r="EQD5" s="600"/>
      <c r="EQE5" s="600"/>
      <c r="EQF5" s="600"/>
      <c r="EQG5" s="600"/>
      <c r="EQH5" s="600"/>
      <c r="EQI5" s="600"/>
      <c r="EQJ5" s="600"/>
      <c r="EQK5" s="600"/>
      <c r="EQL5" s="600"/>
      <c r="EQM5" s="600"/>
      <c r="EQN5" s="600"/>
      <c r="EQO5" s="599"/>
      <c r="EQP5" s="600"/>
      <c r="EQQ5" s="600"/>
      <c r="EQR5" s="600"/>
      <c r="EQS5" s="600"/>
      <c r="EQT5" s="600"/>
      <c r="EQU5" s="600"/>
      <c r="EQV5" s="600"/>
      <c r="EQW5" s="600"/>
      <c r="EQX5" s="600"/>
      <c r="EQY5" s="600"/>
      <c r="EQZ5" s="600"/>
      <c r="ERA5" s="600"/>
      <c r="ERB5" s="600"/>
      <c r="ERC5" s="600"/>
      <c r="ERD5" s="600"/>
      <c r="ERE5" s="600"/>
      <c r="ERF5" s="600"/>
      <c r="ERG5" s="600"/>
      <c r="ERH5" s="600"/>
      <c r="ERI5" s="600"/>
      <c r="ERJ5" s="600"/>
      <c r="ERK5" s="600"/>
      <c r="ERL5" s="600"/>
      <c r="ERM5" s="600"/>
      <c r="ERN5" s="600"/>
      <c r="ERO5" s="600"/>
      <c r="ERP5" s="600"/>
      <c r="ERQ5" s="600"/>
      <c r="ERR5" s="600"/>
      <c r="ERS5" s="600"/>
      <c r="ERT5" s="599"/>
      <c r="ERU5" s="600"/>
      <c r="ERV5" s="600"/>
      <c r="ERW5" s="600"/>
      <c r="ERX5" s="600"/>
      <c r="ERY5" s="600"/>
      <c r="ERZ5" s="600"/>
      <c r="ESA5" s="600"/>
      <c r="ESB5" s="600"/>
      <c r="ESC5" s="600"/>
      <c r="ESD5" s="600"/>
      <c r="ESE5" s="600"/>
      <c r="ESF5" s="600"/>
      <c r="ESG5" s="600"/>
      <c r="ESH5" s="600"/>
      <c r="ESI5" s="600"/>
      <c r="ESJ5" s="600"/>
      <c r="ESK5" s="600"/>
      <c r="ESL5" s="600"/>
      <c r="ESM5" s="600"/>
      <c r="ESN5" s="600"/>
      <c r="ESO5" s="600"/>
      <c r="ESP5" s="600"/>
      <c r="ESQ5" s="600"/>
      <c r="ESR5" s="600"/>
      <c r="ESS5" s="600"/>
      <c r="EST5" s="600"/>
      <c r="ESU5" s="600"/>
      <c r="ESV5" s="600"/>
      <c r="ESW5" s="600"/>
      <c r="ESX5" s="600"/>
      <c r="ESY5" s="599"/>
      <c r="ESZ5" s="600"/>
      <c r="ETA5" s="600"/>
      <c r="ETB5" s="600"/>
      <c r="ETC5" s="600"/>
      <c r="ETD5" s="600"/>
      <c r="ETE5" s="600"/>
      <c r="ETF5" s="600"/>
      <c r="ETG5" s="600"/>
      <c r="ETH5" s="600"/>
      <c r="ETI5" s="600"/>
      <c r="ETJ5" s="600"/>
      <c r="ETK5" s="600"/>
      <c r="ETL5" s="600"/>
      <c r="ETM5" s="600"/>
      <c r="ETN5" s="600"/>
      <c r="ETO5" s="600"/>
      <c r="ETP5" s="600"/>
      <c r="ETQ5" s="600"/>
      <c r="ETR5" s="600"/>
      <c r="ETS5" s="600"/>
      <c r="ETT5" s="600"/>
      <c r="ETU5" s="600"/>
      <c r="ETV5" s="600"/>
      <c r="ETW5" s="600"/>
      <c r="ETX5" s="600"/>
      <c r="ETY5" s="600"/>
      <c r="ETZ5" s="600"/>
      <c r="EUA5" s="600"/>
      <c r="EUB5" s="600"/>
      <c r="EUC5" s="600"/>
      <c r="EUD5" s="599"/>
      <c r="EUE5" s="600"/>
      <c r="EUF5" s="600"/>
      <c r="EUG5" s="600"/>
      <c r="EUH5" s="600"/>
      <c r="EUI5" s="600"/>
      <c r="EUJ5" s="600"/>
      <c r="EUK5" s="600"/>
      <c r="EUL5" s="600"/>
      <c r="EUM5" s="600"/>
      <c r="EUN5" s="600"/>
      <c r="EUO5" s="600"/>
      <c r="EUP5" s="600"/>
      <c r="EUQ5" s="600"/>
      <c r="EUR5" s="600"/>
      <c r="EUS5" s="600"/>
      <c r="EUT5" s="600"/>
      <c r="EUU5" s="600"/>
      <c r="EUV5" s="600"/>
      <c r="EUW5" s="600"/>
      <c r="EUX5" s="600"/>
      <c r="EUY5" s="600"/>
      <c r="EUZ5" s="600"/>
      <c r="EVA5" s="600"/>
      <c r="EVB5" s="600"/>
      <c r="EVC5" s="600"/>
      <c r="EVD5" s="600"/>
      <c r="EVE5" s="600"/>
      <c r="EVF5" s="600"/>
      <c r="EVG5" s="600"/>
      <c r="EVH5" s="600"/>
      <c r="EVI5" s="599"/>
      <c r="EVJ5" s="600"/>
      <c r="EVK5" s="600"/>
      <c r="EVL5" s="600"/>
      <c r="EVM5" s="600"/>
      <c r="EVN5" s="600"/>
      <c r="EVO5" s="600"/>
      <c r="EVP5" s="600"/>
      <c r="EVQ5" s="600"/>
      <c r="EVR5" s="600"/>
      <c r="EVS5" s="600"/>
      <c r="EVT5" s="600"/>
      <c r="EVU5" s="600"/>
      <c r="EVV5" s="600"/>
      <c r="EVW5" s="600"/>
      <c r="EVX5" s="600"/>
      <c r="EVY5" s="600"/>
      <c r="EVZ5" s="600"/>
      <c r="EWA5" s="600"/>
      <c r="EWB5" s="600"/>
      <c r="EWC5" s="600"/>
      <c r="EWD5" s="600"/>
      <c r="EWE5" s="600"/>
      <c r="EWF5" s="600"/>
      <c r="EWG5" s="600"/>
      <c r="EWH5" s="600"/>
      <c r="EWI5" s="600"/>
      <c r="EWJ5" s="600"/>
      <c r="EWK5" s="600"/>
      <c r="EWL5" s="600"/>
      <c r="EWM5" s="600"/>
      <c r="EWN5" s="599"/>
      <c r="EWO5" s="600"/>
      <c r="EWP5" s="600"/>
      <c r="EWQ5" s="600"/>
      <c r="EWR5" s="600"/>
      <c r="EWS5" s="600"/>
      <c r="EWT5" s="600"/>
      <c r="EWU5" s="600"/>
      <c r="EWV5" s="600"/>
      <c r="EWW5" s="600"/>
      <c r="EWX5" s="600"/>
      <c r="EWY5" s="600"/>
      <c r="EWZ5" s="600"/>
      <c r="EXA5" s="600"/>
      <c r="EXB5" s="600"/>
      <c r="EXC5" s="600"/>
      <c r="EXD5" s="600"/>
      <c r="EXE5" s="600"/>
      <c r="EXF5" s="600"/>
      <c r="EXG5" s="600"/>
      <c r="EXH5" s="600"/>
      <c r="EXI5" s="600"/>
      <c r="EXJ5" s="600"/>
      <c r="EXK5" s="600"/>
      <c r="EXL5" s="600"/>
      <c r="EXM5" s="600"/>
      <c r="EXN5" s="600"/>
      <c r="EXO5" s="600"/>
      <c r="EXP5" s="600"/>
      <c r="EXQ5" s="600"/>
      <c r="EXR5" s="600"/>
      <c r="EXS5" s="599"/>
      <c r="EXT5" s="600"/>
      <c r="EXU5" s="600"/>
      <c r="EXV5" s="600"/>
      <c r="EXW5" s="600"/>
      <c r="EXX5" s="600"/>
      <c r="EXY5" s="600"/>
      <c r="EXZ5" s="600"/>
      <c r="EYA5" s="600"/>
      <c r="EYB5" s="600"/>
      <c r="EYC5" s="600"/>
      <c r="EYD5" s="600"/>
      <c r="EYE5" s="600"/>
      <c r="EYF5" s="600"/>
      <c r="EYG5" s="600"/>
      <c r="EYH5" s="600"/>
      <c r="EYI5" s="600"/>
      <c r="EYJ5" s="600"/>
      <c r="EYK5" s="600"/>
      <c r="EYL5" s="600"/>
      <c r="EYM5" s="600"/>
      <c r="EYN5" s="600"/>
      <c r="EYO5" s="600"/>
      <c r="EYP5" s="600"/>
      <c r="EYQ5" s="600"/>
      <c r="EYR5" s="600"/>
      <c r="EYS5" s="600"/>
      <c r="EYT5" s="600"/>
      <c r="EYU5" s="600"/>
      <c r="EYV5" s="600"/>
      <c r="EYW5" s="600"/>
      <c r="EYX5" s="599"/>
      <c r="EYY5" s="600"/>
      <c r="EYZ5" s="600"/>
      <c r="EZA5" s="600"/>
      <c r="EZB5" s="600"/>
      <c r="EZC5" s="600"/>
      <c r="EZD5" s="600"/>
      <c r="EZE5" s="600"/>
      <c r="EZF5" s="600"/>
      <c r="EZG5" s="600"/>
      <c r="EZH5" s="600"/>
      <c r="EZI5" s="600"/>
      <c r="EZJ5" s="600"/>
      <c r="EZK5" s="600"/>
      <c r="EZL5" s="600"/>
      <c r="EZM5" s="600"/>
      <c r="EZN5" s="600"/>
      <c r="EZO5" s="600"/>
      <c r="EZP5" s="600"/>
      <c r="EZQ5" s="600"/>
      <c r="EZR5" s="600"/>
      <c r="EZS5" s="600"/>
      <c r="EZT5" s="600"/>
      <c r="EZU5" s="600"/>
      <c r="EZV5" s="600"/>
      <c r="EZW5" s="600"/>
      <c r="EZX5" s="600"/>
      <c r="EZY5" s="600"/>
      <c r="EZZ5" s="600"/>
      <c r="FAA5" s="600"/>
      <c r="FAB5" s="600"/>
      <c r="FAC5" s="599"/>
      <c r="FAD5" s="600"/>
      <c r="FAE5" s="600"/>
      <c r="FAF5" s="600"/>
      <c r="FAG5" s="600"/>
      <c r="FAH5" s="600"/>
      <c r="FAI5" s="600"/>
      <c r="FAJ5" s="600"/>
      <c r="FAK5" s="600"/>
      <c r="FAL5" s="600"/>
      <c r="FAM5" s="600"/>
      <c r="FAN5" s="600"/>
      <c r="FAO5" s="600"/>
      <c r="FAP5" s="600"/>
      <c r="FAQ5" s="600"/>
      <c r="FAR5" s="600"/>
      <c r="FAS5" s="600"/>
      <c r="FAT5" s="600"/>
      <c r="FAU5" s="600"/>
      <c r="FAV5" s="600"/>
      <c r="FAW5" s="600"/>
      <c r="FAX5" s="600"/>
      <c r="FAY5" s="600"/>
      <c r="FAZ5" s="600"/>
      <c r="FBA5" s="600"/>
      <c r="FBB5" s="600"/>
      <c r="FBC5" s="600"/>
      <c r="FBD5" s="600"/>
      <c r="FBE5" s="600"/>
      <c r="FBF5" s="600"/>
      <c r="FBG5" s="600"/>
      <c r="FBH5" s="599"/>
      <c r="FBI5" s="600"/>
      <c r="FBJ5" s="600"/>
      <c r="FBK5" s="600"/>
      <c r="FBL5" s="600"/>
      <c r="FBM5" s="600"/>
      <c r="FBN5" s="600"/>
      <c r="FBO5" s="600"/>
      <c r="FBP5" s="600"/>
      <c r="FBQ5" s="600"/>
      <c r="FBR5" s="600"/>
      <c r="FBS5" s="600"/>
      <c r="FBT5" s="600"/>
      <c r="FBU5" s="600"/>
      <c r="FBV5" s="600"/>
      <c r="FBW5" s="600"/>
      <c r="FBX5" s="600"/>
      <c r="FBY5" s="600"/>
      <c r="FBZ5" s="600"/>
      <c r="FCA5" s="600"/>
      <c r="FCB5" s="600"/>
      <c r="FCC5" s="600"/>
      <c r="FCD5" s="600"/>
      <c r="FCE5" s="600"/>
      <c r="FCF5" s="600"/>
      <c r="FCG5" s="600"/>
      <c r="FCH5" s="600"/>
      <c r="FCI5" s="600"/>
      <c r="FCJ5" s="600"/>
      <c r="FCK5" s="600"/>
      <c r="FCL5" s="600"/>
      <c r="FCM5" s="599"/>
      <c r="FCN5" s="600"/>
      <c r="FCO5" s="600"/>
      <c r="FCP5" s="600"/>
      <c r="FCQ5" s="600"/>
      <c r="FCR5" s="600"/>
      <c r="FCS5" s="600"/>
      <c r="FCT5" s="600"/>
      <c r="FCU5" s="600"/>
      <c r="FCV5" s="600"/>
      <c r="FCW5" s="600"/>
      <c r="FCX5" s="600"/>
      <c r="FCY5" s="600"/>
      <c r="FCZ5" s="600"/>
      <c r="FDA5" s="600"/>
      <c r="FDB5" s="600"/>
      <c r="FDC5" s="600"/>
      <c r="FDD5" s="600"/>
      <c r="FDE5" s="600"/>
      <c r="FDF5" s="600"/>
      <c r="FDG5" s="600"/>
      <c r="FDH5" s="600"/>
      <c r="FDI5" s="600"/>
      <c r="FDJ5" s="600"/>
      <c r="FDK5" s="600"/>
      <c r="FDL5" s="600"/>
      <c r="FDM5" s="600"/>
      <c r="FDN5" s="600"/>
      <c r="FDO5" s="600"/>
      <c r="FDP5" s="600"/>
      <c r="FDQ5" s="600"/>
      <c r="FDR5" s="599"/>
      <c r="FDS5" s="600"/>
      <c r="FDT5" s="600"/>
      <c r="FDU5" s="600"/>
      <c r="FDV5" s="600"/>
      <c r="FDW5" s="600"/>
      <c r="FDX5" s="600"/>
      <c r="FDY5" s="600"/>
      <c r="FDZ5" s="600"/>
      <c r="FEA5" s="600"/>
      <c r="FEB5" s="600"/>
      <c r="FEC5" s="600"/>
      <c r="FED5" s="600"/>
      <c r="FEE5" s="600"/>
      <c r="FEF5" s="600"/>
      <c r="FEG5" s="600"/>
      <c r="FEH5" s="600"/>
      <c r="FEI5" s="600"/>
      <c r="FEJ5" s="600"/>
      <c r="FEK5" s="600"/>
      <c r="FEL5" s="600"/>
      <c r="FEM5" s="600"/>
      <c r="FEN5" s="600"/>
      <c r="FEO5" s="600"/>
      <c r="FEP5" s="600"/>
      <c r="FEQ5" s="600"/>
      <c r="FER5" s="600"/>
      <c r="FES5" s="600"/>
      <c r="FET5" s="600"/>
      <c r="FEU5" s="600"/>
      <c r="FEV5" s="600"/>
      <c r="FEW5" s="599"/>
      <c r="FEX5" s="600"/>
      <c r="FEY5" s="600"/>
      <c r="FEZ5" s="600"/>
      <c r="FFA5" s="600"/>
      <c r="FFB5" s="600"/>
      <c r="FFC5" s="600"/>
      <c r="FFD5" s="600"/>
      <c r="FFE5" s="600"/>
      <c r="FFF5" s="600"/>
      <c r="FFG5" s="600"/>
      <c r="FFH5" s="600"/>
      <c r="FFI5" s="600"/>
      <c r="FFJ5" s="600"/>
      <c r="FFK5" s="600"/>
      <c r="FFL5" s="600"/>
      <c r="FFM5" s="600"/>
      <c r="FFN5" s="600"/>
      <c r="FFO5" s="600"/>
      <c r="FFP5" s="600"/>
      <c r="FFQ5" s="600"/>
      <c r="FFR5" s="600"/>
      <c r="FFS5" s="600"/>
      <c r="FFT5" s="600"/>
      <c r="FFU5" s="600"/>
      <c r="FFV5" s="600"/>
      <c r="FFW5" s="600"/>
      <c r="FFX5" s="600"/>
      <c r="FFY5" s="600"/>
      <c r="FFZ5" s="600"/>
      <c r="FGA5" s="600"/>
      <c r="FGB5" s="599"/>
      <c r="FGC5" s="600"/>
      <c r="FGD5" s="600"/>
      <c r="FGE5" s="600"/>
      <c r="FGF5" s="600"/>
      <c r="FGG5" s="600"/>
      <c r="FGH5" s="600"/>
      <c r="FGI5" s="600"/>
      <c r="FGJ5" s="600"/>
      <c r="FGK5" s="600"/>
      <c r="FGL5" s="600"/>
      <c r="FGM5" s="600"/>
      <c r="FGN5" s="600"/>
      <c r="FGO5" s="600"/>
      <c r="FGP5" s="600"/>
      <c r="FGQ5" s="600"/>
      <c r="FGR5" s="600"/>
      <c r="FGS5" s="600"/>
      <c r="FGT5" s="600"/>
      <c r="FGU5" s="600"/>
      <c r="FGV5" s="600"/>
      <c r="FGW5" s="600"/>
      <c r="FGX5" s="600"/>
      <c r="FGY5" s="600"/>
      <c r="FGZ5" s="600"/>
      <c r="FHA5" s="600"/>
      <c r="FHB5" s="600"/>
      <c r="FHC5" s="600"/>
      <c r="FHD5" s="600"/>
      <c r="FHE5" s="600"/>
      <c r="FHF5" s="600"/>
      <c r="FHG5" s="599"/>
      <c r="FHH5" s="600"/>
      <c r="FHI5" s="600"/>
      <c r="FHJ5" s="600"/>
      <c r="FHK5" s="600"/>
      <c r="FHL5" s="600"/>
      <c r="FHM5" s="600"/>
      <c r="FHN5" s="600"/>
      <c r="FHO5" s="600"/>
      <c r="FHP5" s="600"/>
      <c r="FHQ5" s="600"/>
      <c r="FHR5" s="600"/>
      <c r="FHS5" s="600"/>
      <c r="FHT5" s="600"/>
      <c r="FHU5" s="600"/>
      <c r="FHV5" s="600"/>
      <c r="FHW5" s="600"/>
      <c r="FHX5" s="600"/>
      <c r="FHY5" s="600"/>
      <c r="FHZ5" s="600"/>
      <c r="FIA5" s="600"/>
      <c r="FIB5" s="600"/>
      <c r="FIC5" s="600"/>
      <c r="FID5" s="600"/>
      <c r="FIE5" s="600"/>
      <c r="FIF5" s="600"/>
      <c r="FIG5" s="600"/>
      <c r="FIH5" s="600"/>
      <c r="FII5" s="600"/>
      <c r="FIJ5" s="600"/>
      <c r="FIK5" s="600"/>
      <c r="FIL5" s="599"/>
      <c r="FIM5" s="600"/>
      <c r="FIN5" s="600"/>
      <c r="FIO5" s="600"/>
      <c r="FIP5" s="600"/>
      <c r="FIQ5" s="600"/>
      <c r="FIR5" s="600"/>
      <c r="FIS5" s="600"/>
      <c r="FIT5" s="600"/>
      <c r="FIU5" s="600"/>
      <c r="FIV5" s="600"/>
      <c r="FIW5" s="600"/>
      <c r="FIX5" s="600"/>
      <c r="FIY5" s="600"/>
      <c r="FIZ5" s="600"/>
      <c r="FJA5" s="600"/>
      <c r="FJB5" s="600"/>
      <c r="FJC5" s="600"/>
      <c r="FJD5" s="600"/>
      <c r="FJE5" s="600"/>
      <c r="FJF5" s="600"/>
      <c r="FJG5" s="600"/>
      <c r="FJH5" s="600"/>
      <c r="FJI5" s="600"/>
      <c r="FJJ5" s="600"/>
      <c r="FJK5" s="600"/>
      <c r="FJL5" s="600"/>
      <c r="FJM5" s="600"/>
      <c r="FJN5" s="600"/>
      <c r="FJO5" s="600"/>
      <c r="FJP5" s="600"/>
      <c r="FJQ5" s="599"/>
      <c r="FJR5" s="600"/>
      <c r="FJS5" s="600"/>
      <c r="FJT5" s="600"/>
      <c r="FJU5" s="600"/>
      <c r="FJV5" s="600"/>
      <c r="FJW5" s="600"/>
      <c r="FJX5" s="600"/>
      <c r="FJY5" s="600"/>
      <c r="FJZ5" s="600"/>
      <c r="FKA5" s="600"/>
      <c r="FKB5" s="600"/>
      <c r="FKC5" s="600"/>
      <c r="FKD5" s="600"/>
      <c r="FKE5" s="600"/>
      <c r="FKF5" s="600"/>
      <c r="FKG5" s="600"/>
      <c r="FKH5" s="600"/>
      <c r="FKI5" s="600"/>
      <c r="FKJ5" s="600"/>
      <c r="FKK5" s="600"/>
      <c r="FKL5" s="600"/>
      <c r="FKM5" s="600"/>
      <c r="FKN5" s="600"/>
      <c r="FKO5" s="600"/>
      <c r="FKP5" s="600"/>
      <c r="FKQ5" s="600"/>
      <c r="FKR5" s="600"/>
      <c r="FKS5" s="600"/>
      <c r="FKT5" s="600"/>
      <c r="FKU5" s="600"/>
      <c r="FKV5" s="599"/>
      <c r="FKW5" s="600"/>
      <c r="FKX5" s="600"/>
      <c r="FKY5" s="600"/>
      <c r="FKZ5" s="600"/>
      <c r="FLA5" s="600"/>
      <c r="FLB5" s="600"/>
      <c r="FLC5" s="600"/>
      <c r="FLD5" s="600"/>
      <c r="FLE5" s="600"/>
      <c r="FLF5" s="600"/>
      <c r="FLG5" s="600"/>
      <c r="FLH5" s="600"/>
      <c r="FLI5" s="600"/>
      <c r="FLJ5" s="600"/>
      <c r="FLK5" s="600"/>
      <c r="FLL5" s="600"/>
      <c r="FLM5" s="600"/>
      <c r="FLN5" s="600"/>
      <c r="FLO5" s="600"/>
      <c r="FLP5" s="600"/>
      <c r="FLQ5" s="600"/>
      <c r="FLR5" s="600"/>
      <c r="FLS5" s="600"/>
      <c r="FLT5" s="600"/>
      <c r="FLU5" s="600"/>
      <c r="FLV5" s="600"/>
      <c r="FLW5" s="600"/>
      <c r="FLX5" s="600"/>
      <c r="FLY5" s="600"/>
      <c r="FLZ5" s="600"/>
      <c r="FMA5" s="599"/>
      <c r="FMB5" s="600"/>
      <c r="FMC5" s="600"/>
      <c r="FMD5" s="600"/>
      <c r="FME5" s="600"/>
      <c r="FMF5" s="600"/>
      <c r="FMG5" s="600"/>
      <c r="FMH5" s="600"/>
      <c r="FMI5" s="600"/>
      <c r="FMJ5" s="600"/>
      <c r="FMK5" s="600"/>
      <c r="FML5" s="600"/>
      <c r="FMM5" s="600"/>
      <c r="FMN5" s="600"/>
      <c r="FMO5" s="600"/>
      <c r="FMP5" s="600"/>
      <c r="FMQ5" s="600"/>
      <c r="FMR5" s="600"/>
      <c r="FMS5" s="600"/>
      <c r="FMT5" s="600"/>
      <c r="FMU5" s="600"/>
      <c r="FMV5" s="600"/>
      <c r="FMW5" s="600"/>
      <c r="FMX5" s="600"/>
      <c r="FMY5" s="600"/>
      <c r="FMZ5" s="600"/>
      <c r="FNA5" s="600"/>
      <c r="FNB5" s="600"/>
      <c r="FNC5" s="600"/>
      <c r="FND5" s="600"/>
      <c r="FNE5" s="600"/>
      <c r="FNF5" s="599"/>
      <c r="FNG5" s="600"/>
      <c r="FNH5" s="600"/>
      <c r="FNI5" s="600"/>
      <c r="FNJ5" s="600"/>
      <c r="FNK5" s="600"/>
      <c r="FNL5" s="600"/>
      <c r="FNM5" s="600"/>
      <c r="FNN5" s="600"/>
      <c r="FNO5" s="600"/>
      <c r="FNP5" s="600"/>
      <c r="FNQ5" s="600"/>
      <c r="FNR5" s="600"/>
      <c r="FNS5" s="600"/>
      <c r="FNT5" s="600"/>
      <c r="FNU5" s="600"/>
      <c r="FNV5" s="600"/>
      <c r="FNW5" s="600"/>
      <c r="FNX5" s="600"/>
      <c r="FNY5" s="600"/>
      <c r="FNZ5" s="600"/>
      <c r="FOA5" s="600"/>
      <c r="FOB5" s="600"/>
      <c r="FOC5" s="600"/>
      <c r="FOD5" s="600"/>
      <c r="FOE5" s="600"/>
      <c r="FOF5" s="600"/>
      <c r="FOG5" s="600"/>
      <c r="FOH5" s="600"/>
      <c r="FOI5" s="600"/>
      <c r="FOJ5" s="600"/>
      <c r="FOK5" s="599"/>
      <c r="FOL5" s="600"/>
      <c r="FOM5" s="600"/>
      <c r="FON5" s="600"/>
      <c r="FOO5" s="600"/>
      <c r="FOP5" s="600"/>
      <c r="FOQ5" s="600"/>
      <c r="FOR5" s="600"/>
      <c r="FOS5" s="600"/>
      <c r="FOT5" s="600"/>
      <c r="FOU5" s="600"/>
      <c r="FOV5" s="600"/>
      <c r="FOW5" s="600"/>
      <c r="FOX5" s="600"/>
      <c r="FOY5" s="600"/>
      <c r="FOZ5" s="600"/>
      <c r="FPA5" s="600"/>
      <c r="FPB5" s="600"/>
      <c r="FPC5" s="600"/>
      <c r="FPD5" s="600"/>
      <c r="FPE5" s="600"/>
      <c r="FPF5" s="600"/>
      <c r="FPG5" s="600"/>
      <c r="FPH5" s="600"/>
      <c r="FPI5" s="600"/>
      <c r="FPJ5" s="600"/>
      <c r="FPK5" s="600"/>
      <c r="FPL5" s="600"/>
      <c r="FPM5" s="600"/>
      <c r="FPN5" s="600"/>
      <c r="FPO5" s="600"/>
      <c r="FPP5" s="599"/>
      <c r="FPQ5" s="600"/>
      <c r="FPR5" s="600"/>
      <c r="FPS5" s="600"/>
      <c r="FPT5" s="600"/>
      <c r="FPU5" s="600"/>
      <c r="FPV5" s="600"/>
      <c r="FPW5" s="600"/>
      <c r="FPX5" s="600"/>
      <c r="FPY5" s="600"/>
      <c r="FPZ5" s="600"/>
      <c r="FQA5" s="600"/>
      <c r="FQB5" s="600"/>
      <c r="FQC5" s="600"/>
      <c r="FQD5" s="600"/>
      <c r="FQE5" s="600"/>
      <c r="FQF5" s="600"/>
      <c r="FQG5" s="600"/>
      <c r="FQH5" s="600"/>
      <c r="FQI5" s="600"/>
      <c r="FQJ5" s="600"/>
      <c r="FQK5" s="600"/>
      <c r="FQL5" s="600"/>
      <c r="FQM5" s="600"/>
      <c r="FQN5" s="600"/>
      <c r="FQO5" s="600"/>
      <c r="FQP5" s="600"/>
      <c r="FQQ5" s="600"/>
      <c r="FQR5" s="600"/>
      <c r="FQS5" s="600"/>
      <c r="FQT5" s="600"/>
      <c r="FQU5" s="599"/>
      <c r="FQV5" s="600"/>
      <c r="FQW5" s="600"/>
      <c r="FQX5" s="600"/>
      <c r="FQY5" s="600"/>
      <c r="FQZ5" s="600"/>
      <c r="FRA5" s="600"/>
      <c r="FRB5" s="600"/>
      <c r="FRC5" s="600"/>
      <c r="FRD5" s="600"/>
      <c r="FRE5" s="600"/>
      <c r="FRF5" s="600"/>
      <c r="FRG5" s="600"/>
      <c r="FRH5" s="600"/>
      <c r="FRI5" s="600"/>
      <c r="FRJ5" s="600"/>
      <c r="FRK5" s="600"/>
      <c r="FRL5" s="600"/>
      <c r="FRM5" s="600"/>
      <c r="FRN5" s="600"/>
      <c r="FRO5" s="600"/>
      <c r="FRP5" s="600"/>
      <c r="FRQ5" s="600"/>
      <c r="FRR5" s="600"/>
      <c r="FRS5" s="600"/>
      <c r="FRT5" s="600"/>
      <c r="FRU5" s="600"/>
      <c r="FRV5" s="600"/>
      <c r="FRW5" s="600"/>
      <c r="FRX5" s="600"/>
      <c r="FRY5" s="600"/>
      <c r="FRZ5" s="599"/>
      <c r="FSA5" s="600"/>
      <c r="FSB5" s="600"/>
      <c r="FSC5" s="600"/>
      <c r="FSD5" s="600"/>
      <c r="FSE5" s="600"/>
      <c r="FSF5" s="600"/>
      <c r="FSG5" s="600"/>
      <c r="FSH5" s="600"/>
      <c r="FSI5" s="600"/>
      <c r="FSJ5" s="600"/>
      <c r="FSK5" s="600"/>
      <c r="FSL5" s="600"/>
      <c r="FSM5" s="600"/>
      <c r="FSN5" s="600"/>
      <c r="FSO5" s="600"/>
      <c r="FSP5" s="600"/>
      <c r="FSQ5" s="600"/>
      <c r="FSR5" s="600"/>
      <c r="FSS5" s="600"/>
      <c r="FST5" s="600"/>
      <c r="FSU5" s="600"/>
      <c r="FSV5" s="600"/>
      <c r="FSW5" s="600"/>
      <c r="FSX5" s="600"/>
      <c r="FSY5" s="600"/>
      <c r="FSZ5" s="600"/>
      <c r="FTA5" s="600"/>
      <c r="FTB5" s="600"/>
      <c r="FTC5" s="600"/>
      <c r="FTD5" s="600"/>
      <c r="FTE5" s="599"/>
      <c r="FTF5" s="600"/>
      <c r="FTG5" s="600"/>
      <c r="FTH5" s="600"/>
      <c r="FTI5" s="600"/>
      <c r="FTJ5" s="600"/>
      <c r="FTK5" s="600"/>
      <c r="FTL5" s="600"/>
      <c r="FTM5" s="600"/>
      <c r="FTN5" s="600"/>
      <c r="FTO5" s="600"/>
      <c r="FTP5" s="600"/>
      <c r="FTQ5" s="600"/>
      <c r="FTR5" s="600"/>
      <c r="FTS5" s="600"/>
      <c r="FTT5" s="600"/>
      <c r="FTU5" s="600"/>
      <c r="FTV5" s="600"/>
      <c r="FTW5" s="600"/>
      <c r="FTX5" s="600"/>
      <c r="FTY5" s="600"/>
      <c r="FTZ5" s="600"/>
      <c r="FUA5" s="600"/>
      <c r="FUB5" s="600"/>
      <c r="FUC5" s="600"/>
      <c r="FUD5" s="600"/>
      <c r="FUE5" s="600"/>
      <c r="FUF5" s="600"/>
      <c r="FUG5" s="600"/>
      <c r="FUH5" s="600"/>
      <c r="FUI5" s="600"/>
      <c r="FUJ5" s="599"/>
      <c r="FUK5" s="600"/>
      <c r="FUL5" s="600"/>
      <c r="FUM5" s="600"/>
      <c r="FUN5" s="600"/>
      <c r="FUO5" s="600"/>
      <c r="FUP5" s="600"/>
      <c r="FUQ5" s="600"/>
      <c r="FUR5" s="600"/>
      <c r="FUS5" s="600"/>
      <c r="FUT5" s="600"/>
      <c r="FUU5" s="600"/>
      <c r="FUV5" s="600"/>
      <c r="FUW5" s="600"/>
      <c r="FUX5" s="600"/>
      <c r="FUY5" s="600"/>
      <c r="FUZ5" s="600"/>
      <c r="FVA5" s="600"/>
      <c r="FVB5" s="600"/>
      <c r="FVC5" s="600"/>
      <c r="FVD5" s="600"/>
      <c r="FVE5" s="600"/>
      <c r="FVF5" s="600"/>
      <c r="FVG5" s="600"/>
      <c r="FVH5" s="600"/>
      <c r="FVI5" s="600"/>
      <c r="FVJ5" s="600"/>
      <c r="FVK5" s="600"/>
      <c r="FVL5" s="600"/>
      <c r="FVM5" s="600"/>
      <c r="FVN5" s="600"/>
      <c r="FVO5" s="599"/>
      <c r="FVP5" s="600"/>
      <c r="FVQ5" s="600"/>
      <c r="FVR5" s="600"/>
      <c r="FVS5" s="600"/>
      <c r="FVT5" s="600"/>
      <c r="FVU5" s="600"/>
      <c r="FVV5" s="600"/>
      <c r="FVW5" s="600"/>
      <c r="FVX5" s="600"/>
      <c r="FVY5" s="600"/>
      <c r="FVZ5" s="600"/>
      <c r="FWA5" s="600"/>
      <c r="FWB5" s="600"/>
      <c r="FWC5" s="600"/>
      <c r="FWD5" s="600"/>
      <c r="FWE5" s="600"/>
      <c r="FWF5" s="600"/>
      <c r="FWG5" s="600"/>
      <c r="FWH5" s="600"/>
      <c r="FWI5" s="600"/>
      <c r="FWJ5" s="600"/>
      <c r="FWK5" s="600"/>
      <c r="FWL5" s="600"/>
      <c r="FWM5" s="600"/>
      <c r="FWN5" s="600"/>
      <c r="FWO5" s="600"/>
      <c r="FWP5" s="600"/>
      <c r="FWQ5" s="600"/>
      <c r="FWR5" s="600"/>
      <c r="FWS5" s="600"/>
      <c r="FWT5" s="599"/>
      <c r="FWU5" s="600"/>
      <c r="FWV5" s="600"/>
      <c r="FWW5" s="600"/>
      <c r="FWX5" s="600"/>
      <c r="FWY5" s="600"/>
      <c r="FWZ5" s="600"/>
      <c r="FXA5" s="600"/>
      <c r="FXB5" s="600"/>
      <c r="FXC5" s="600"/>
      <c r="FXD5" s="600"/>
      <c r="FXE5" s="600"/>
      <c r="FXF5" s="600"/>
      <c r="FXG5" s="600"/>
      <c r="FXH5" s="600"/>
      <c r="FXI5" s="600"/>
      <c r="FXJ5" s="600"/>
      <c r="FXK5" s="600"/>
      <c r="FXL5" s="600"/>
      <c r="FXM5" s="600"/>
      <c r="FXN5" s="600"/>
      <c r="FXO5" s="600"/>
      <c r="FXP5" s="600"/>
      <c r="FXQ5" s="600"/>
      <c r="FXR5" s="600"/>
      <c r="FXS5" s="600"/>
      <c r="FXT5" s="600"/>
      <c r="FXU5" s="600"/>
      <c r="FXV5" s="600"/>
      <c r="FXW5" s="600"/>
      <c r="FXX5" s="600"/>
      <c r="FXY5" s="599"/>
      <c r="FXZ5" s="600"/>
      <c r="FYA5" s="600"/>
      <c r="FYB5" s="600"/>
      <c r="FYC5" s="600"/>
      <c r="FYD5" s="600"/>
      <c r="FYE5" s="600"/>
      <c r="FYF5" s="600"/>
      <c r="FYG5" s="600"/>
      <c r="FYH5" s="600"/>
      <c r="FYI5" s="600"/>
      <c r="FYJ5" s="600"/>
      <c r="FYK5" s="600"/>
      <c r="FYL5" s="600"/>
      <c r="FYM5" s="600"/>
      <c r="FYN5" s="600"/>
      <c r="FYO5" s="600"/>
      <c r="FYP5" s="600"/>
      <c r="FYQ5" s="600"/>
      <c r="FYR5" s="600"/>
      <c r="FYS5" s="600"/>
      <c r="FYT5" s="600"/>
      <c r="FYU5" s="600"/>
      <c r="FYV5" s="600"/>
      <c r="FYW5" s="600"/>
      <c r="FYX5" s="600"/>
      <c r="FYY5" s="600"/>
      <c r="FYZ5" s="600"/>
      <c r="FZA5" s="600"/>
      <c r="FZB5" s="600"/>
      <c r="FZC5" s="600"/>
      <c r="FZD5" s="599"/>
      <c r="FZE5" s="600"/>
      <c r="FZF5" s="600"/>
      <c r="FZG5" s="600"/>
      <c r="FZH5" s="600"/>
      <c r="FZI5" s="600"/>
      <c r="FZJ5" s="600"/>
      <c r="FZK5" s="600"/>
      <c r="FZL5" s="600"/>
      <c r="FZM5" s="600"/>
      <c r="FZN5" s="600"/>
      <c r="FZO5" s="600"/>
      <c r="FZP5" s="600"/>
      <c r="FZQ5" s="600"/>
      <c r="FZR5" s="600"/>
      <c r="FZS5" s="600"/>
      <c r="FZT5" s="600"/>
      <c r="FZU5" s="600"/>
      <c r="FZV5" s="600"/>
      <c r="FZW5" s="600"/>
      <c r="FZX5" s="600"/>
      <c r="FZY5" s="600"/>
      <c r="FZZ5" s="600"/>
      <c r="GAA5" s="600"/>
      <c r="GAB5" s="600"/>
      <c r="GAC5" s="600"/>
      <c r="GAD5" s="600"/>
      <c r="GAE5" s="600"/>
      <c r="GAF5" s="600"/>
      <c r="GAG5" s="600"/>
      <c r="GAH5" s="600"/>
      <c r="GAI5" s="599"/>
      <c r="GAJ5" s="600"/>
      <c r="GAK5" s="600"/>
      <c r="GAL5" s="600"/>
      <c r="GAM5" s="600"/>
      <c r="GAN5" s="600"/>
      <c r="GAO5" s="600"/>
      <c r="GAP5" s="600"/>
      <c r="GAQ5" s="600"/>
      <c r="GAR5" s="600"/>
      <c r="GAS5" s="600"/>
      <c r="GAT5" s="600"/>
      <c r="GAU5" s="600"/>
      <c r="GAV5" s="600"/>
      <c r="GAW5" s="600"/>
      <c r="GAX5" s="600"/>
      <c r="GAY5" s="600"/>
      <c r="GAZ5" s="600"/>
      <c r="GBA5" s="600"/>
      <c r="GBB5" s="600"/>
      <c r="GBC5" s="600"/>
      <c r="GBD5" s="600"/>
      <c r="GBE5" s="600"/>
      <c r="GBF5" s="600"/>
      <c r="GBG5" s="600"/>
      <c r="GBH5" s="600"/>
      <c r="GBI5" s="600"/>
      <c r="GBJ5" s="600"/>
      <c r="GBK5" s="600"/>
      <c r="GBL5" s="600"/>
      <c r="GBM5" s="600"/>
      <c r="GBN5" s="599"/>
      <c r="GBO5" s="600"/>
      <c r="GBP5" s="600"/>
      <c r="GBQ5" s="600"/>
      <c r="GBR5" s="600"/>
      <c r="GBS5" s="600"/>
      <c r="GBT5" s="600"/>
      <c r="GBU5" s="600"/>
      <c r="GBV5" s="600"/>
      <c r="GBW5" s="600"/>
      <c r="GBX5" s="600"/>
      <c r="GBY5" s="600"/>
      <c r="GBZ5" s="600"/>
      <c r="GCA5" s="600"/>
      <c r="GCB5" s="600"/>
      <c r="GCC5" s="600"/>
      <c r="GCD5" s="600"/>
      <c r="GCE5" s="600"/>
      <c r="GCF5" s="600"/>
      <c r="GCG5" s="600"/>
      <c r="GCH5" s="600"/>
      <c r="GCI5" s="600"/>
      <c r="GCJ5" s="600"/>
      <c r="GCK5" s="600"/>
      <c r="GCL5" s="600"/>
      <c r="GCM5" s="600"/>
      <c r="GCN5" s="600"/>
      <c r="GCO5" s="600"/>
      <c r="GCP5" s="600"/>
      <c r="GCQ5" s="600"/>
      <c r="GCR5" s="600"/>
      <c r="GCS5" s="599"/>
      <c r="GCT5" s="600"/>
      <c r="GCU5" s="600"/>
      <c r="GCV5" s="600"/>
      <c r="GCW5" s="600"/>
      <c r="GCX5" s="600"/>
      <c r="GCY5" s="600"/>
      <c r="GCZ5" s="600"/>
      <c r="GDA5" s="600"/>
      <c r="GDB5" s="600"/>
      <c r="GDC5" s="600"/>
      <c r="GDD5" s="600"/>
      <c r="GDE5" s="600"/>
      <c r="GDF5" s="600"/>
      <c r="GDG5" s="600"/>
      <c r="GDH5" s="600"/>
      <c r="GDI5" s="600"/>
      <c r="GDJ5" s="600"/>
      <c r="GDK5" s="600"/>
      <c r="GDL5" s="600"/>
      <c r="GDM5" s="600"/>
      <c r="GDN5" s="600"/>
      <c r="GDO5" s="600"/>
      <c r="GDP5" s="600"/>
      <c r="GDQ5" s="600"/>
      <c r="GDR5" s="600"/>
      <c r="GDS5" s="600"/>
      <c r="GDT5" s="600"/>
      <c r="GDU5" s="600"/>
      <c r="GDV5" s="600"/>
      <c r="GDW5" s="600"/>
      <c r="GDX5" s="599"/>
      <c r="GDY5" s="600"/>
      <c r="GDZ5" s="600"/>
      <c r="GEA5" s="600"/>
      <c r="GEB5" s="600"/>
      <c r="GEC5" s="600"/>
      <c r="GED5" s="600"/>
      <c r="GEE5" s="600"/>
      <c r="GEF5" s="600"/>
      <c r="GEG5" s="600"/>
      <c r="GEH5" s="600"/>
      <c r="GEI5" s="600"/>
      <c r="GEJ5" s="600"/>
      <c r="GEK5" s="600"/>
      <c r="GEL5" s="600"/>
      <c r="GEM5" s="600"/>
      <c r="GEN5" s="600"/>
      <c r="GEO5" s="600"/>
      <c r="GEP5" s="600"/>
      <c r="GEQ5" s="600"/>
      <c r="GER5" s="600"/>
      <c r="GES5" s="600"/>
      <c r="GET5" s="600"/>
      <c r="GEU5" s="600"/>
      <c r="GEV5" s="600"/>
      <c r="GEW5" s="600"/>
      <c r="GEX5" s="600"/>
      <c r="GEY5" s="600"/>
      <c r="GEZ5" s="600"/>
      <c r="GFA5" s="600"/>
      <c r="GFB5" s="600"/>
      <c r="GFC5" s="599"/>
      <c r="GFD5" s="600"/>
      <c r="GFE5" s="600"/>
      <c r="GFF5" s="600"/>
      <c r="GFG5" s="600"/>
      <c r="GFH5" s="600"/>
      <c r="GFI5" s="600"/>
      <c r="GFJ5" s="600"/>
      <c r="GFK5" s="600"/>
      <c r="GFL5" s="600"/>
      <c r="GFM5" s="600"/>
      <c r="GFN5" s="600"/>
      <c r="GFO5" s="600"/>
      <c r="GFP5" s="600"/>
      <c r="GFQ5" s="600"/>
      <c r="GFR5" s="600"/>
      <c r="GFS5" s="600"/>
      <c r="GFT5" s="600"/>
      <c r="GFU5" s="600"/>
      <c r="GFV5" s="600"/>
      <c r="GFW5" s="600"/>
      <c r="GFX5" s="600"/>
      <c r="GFY5" s="600"/>
      <c r="GFZ5" s="600"/>
      <c r="GGA5" s="600"/>
      <c r="GGB5" s="600"/>
      <c r="GGC5" s="600"/>
      <c r="GGD5" s="600"/>
      <c r="GGE5" s="600"/>
      <c r="GGF5" s="600"/>
      <c r="GGG5" s="600"/>
      <c r="GGH5" s="599"/>
      <c r="GGI5" s="600"/>
      <c r="GGJ5" s="600"/>
      <c r="GGK5" s="600"/>
      <c r="GGL5" s="600"/>
      <c r="GGM5" s="600"/>
      <c r="GGN5" s="600"/>
      <c r="GGO5" s="600"/>
      <c r="GGP5" s="600"/>
      <c r="GGQ5" s="600"/>
      <c r="GGR5" s="600"/>
      <c r="GGS5" s="600"/>
      <c r="GGT5" s="600"/>
      <c r="GGU5" s="600"/>
      <c r="GGV5" s="600"/>
      <c r="GGW5" s="600"/>
      <c r="GGX5" s="600"/>
      <c r="GGY5" s="600"/>
      <c r="GGZ5" s="600"/>
      <c r="GHA5" s="600"/>
      <c r="GHB5" s="600"/>
      <c r="GHC5" s="600"/>
      <c r="GHD5" s="600"/>
      <c r="GHE5" s="600"/>
      <c r="GHF5" s="600"/>
      <c r="GHG5" s="600"/>
      <c r="GHH5" s="600"/>
      <c r="GHI5" s="600"/>
      <c r="GHJ5" s="600"/>
      <c r="GHK5" s="600"/>
      <c r="GHL5" s="600"/>
      <c r="GHM5" s="599"/>
      <c r="GHN5" s="600"/>
      <c r="GHO5" s="600"/>
      <c r="GHP5" s="600"/>
      <c r="GHQ5" s="600"/>
      <c r="GHR5" s="600"/>
      <c r="GHS5" s="600"/>
      <c r="GHT5" s="600"/>
      <c r="GHU5" s="600"/>
      <c r="GHV5" s="600"/>
      <c r="GHW5" s="600"/>
      <c r="GHX5" s="600"/>
      <c r="GHY5" s="600"/>
      <c r="GHZ5" s="600"/>
      <c r="GIA5" s="600"/>
      <c r="GIB5" s="600"/>
      <c r="GIC5" s="600"/>
      <c r="GID5" s="600"/>
      <c r="GIE5" s="600"/>
      <c r="GIF5" s="600"/>
      <c r="GIG5" s="600"/>
      <c r="GIH5" s="600"/>
      <c r="GII5" s="600"/>
      <c r="GIJ5" s="600"/>
      <c r="GIK5" s="600"/>
      <c r="GIL5" s="600"/>
      <c r="GIM5" s="600"/>
      <c r="GIN5" s="600"/>
      <c r="GIO5" s="600"/>
      <c r="GIP5" s="600"/>
      <c r="GIQ5" s="600"/>
      <c r="GIR5" s="599"/>
      <c r="GIS5" s="600"/>
      <c r="GIT5" s="600"/>
      <c r="GIU5" s="600"/>
      <c r="GIV5" s="600"/>
      <c r="GIW5" s="600"/>
      <c r="GIX5" s="600"/>
      <c r="GIY5" s="600"/>
      <c r="GIZ5" s="600"/>
      <c r="GJA5" s="600"/>
      <c r="GJB5" s="600"/>
      <c r="GJC5" s="600"/>
      <c r="GJD5" s="600"/>
      <c r="GJE5" s="600"/>
      <c r="GJF5" s="600"/>
      <c r="GJG5" s="600"/>
      <c r="GJH5" s="600"/>
      <c r="GJI5" s="600"/>
      <c r="GJJ5" s="600"/>
      <c r="GJK5" s="600"/>
      <c r="GJL5" s="600"/>
      <c r="GJM5" s="600"/>
      <c r="GJN5" s="600"/>
      <c r="GJO5" s="600"/>
      <c r="GJP5" s="600"/>
      <c r="GJQ5" s="600"/>
      <c r="GJR5" s="600"/>
      <c r="GJS5" s="600"/>
      <c r="GJT5" s="600"/>
      <c r="GJU5" s="600"/>
      <c r="GJV5" s="600"/>
      <c r="GJW5" s="599"/>
      <c r="GJX5" s="600"/>
      <c r="GJY5" s="600"/>
      <c r="GJZ5" s="600"/>
      <c r="GKA5" s="600"/>
      <c r="GKB5" s="600"/>
      <c r="GKC5" s="600"/>
      <c r="GKD5" s="600"/>
      <c r="GKE5" s="600"/>
      <c r="GKF5" s="600"/>
      <c r="GKG5" s="600"/>
      <c r="GKH5" s="600"/>
      <c r="GKI5" s="600"/>
      <c r="GKJ5" s="600"/>
      <c r="GKK5" s="600"/>
      <c r="GKL5" s="600"/>
      <c r="GKM5" s="600"/>
      <c r="GKN5" s="600"/>
      <c r="GKO5" s="600"/>
      <c r="GKP5" s="600"/>
      <c r="GKQ5" s="600"/>
      <c r="GKR5" s="600"/>
      <c r="GKS5" s="600"/>
      <c r="GKT5" s="600"/>
      <c r="GKU5" s="600"/>
      <c r="GKV5" s="600"/>
      <c r="GKW5" s="600"/>
      <c r="GKX5" s="600"/>
      <c r="GKY5" s="600"/>
      <c r="GKZ5" s="600"/>
      <c r="GLA5" s="600"/>
      <c r="GLB5" s="599"/>
      <c r="GLC5" s="600"/>
      <c r="GLD5" s="600"/>
      <c r="GLE5" s="600"/>
      <c r="GLF5" s="600"/>
      <c r="GLG5" s="600"/>
      <c r="GLH5" s="600"/>
      <c r="GLI5" s="600"/>
      <c r="GLJ5" s="600"/>
      <c r="GLK5" s="600"/>
      <c r="GLL5" s="600"/>
      <c r="GLM5" s="600"/>
      <c r="GLN5" s="600"/>
      <c r="GLO5" s="600"/>
      <c r="GLP5" s="600"/>
      <c r="GLQ5" s="600"/>
      <c r="GLR5" s="600"/>
      <c r="GLS5" s="600"/>
      <c r="GLT5" s="600"/>
      <c r="GLU5" s="600"/>
      <c r="GLV5" s="600"/>
      <c r="GLW5" s="600"/>
      <c r="GLX5" s="600"/>
      <c r="GLY5" s="600"/>
      <c r="GLZ5" s="600"/>
      <c r="GMA5" s="600"/>
      <c r="GMB5" s="600"/>
      <c r="GMC5" s="600"/>
      <c r="GMD5" s="600"/>
      <c r="GME5" s="600"/>
      <c r="GMF5" s="600"/>
      <c r="GMG5" s="599"/>
      <c r="GMH5" s="600"/>
      <c r="GMI5" s="600"/>
      <c r="GMJ5" s="600"/>
      <c r="GMK5" s="600"/>
      <c r="GML5" s="600"/>
      <c r="GMM5" s="600"/>
      <c r="GMN5" s="600"/>
      <c r="GMO5" s="600"/>
      <c r="GMP5" s="600"/>
      <c r="GMQ5" s="600"/>
      <c r="GMR5" s="600"/>
      <c r="GMS5" s="600"/>
      <c r="GMT5" s="600"/>
      <c r="GMU5" s="600"/>
      <c r="GMV5" s="600"/>
      <c r="GMW5" s="600"/>
      <c r="GMX5" s="600"/>
      <c r="GMY5" s="600"/>
      <c r="GMZ5" s="600"/>
      <c r="GNA5" s="600"/>
      <c r="GNB5" s="600"/>
      <c r="GNC5" s="600"/>
      <c r="GND5" s="600"/>
      <c r="GNE5" s="600"/>
      <c r="GNF5" s="600"/>
      <c r="GNG5" s="600"/>
      <c r="GNH5" s="600"/>
      <c r="GNI5" s="600"/>
      <c r="GNJ5" s="600"/>
      <c r="GNK5" s="600"/>
      <c r="GNL5" s="599"/>
      <c r="GNM5" s="600"/>
      <c r="GNN5" s="600"/>
      <c r="GNO5" s="600"/>
      <c r="GNP5" s="600"/>
      <c r="GNQ5" s="600"/>
      <c r="GNR5" s="600"/>
      <c r="GNS5" s="600"/>
      <c r="GNT5" s="600"/>
      <c r="GNU5" s="600"/>
      <c r="GNV5" s="600"/>
      <c r="GNW5" s="600"/>
      <c r="GNX5" s="600"/>
      <c r="GNY5" s="600"/>
      <c r="GNZ5" s="600"/>
      <c r="GOA5" s="600"/>
      <c r="GOB5" s="600"/>
      <c r="GOC5" s="600"/>
      <c r="GOD5" s="600"/>
      <c r="GOE5" s="600"/>
      <c r="GOF5" s="600"/>
      <c r="GOG5" s="600"/>
      <c r="GOH5" s="600"/>
      <c r="GOI5" s="600"/>
      <c r="GOJ5" s="600"/>
      <c r="GOK5" s="600"/>
      <c r="GOL5" s="600"/>
      <c r="GOM5" s="600"/>
      <c r="GON5" s="600"/>
      <c r="GOO5" s="600"/>
      <c r="GOP5" s="600"/>
      <c r="GOQ5" s="599"/>
      <c r="GOR5" s="600"/>
      <c r="GOS5" s="600"/>
      <c r="GOT5" s="600"/>
      <c r="GOU5" s="600"/>
      <c r="GOV5" s="600"/>
      <c r="GOW5" s="600"/>
      <c r="GOX5" s="600"/>
      <c r="GOY5" s="600"/>
      <c r="GOZ5" s="600"/>
      <c r="GPA5" s="600"/>
      <c r="GPB5" s="600"/>
      <c r="GPC5" s="600"/>
      <c r="GPD5" s="600"/>
      <c r="GPE5" s="600"/>
      <c r="GPF5" s="600"/>
      <c r="GPG5" s="600"/>
      <c r="GPH5" s="600"/>
      <c r="GPI5" s="600"/>
      <c r="GPJ5" s="600"/>
      <c r="GPK5" s="600"/>
      <c r="GPL5" s="600"/>
      <c r="GPM5" s="600"/>
      <c r="GPN5" s="600"/>
      <c r="GPO5" s="600"/>
      <c r="GPP5" s="600"/>
      <c r="GPQ5" s="600"/>
      <c r="GPR5" s="600"/>
      <c r="GPS5" s="600"/>
      <c r="GPT5" s="600"/>
      <c r="GPU5" s="600"/>
      <c r="GPV5" s="599"/>
      <c r="GPW5" s="600"/>
      <c r="GPX5" s="600"/>
      <c r="GPY5" s="600"/>
      <c r="GPZ5" s="600"/>
      <c r="GQA5" s="600"/>
      <c r="GQB5" s="600"/>
      <c r="GQC5" s="600"/>
      <c r="GQD5" s="600"/>
      <c r="GQE5" s="600"/>
      <c r="GQF5" s="600"/>
      <c r="GQG5" s="600"/>
      <c r="GQH5" s="600"/>
      <c r="GQI5" s="600"/>
      <c r="GQJ5" s="600"/>
      <c r="GQK5" s="600"/>
      <c r="GQL5" s="600"/>
      <c r="GQM5" s="600"/>
      <c r="GQN5" s="600"/>
      <c r="GQO5" s="600"/>
      <c r="GQP5" s="600"/>
      <c r="GQQ5" s="600"/>
      <c r="GQR5" s="600"/>
      <c r="GQS5" s="600"/>
      <c r="GQT5" s="600"/>
      <c r="GQU5" s="600"/>
      <c r="GQV5" s="600"/>
      <c r="GQW5" s="600"/>
      <c r="GQX5" s="600"/>
      <c r="GQY5" s="600"/>
      <c r="GQZ5" s="600"/>
      <c r="GRA5" s="599"/>
      <c r="GRB5" s="600"/>
      <c r="GRC5" s="600"/>
      <c r="GRD5" s="600"/>
      <c r="GRE5" s="600"/>
      <c r="GRF5" s="600"/>
      <c r="GRG5" s="600"/>
      <c r="GRH5" s="600"/>
      <c r="GRI5" s="600"/>
      <c r="GRJ5" s="600"/>
      <c r="GRK5" s="600"/>
      <c r="GRL5" s="600"/>
      <c r="GRM5" s="600"/>
      <c r="GRN5" s="600"/>
      <c r="GRO5" s="600"/>
      <c r="GRP5" s="600"/>
      <c r="GRQ5" s="600"/>
      <c r="GRR5" s="600"/>
      <c r="GRS5" s="600"/>
      <c r="GRT5" s="600"/>
      <c r="GRU5" s="600"/>
      <c r="GRV5" s="600"/>
      <c r="GRW5" s="600"/>
      <c r="GRX5" s="600"/>
      <c r="GRY5" s="600"/>
      <c r="GRZ5" s="600"/>
      <c r="GSA5" s="600"/>
      <c r="GSB5" s="600"/>
      <c r="GSC5" s="600"/>
      <c r="GSD5" s="600"/>
      <c r="GSE5" s="600"/>
      <c r="GSF5" s="599"/>
      <c r="GSG5" s="600"/>
      <c r="GSH5" s="600"/>
      <c r="GSI5" s="600"/>
      <c r="GSJ5" s="600"/>
      <c r="GSK5" s="600"/>
      <c r="GSL5" s="600"/>
      <c r="GSM5" s="600"/>
      <c r="GSN5" s="600"/>
      <c r="GSO5" s="600"/>
      <c r="GSP5" s="600"/>
      <c r="GSQ5" s="600"/>
      <c r="GSR5" s="600"/>
      <c r="GSS5" s="600"/>
      <c r="GST5" s="600"/>
      <c r="GSU5" s="600"/>
      <c r="GSV5" s="600"/>
      <c r="GSW5" s="600"/>
      <c r="GSX5" s="600"/>
      <c r="GSY5" s="600"/>
      <c r="GSZ5" s="600"/>
      <c r="GTA5" s="600"/>
      <c r="GTB5" s="600"/>
      <c r="GTC5" s="600"/>
      <c r="GTD5" s="600"/>
      <c r="GTE5" s="600"/>
      <c r="GTF5" s="600"/>
      <c r="GTG5" s="600"/>
      <c r="GTH5" s="600"/>
      <c r="GTI5" s="600"/>
      <c r="GTJ5" s="600"/>
      <c r="GTK5" s="599"/>
      <c r="GTL5" s="600"/>
      <c r="GTM5" s="600"/>
      <c r="GTN5" s="600"/>
      <c r="GTO5" s="600"/>
      <c r="GTP5" s="600"/>
      <c r="GTQ5" s="600"/>
      <c r="GTR5" s="600"/>
      <c r="GTS5" s="600"/>
      <c r="GTT5" s="600"/>
      <c r="GTU5" s="600"/>
      <c r="GTV5" s="600"/>
      <c r="GTW5" s="600"/>
      <c r="GTX5" s="600"/>
      <c r="GTY5" s="600"/>
      <c r="GTZ5" s="600"/>
      <c r="GUA5" s="600"/>
      <c r="GUB5" s="600"/>
      <c r="GUC5" s="600"/>
      <c r="GUD5" s="600"/>
      <c r="GUE5" s="600"/>
      <c r="GUF5" s="600"/>
      <c r="GUG5" s="600"/>
      <c r="GUH5" s="600"/>
      <c r="GUI5" s="600"/>
      <c r="GUJ5" s="600"/>
      <c r="GUK5" s="600"/>
      <c r="GUL5" s="600"/>
      <c r="GUM5" s="600"/>
      <c r="GUN5" s="600"/>
      <c r="GUO5" s="600"/>
      <c r="GUP5" s="599"/>
      <c r="GUQ5" s="600"/>
      <c r="GUR5" s="600"/>
      <c r="GUS5" s="600"/>
      <c r="GUT5" s="600"/>
      <c r="GUU5" s="600"/>
      <c r="GUV5" s="600"/>
      <c r="GUW5" s="600"/>
      <c r="GUX5" s="600"/>
      <c r="GUY5" s="600"/>
      <c r="GUZ5" s="600"/>
      <c r="GVA5" s="600"/>
      <c r="GVB5" s="600"/>
      <c r="GVC5" s="600"/>
      <c r="GVD5" s="600"/>
      <c r="GVE5" s="600"/>
      <c r="GVF5" s="600"/>
      <c r="GVG5" s="600"/>
      <c r="GVH5" s="600"/>
      <c r="GVI5" s="600"/>
      <c r="GVJ5" s="600"/>
      <c r="GVK5" s="600"/>
      <c r="GVL5" s="600"/>
      <c r="GVM5" s="600"/>
      <c r="GVN5" s="600"/>
      <c r="GVO5" s="600"/>
      <c r="GVP5" s="600"/>
      <c r="GVQ5" s="600"/>
      <c r="GVR5" s="600"/>
      <c r="GVS5" s="600"/>
      <c r="GVT5" s="600"/>
      <c r="GVU5" s="599"/>
      <c r="GVV5" s="600"/>
      <c r="GVW5" s="600"/>
      <c r="GVX5" s="600"/>
      <c r="GVY5" s="600"/>
      <c r="GVZ5" s="600"/>
      <c r="GWA5" s="600"/>
      <c r="GWB5" s="600"/>
      <c r="GWC5" s="600"/>
      <c r="GWD5" s="600"/>
      <c r="GWE5" s="600"/>
      <c r="GWF5" s="600"/>
      <c r="GWG5" s="600"/>
      <c r="GWH5" s="600"/>
      <c r="GWI5" s="600"/>
      <c r="GWJ5" s="600"/>
      <c r="GWK5" s="600"/>
      <c r="GWL5" s="600"/>
      <c r="GWM5" s="600"/>
      <c r="GWN5" s="600"/>
      <c r="GWO5" s="600"/>
      <c r="GWP5" s="600"/>
      <c r="GWQ5" s="600"/>
      <c r="GWR5" s="600"/>
      <c r="GWS5" s="600"/>
      <c r="GWT5" s="600"/>
      <c r="GWU5" s="600"/>
      <c r="GWV5" s="600"/>
      <c r="GWW5" s="600"/>
      <c r="GWX5" s="600"/>
      <c r="GWY5" s="600"/>
      <c r="GWZ5" s="599"/>
      <c r="GXA5" s="600"/>
      <c r="GXB5" s="600"/>
      <c r="GXC5" s="600"/>
      <c r="GXD5" s="600"/>
      <c r="GXE5" s="600"/>
      <c r="GXF5" s="600"/>
      <c r="GXG5" s="600"/>
      <c r="GXH5" s="600"/>
      <c r="GXI5" s="600"/>
      <c r="GXJ5" s="600"/>
      <c r="GXK5" s="600"/>
      <c r="GXL5" s="600"/>
      <c r="GXM5" s="600"/>
      <c r="GXN5" s="600"/>
      <c r="GXO5" s="600"/>
      <c r="GXP5" s="600"/>
      <c r="GXQ5" s="600"/>
      <c r="GXR5" s="600"/>
      <c r="GXS5" s="600"/>
      <c r="GXT5" s="600"/>
      <c r="GXU5" s="600"/>
      <c r="GXV5" s="600"/>
      <c r="GXW5" s="600"/>
      <c r="GXX5" s="600"/>
      <c r="GXY5" s="600"/>
      <c r="GXZ5" s="600"/>
      <c r="GYA5" s="600"/>
      <c r="GYB5" s="600"/>
      <c r="GYC5" s="600"/>
      <c r="GYD5" s="600"/>
      <c r="GYE5" s="599"/>
      <c r="GYF5" s="600"/>
      <c r="GYG5" s="600"/>
      <c r="GYH5" s="600"/>
      <c r="GYI5" s="600"/>
      <c r="GYJ5" s="600"/>
      <c r="GYK5" s="600"/>
      <c r="GYL5" s="600"/>
      <c r="GYM5" s="600"/>
      <c r="GYN5" s="600"/>
      <c r="GYO5" s="600"/>
      <c r="GYP5" s="600"/>
      <c r="GYQ5" s="600"/>
      <c r="GYR5" s="600"/>
      <c r="GYS5" s="600"/>
      <c r="GYT5" s="600"/>
      <c r="GYU5" s="600"/>
      <c r="GYV5" s="600"/>
      <c r="GYW5" s="600"/>
      <c r="GYX5" s="600"/>
      <c r="GYY5" s="600"/>
      <c r="GYZ5" s="600"/>
      <c r="GZA5" s="600"/>
      <c r="GZB5" s="600"/>
      <c r="GZC5" s="600"/>
      <c r="GZD5" s="600"/>
      <c r="GZE5" s="600"/>
      <c r="GZF5" s="600"/>
      <c r="GZG5" s="600"/>
      <c r="GZH5" s="600"/>
      <c r="GZI5" s="600"/>
      <c r="GZJ5" s="599"/>
      <c r="GZK5" s="600"/>
      <c r="GZL5" s="600"/>
      <c r="GZM5" s="600"/>
      <c r="GZN5" s="600"/>
      <c r="GZO5" s="600"/>
      <c r="GZP5" s="600"/>
      <c r="GZQ5" s="600"/>
      <c r="GZR5" s="600"/>
      <c r="GZS5" s="600"/>
      <c r="GZT5" s="600"/>
      <c r="GZU5" s="600"/>
      <c r="GZV5" s="600"/>
      <c r="GZW5" s="600"/>
      <c r="GZX5" s="600"/>
      <c r="GZY5" s="600"/>
      <c r="GZZ5" s="600"/>
      <c r="HAA5" s="600"/>
      <c r="HAB5" s="600"/>
      <c r="HAC5" s="600"/>
      <c r="HAD5" s="600"/>
      <c r="HAE5" s="600"/>
      <c r="HAF5" s="600"/>
      <c r="HAG5" s="600"/>
      <c r="HAH5" s="600"/>
      <c r="HAI5" s="600"/>
      <c r="HAJ5" s="600"/>
      <c r="HAK5" s="600"/>
      <c r="HAL5" s="600"/>
      <c r="HAM5" s="600"/>
      <c r="HAN5" s="600"/>
      <c r="HAO5" s="599"/>
      <c r="HAP5" s="600"/>
      <c r="HAQ5" s="600"/>
      <c r="HAR5" s="600"/>
      <c r="HAS5" s="600"/>
      <c r="HAT5" s="600"/>
      <c r="HAU5" s="600"/>
      <c r="HAV5" s="600"/>
      <c r="HAW5" s="600"/>
      <c r="HAX5" s="600"/>
      <c r="HAY5" s="600"/>
      <c r="HAZ5" s="600"/>
      <c r="HBA5" s="600"/>
      <c r="HBB5" s="600"/>
      <c r="HBC5" s="600"/>
      <c r="HBD5" s="600"/>
      <c r="HBE5" s="600"/>
      <c r="HBF5" s="600"/>
      <c r="HBG5" s="600"/>
      <c r="HBH5" s="600"/>
      <c r="HBI5" s="600"/>
      <c r="HBJ5" s="600"/>
      <c r="HBK5" s="600"/>
      <c r="HBL5" s="600"/>
      <c r="HBM5" s="600"/>
      <c r="HBN5" s="600"/>
      <c r="HBO5" s="600"/>
      <c r="HBP5" s="600"/>
      <c r="HBQ5" s="600"/>
      <c r="HBR5" s="600"/>
      <c r="HBS5" s="600"/>
      <c r="HBT5" s="599"/>
      <c r="HBU5" s="600"/>
      <c r="HBV5" s="600"/>
      <c r="HBW5" s="600"/>
      <c r="HBX5" s="600"/>
      <c r="HBY5" s="600"/>
      <c r="HBZ5" s="600"/>
      <c r="HCA5" s="600"/>
      <c r="HCB5" s="600"/>
      <c r="HCC5" s="600"/>
      <c r="HCD5" s="600"/>
      <c r="HCE5" s="600"/>
      <c r="HCF5" s="600"/>
      <c r="HCG5" s="600"/>
      <c r="HCH5" s="600"/>
      <c r="HCI5" s="600"/>
      <c r="HCJ5" s="600"/>
      <c r="HCK5" s="600"/>
      <c r="HCL5" s="600"/>
      <c r="HCM5" s="600"/>
      <c r="HCN5" s="600"/>
      <c r="HCO5" s="600"/>
      <c r="HCP5" s="600"/>
      <c r="HCQ5" s="600"/>
      <c r="HCR5" s="600"/>
      <c r="HCS5" s="600"/>
      <c r="HCT5" s="600"/>
      <c r="HCU5" s="600"/>
      <c r="HCV5" s="600"/>
      <c r="HCW5" s="600"/>
      <c r="HCX5" s="600"/>
      <c r="HCY5" s="599"/>
      <c r="HCZ5" s="600"/>
      <c r="HDA5" s="600"/>
      <c r="HDB5" s="600"/>
      <c r="HDC5" s="600"/>
      <c r="HDD5" s="600"/>
      <c r="HDE5" s="600"/>
      <c r="HDF5" s="600"/>
      <c r="HDG5" s="600"/>
      <c r="HDH5" s="600"/>
      <c r="HDI5" s="600"/>
      <c r="HDJ5" s="600"/>
      <c r="HDK5" s="600"/>
      <c r="HDL5" s="600"/>
      <c r="HDM5" s="600"/>
      <c r="HDN5" s="600"/>
      <c r="HDO5" s="600"/>
      <c r="HDP5" s="600"/>
      <c r="HDQ5" s="600"/>
      <c r="HDR5" s="600"/>
      <c r="HDS5" s="600"/>
      <c r="HDT5" s="600"/>
      <c r="HDU5" s="600"/>
      <c r="HDV5" s="600"/>
      <c r="HDW5" s="600"/>
      <c r="HDX5" s="600"/>
      <c r="HDY5" s="600"/>
      <c r="HDZ5" s="600"/>
      <c r="HEA5" s="600"/>
      <c r="HEB5" s="600"/>
      <c r="HEC5" s="600"/>
      <c r="HED5" s="599"/>
      <c r="HEE5" s="600"/>
      <c r="HEF5" s="600"/>
      <c r="HEG5" s="600"/>
      <c r="HEH5" s="600"/>
      <c r="HEI5" s="600"/>
      <c r="HEJ5" s="600"/>
      <c r="HEK5" s="600"/>
      <c r="HEL5" s="600"/>
      <c r="HEM5" s="600"/>
      <c r="HEN5" s="600"/>
      <c r="HEO5" s="600"/>
      <c r="HEP5" s="600"/>
      <c r="HEQ5" s="600"/>
      <c r="HER5" s="600"/>
      <c r="HES5" s="600"/>
      <c r="HET5" s="600"/>
      <c r="HEU5" s="600"/>
      <c r="HEV5" s="600"/>
      <c r="HEW5" s="600"/>
      <c r="HEX5" s="600"/>
      <c r="HEY5" s="600"/>
      <c r="HEZ5" s="600"/>
      <c r="HFA5" s="600"/>
      <c r="HFB5" s="600"/>
      <c r="HFC5" s="600"/>
      <c r="HFD5" s="600"/>
      <c r="HFE5" s="600"/>
      <c r="HFF5" s="600"/>
      <c r="HFG5" s="600"/>
      <c r="HFH5" s="600"/>
      <c r="HFI5" s="599"/>
      <c r="HFJ5" s="600"/>
      <c r="HFK5" s="600"/>
      <c r="HFL5" s="600"/>
      <c r="HFM5" s="600"/>
      <c r="HFN5" s="600"/>
      <c r="HFO5" s="600"/>
      <c r="HFP5" s="600"/>
      <c r="HFQ5" s="600"/>
      <c r="HFR5" s="600"/>
      <c r="HFS5" s="600"/>
      <c r="HFT5" s="600"/>
      <c r="HFU5" s="600"/>
      <c r="HFV5" s="600"/>
      <c r="HFW5" s="600"/>
      <c r="HFX5" s="600"/>
      <c r="HFY5" s="600"/>
      <c r="HFZ5" s="600"/>
      <c r="HGA5" s="600"/>
      <c r="HGB5" s="600"/>
      <c r="HGC5" s="600"/>
      <c r="HGD5" s="600"/>
      <c r="HGE5" s="600"/>
      <c r="HGF5" s="600"/>
      <c r="HGG5" s="600"/>
      <c r="HGH5" s="600"/>
      <c r="HGI5" s="600"/>
      <c r="HGJ5" s="600"/>
      <c r="HGK5" s="600"/>
      <c r="HGL5" s="600"/>
      <c r="HGM5" s="600"/>
      <c r="HGN5" s="599"/>
      <c r="HGO5" s="600"/>
      <c r="HGP5" s="600"/>
      <c r="HGQ5" s="600"/>
      <c r="HGR5" s="600"/>
      <c r="HGS5" s="600"/>
      <c r="HGT5" s="600"/>
      <c r="HGU5" s="600"/>
      <c r="HGV5" s="600"/>
      <c r="HGW5" s="600"/>
      <c r="HGX5" s="600"/>
      <c r="HGY5" s="600"/>
      <c r="HGZ5" s="600"/>
      <c r="HHA5" s="600"/>
      <c r="HHB5" s="600"/>
      <c r="HHC5" s="600"/>
      <c r="HHD5" s="600"/>
      <c r="HHE5" s="600"/>
      <c r="HHF5" s="600"/>
      <c r="HHG5" s="600"/>
      <c r="HHH5" s="600"/>
      <c r="HHI5" s="600"/>
      <c r="HHJ5" s="600"/>
      <c r="HHK5" s="600"/>
      <c r="HHL5" s="600"/>
      <c r="HHM5" s="600"/>
      <c r="HHN5" s="600"/>
      <c r="HHO5" s="600"/>
      <c r="HHP5" s="600"/>
      <c r="HHQ5" s="600"/>
      <c r="HHR5" s="600"/>
      <c r="HHS5" s="599"/>
      <c r="HHT5" s="600"/>
      <c r="HHU5" s="600"/>
      <c r="HHV5" s="600"/>
      <c r="HHW5" s="600"/>
      <c r="HHX5" s="600"/>
      <c r="HHY5" s="600"/>
      <c r="HHZ5" s="600"/>
      <c r="HIA5" s="600"/>
      <c r="HIB5" s="600"/>
      <c r="HIC5" s="600"/>
      <c r="HID5" s="600"/>
      <c r="HIE5" s="600"/>
      <c r="HIF5" s="600"/>
      <c r="HIG5" s="600"/>
      <c r="HIH5" s="600"/>
      <c r="HII5" s="600"/>
      <c r="HIJ5" s="600"/>
      <c r="HIK5" s="600"/>
      <c r="HIL5" s="600"/>
      <c r="HIM5" s="600"/>
      <c r="HIN5" s="600"/>
      <c r="HIO5" s="600"/>
      <c r="HIP5" s="600"/>
      <c r="HIQ5" s="600"/>
      <c r="HIR5" s="600"/>
      <c r="HIS5" s="600"/>
      <c r="HIT5" s="600"/>
      <c r="HIU5" s="600"/>
      <c r="HIV5" s="600"/>
      <c r="HIW5" s="600"/>
      <c r="HIX5" s="599"/>
      <c r="HIY5" s="600"/>
      <c r="HIZ5" s="600"/>
      <c r="HJA5" s="600"/>
      <c r="HJB5" s="600"/>
      <c r="HJC5" s="600"/>
      <c r="HJD5" s="600"/>
      <c r="HJE5" s="600"/>
      <c r="HJF5" s="600"/>
      <c r="HJG5" s="600"/>
      <c r="HJH5" s="600"/>
      <c r="HJI5" s="600"/>
      <c r="HJJ5" s="600"/>
      <c r="HJK5" s="600"/>
      <c r="HJL5" s="600"/>
      <c r="HJM5" s="600"/>
      <c r="HJN5" s="600"/>
      <c r="HJO5" s="600"/>
      <c r="HJP5" s="600"/>
      <c r="HJQ5" s="600"/>
      <c r="HJR5" s="600"/>
      <c r="HJS5" s="600"/>
      <c r="HJT5" s="600"/>
      <c r="HJU5" s="600"/>
      <c r="HJV5" s="600"/>
      <c r="HJW5" s="600"/>
      <c r="HJX5" s="600"/>
      <c r="HJY5" s="600"/>
      <c r="HJZ5" s="600"/>
      <c r="HKA5" s="600"/>
      <c r="HKB5" s="600"/>
      <c r="HKC5" s="599"/>
      <c r="HKD5" s="600"/>
      <c r="HKE5" s="600"/>
      <c r="HKF5" s="600"/>
      <c r="HKG5" s="600"/>
      <c r="HKH5" s="600"/>
      <c r="HKI5" s="600"/>
      <c r="HKJ5" s="600"/>
      <c r="HKK5" s="600"/>
      <c r="HKL5" s="600"/>
      <c r="HKM5" s="600"/>
      <c r="HKN5" s="600"/>
      <c r="HKO5" s="600"/>
      <c r="HKP5" s="600"/>
      <c r="HKQ5" s="600"/>
      <c r="HKR5" s="600"/>
      <c r="HKS5" s="600"/>
      <c r="HKT5" s="600"/>
      <c r="HKU5" s="600"/>
      <c r="HKV5" s="600"/>
      <c r="HKW5" s="600"/>
      <c r="HKX5" s="600"/>
      <c r="HKY5" s="600"/>
      <c r="HKZ5" s="600"/>
      <c r="HLA5" s="600"/>
      <c r="HLB5" s="600"/>
      <c r="HLC5" s="600"/>
      <c r="HLD5" s="600"/>
      <c r="HLE5" s="600"/>
      <c r="HLF5" s="600"/>
      <c r="HLG5" s="600"/>
      <c r="HLH5" s="599"/>
      <c r="HLI5" s="600"/>
      <c r="HLJ5" s="600"/>
      <c r="HLK5" s="600"/>
      <c r="HLL5" s="600"/>
      <c r="HLM5" s="600"/>
      <c r="HLN5" s="600"/>
      <c r="HLO5" s="600"/>
      <c r="HLP5" s="600"/>
      <c r="HLQ5" s="600"/>
      <c r="HLR5" s="600"/>
      <c r="HLS5" s="600"/>
      <c r="HLT5" s="600"/>
      <c r="HLU5" s="600"/>
      <c r="HLV5" s="600"/>
      <c r="HLW5" s="600"/>
      <c r="HLX5" s="600"/>
      <c r="HLY5" s="600"/>
      <c r="HLZ5" s="600"/>
      <c r="HMA5" s="600"/>
      <c r="HMB5" s="600"/>
      <c r="HMC5" s="600"/>
      <c r="HMD5" s="600"/>
      <c r="HME5" s="600"/>
      <c r="HMF5" s="600"/>
      <c r="HMG5" s="600"/>
      <c r="HMH5" s="600"/>
      <c r="HMI5" s="600"/>
      <c r="HMJ5" s="600"/>
      <c r="HMK5" s="600"/>
      <c r="HML5" s="600"/>
      <c r="HMM5" s="599"/>
      <c r="HMN5" s="600"/>
      <c r="HMO5" s="600"/>
      <c r="HMP5" s="600"/>
      <c r="HMQ5" s="600"/>
      <c r="HMR5" s="600"/>
      <c r="HMS5" s="600"/>
      <c r="HMT5" s="600"/>
      <c r="HMU5" s="600"/>
      <c r="HMV5" s="600"/>
      <c r="HMW5" s="600"/>
      <c r="HMX5" s="600"/>
      <c r="HMY5" s="600"/>
      <c r="HMZ5" s="600"/>
      <c r="HNA5" s="600"/>
      <c r="HNB5" s="600"/>
      <c r="HNC5" s="600"/>
      <c r="HND5" s="600"/>
      <c r="HNE5" s="600"/>
      <c r="HNF5" s="600"/>
      <c r="HNG5" s="600"/>
      <c r="HNH5" s="600"/>
      <c r="HNI5" s="600"/>
      <c r="HNJ5" s="600"/>
      <c r="HNK5" s="600"/>
      <c r="HNL5" s="600"/>
      <c r="HNM5" s="600"/>
      <c r="HNN5" s="600"/>
      <c r="HNO5" s="600"/>
      <c r="HNP5" s="600"/>
      <c r="HNQ5" s="600"/>
      <c r="HNR5" s="599"/>
      <c r="HNS5" s="600"/>
      <c r="HNT5" s="600"/>
      <c r="HNU5" s="600"/>
      <c r="HNV5" s="600"/>
      <c r="HNW5" s="600"/>
      <c r="HNX5" s="600"/>
      <c r="HNY5" s="600"/>
      <c r="HNZ5" s="600"/>
      <c r="HOA5" s="600"/>
      <c r="HOB5" s="600"/>
      <c r="HOC5" s="600"/>
      <c r="HOD5" s="600"/>
      <c r="HOE5" s="600"/>
      <c r="HOF5" s="600"/>
      <c r="HOG5" s="600"/>
      <c r="HOH5" s="600"/>
      <c r="HOI5" s="600"/>
      <c r="HOJ5" s="600"/>
      <c r="HOK5" s="600"/>
      <c r="HOL5" s="600"/>
      <c r="HOM5" s="600"/>
      <c r="HON5" s="600"/>
      <c r="HOO5" s="600"/>
      <c r="HOP5" s="600"/>
      <c r="HOQ5" s="600"/>
      <c r="HOR5" s="600"/>
      <c r="HOS5" s="600"/>
      <c r="HOT5" s="600"/>
      <c r="HOU5" s="600"/>
      <c r="HOV5" s="600"/>
      <c r="HOW5" s="599"/>
      <c r="HOX5" s="600"/>
      <c r="HOY5" s="600"/>
      <c r="HOZ5" s="600"/>
      <c r="HPA5" s="600"/>
      <c r="HPB5" s="600"/>
      <c r="HPC5" s="600"/>
      <c r="HPD5" s="600"/>
      <c r="HPE5" s="600"/>
      <c r="HPF5" s="600"/>
      <c r="HPG5" s="600"/>
      <c r="HPH5" s="600"/>
      <c r="HPI5" s="600"/>
      <c r="HPJ5" s="600"/>
      <c r="HPK5" s="600"/>
      <c r="HPL5" s="600"/>
      <c r="HPM5" s="600"/>
      <c r="HPN5" s="600"/>
      <c r="HPO5" s="600"/>
      <c r="HPP5" s="600"/>
      <c r="HPQ5" s="600"/>
      <c r="HPR5" s="600"/>
      <c r="HPS5" s="600"/>
      <c r="HPT5" s="600"/>
      <c r="HPU5" s="600"/>
      <c r="HPV5" s="600"/>
      <c r="HPW5" s="600"/>
      <c r="HPX5" s="600"/>
      <c r="HPY5" s="600"/>
      <c r="HPZ5" s="600"/>
      <c r="HQA5" s="600"/>
      <c r="HQB5" s="599"/>
      <c r="HQC5" s="600"/>
      <c r="HQD5" s="600"/>
      <c r="HQE5" s="600"/>
      <c r="HQF5" s="600"/>
      <c r="HQG5" s="600"/>
      <c r="HQH5" s="600"/>
      <c r="HQI5" s="600"/>
      <c r="HQJ5" s="600"/>
      <c r="HQK5" s="600"/>
      <c r="HQL5" s="600"/>
      <c r="HQM5" s="600"/>
      <c r="HQN5" s="600"/>
      <c r="HQO5" s="600"/>
      <c r="HQP5" s="600"/>
      <c r="HQQ5" s="600"/>
      <c r="HQR5" s="600"/>
      <c r="HQS5" s="600"/>
      <c r="HQT5" s="600"/>
      <c r="HQU5" s="600"/>
      <c r="HQV5" s="600"/>
      <c r="HQW5" s="600"/>
      <c r="HQX5" s="600"/>
      <c r="HQY5" s="600"/>
      <c r="HQZ5" s="600"/>
      <c r="HRA5" s="600"/>
      <c r="HRB5" s="600"/>
      <c r="HRC5" s="600"/>
      <c r="HRD5" s="600"/>
      <c r="HRE5" s="600"/>
      <c r="HRF5" s="600"/>
      <c r="HRG5" s="599"/>
      <c r="HRH5" s="600"/>
      <c r="HRI5" s="600"/>
      <c r="HRJ5" s="600"/>
      <c r="HRK5" s="600"/>
      <c r="HRL5" s="600"/>
      <c r="HRM5" s="600"/>
      <c r="HRN5" s="600"/>
      <c r="HRO5" s="600"/>
      <c r="HRP5" s="600"/>
      <c r="HRQ5" s="600"/>
      <c r="HRR5" s="600"/>
      <c r="HRS5" s="600"/>
      <c r="HRT5" s="600"/>
      <c r="HRU5" s="600"/>
      <c r="HRV5" s="600"/>
      <c r="HRW5" s="600"/>
      <c r="HRX5" s="600"/>
      <c r="HRY5" s="600"/>
      <c r="HRZ5" s="600"/>
      <c r="HSA5" s="600"/>
      <c r="HSB5" s="600"/>
      <c r="HSC5" s="600"/>
      <c r="HSD5" s="600"/>
      <c r="HSE5" s="600"/>
      <c r="HSF5" s="600"/>
      <c r="HSG5" s="600"/>
      <c r="HSH5" s="600"/>
      <c r="HSI5" s="600"/>
      <c r="HSJ5" s="600"/>
      <c r="HSK5" s="600"/>
      <c r="HSL5" s="599"/>
      <c r="HSM5" s="600"/>
      <c r="HSN5" s="600"/>
      <c r="HSO5" s="600"/>
      <c r="HSP5" s="600"/>
      <c r="HSQ5" s="600"/>
      <c r="HSR5" s="600"/>
      <c r="HSS5" s="600"/>
      <c r="HST5" s="600"/>
      <c r="HSU5" s="600"/>
      <c r="HSV5" s="600"/>
      <c r="HSW5" s="600"/>
      <c r="HSX5" s="600"/>
      <c r="HSY5" s="600"/>
      <c r="HSZ5" s="600"/>
      <c r="HTA5" s="600"/>
      <c r="HTB5" s="600"/>
      <c r="HTC5" s="600"/>
      <c r="HTD5" s="600"/>
      <c r="HTE5" s="600"/>
      <c r="HTF5" s="600"/>
      <c r="HTG5" s="600"/>
      <c r="HTH5" s="600"/>
      <c r="HTI5" s="600"/>
      <c r="HTJ5" s="600"/>
      <c r="HTK5" s="600"/>
      <c r="HTL5" s="600"/>
      <c r="HTM5" s="600"/>
      <c r="HTN5" s="600"/>
      <c r="HTO5" s="600"/>
      <c r="HTP5" s="600"/>
      <c r="HTQ5" s="599"/>
      <c r="HTR5" s="600"/>
      <c r="HTS5" s="600"/>
      <c r="HTT5" s="600"/>
      <c r="HTU5" s="600"/>
      <c r="HTV5" s="600"/>
      <c r="HTW5" s="600"/>
      <c r="HTX5" s="600"/>
      <c r="HTY5" s="600"/>
      <c r="HTZ5" s="600"/>
      <c r="HUA5" s="600"/>
      <c r="HUB5" s="600"/>
      <c r="HUC5" s="600"/>
      <c r="HUD5" s="600"/>
      <c r="HUE5" s="600"/>
      <c r="HUF5" s="600"/>
      <c r="HUG5" s="600"/>
      <c r="HUH5" s="600"/>
      <c r="HUI5" s="600"/>
      <c r="HUJ5" s="600"/>
      <c r="HUK5" s="600"/>
      <c r="HUL5" s="600"/>
      <c r="HUM5" s="600"/>
      <c r="HUN5" s="600"/>
      <c r="HUO5" s="600"/>
      <c r="HUP5" s="600"/>
      <c r="HUQ5" s="600"/>
      <c r="HUR5" s="600"/>
      <c r="HUS5" s="600"/>
      <c r="HUT5" s="600"/>
      <c r="HUU5" s="600"/>
      <c r="HUV5" s="599"/>
      <c r="HUW5" s="600"/>
      <c r="HUX5" s="600"/>
      <c r="HUY5" s="600"/>
      <c r="HUZ5" s="600"/>
      <c r="HVA5" s="600"/>
      <c r="HVB5" s="600"/>
      <c r="HVC5" s="600"/>
      <c r="HVD5" s="600"/>
      <c r="HVE5" s="600"/>
      <c r="HVF5" s="600"/>
      <c r="HVG5" s="600"/>
      <c r="HVH5" s="600"/>
      <c r="HVI5" s="600"/>
      <c r="HVJ5" s="600"/>
      <c r="HVK5" s="600"/>
      <c r="HVL5" s="600"/>
      <c r="HVM5" s="600"/>
      <c r="HVN5" s="600"/>
      <c r="HVO5" s="600"/>
      <c r="HVP5" s="600"/>
      <c r="HVQ5" s="600"/>
      <c r="HVR5" s="600"/>
      <c r="HVS5" s="600"/>
      <c r="HVT5" s="600"/>
      <c r="HVU5" s="600"/>
      <c r="HVV5" s="600"/>
      <c r="HVW5" s="600"/>
      <c r="HVX5" s="600"/>
      <c r="HVY5" s="600"/>
      <c r="HVZ5" s="600"/>
      <c r="HWA5" s="599"/>
      <c r="HWB5" s="600"/>
      <c r="HWC5" s="600"/>
      <c r="HWD5" s="600"/>
      <c r="HWE5" s="600"/>
      <c r="HWF5" s="600"/>
      <c r="HWG5" s="600"/>
      <c r="HWH5" s="600"/>
      <c r="HWI5" s="600"/>
      <c r="HWJ5" s="600"/>
      <c r="HWK5" s="600"/>
      <c r="HWL5" s="600"/>
      <c r="HWM5" s="600"/>
      <c r="HWN5" s="600"/>
      <c r="HWO5" s="600"/>
      <c r="HWP5" s="600"/>
      <c r="HWQ5" s="600"/>
      <c r="HWR5" s="600"/>
      <c r="HWS5" s="600"/>
      <c r="HWT5" s="600"/>
      <c r="HWU5" s="600"/>
      <c r="HWV5" s="600"/>
      <c r="HWW5" s="600"/>
      <c r="HWX5" s="600"/>
      <c r="HWY5" s="600"/>
      <c r="HWZ5" s="600"/>
      <c r="HXA5" s="600"/>
      <c r="HXB5" s="600"/>
      <c r="HXC5" s="600"/>
      <c r="HXD5" s="600"/>
      <c r="HXE5" s="600"/>
      <c r="HXF5" s="599"/>
      <c r="HXG5" s="600"/>
      <c r="HXH5" s="600"/>
      <c r="HXI5" s="600"/>
      <c r="HXJ5" s="600"/>
      <c r="HXK5" s="600"/>
      <c r="HXL5" s="600"/>
      <c r="HXM5" s="600"/>
      <c r="HXN5" s="600"/>
      <c r="HXO5" s="600"/>
      <c r="HXP5" s="600"/>
      <c r="HXQ5" s="600"/>
      <c r="HXR5" s="600"/>
      <c r="HXS5" s="600"/>
      <c r="HXT5" s="600"/>
      <c r="HXU5" s="600"/>
      <c r="HXV5" s="600"/>
      <c r="HXW5" s="600"/>
      <c r="HXX5" s="600"/>
      <c r="HXY5" s="600"/>
      <c r="HXZ5" s="600"/>
      <c r="HYA5" s="600"/>
      <c r="HYB5" s="600"/>
      <c r="HYC5" s="600"/>
      <c r="HYD5" s="600"/>
      <c r="HYE5" s="600"/>
      <c r="HYF5" s="600"/>
      <c r="HYG5" s="600"/>
      <c r="HYH5" s="600"/>
      <c r="HYI5" s="600"/>
      <c r="HYJ5" s="600"/>
      <c r="HYK5" s="599"/>
      <c r="HYL5" s="600"/>
      <c r="HYM5" s="600"/>
      <c r="HYN5" s="600"/>
      <c r="HYO5" s="600"/>
      <c r="HYP5" s="600"/>
      <c r="HYQ5" s="600"/>
      <c r="HYR5" s="600"/>
      <c r="HYS5" s="600"/>
      <c r="HYT5" s="600"/>
      <c r="HYU5" s="600"/>
      <c r="HYV5" s="600"/>
      <c r="HYW5" s="600"/>
      <c r="HYX5" s="600"/>
      <c r="HYY5" s="600"/>
      <c r="HYZ5" s="600"/>
      <c r="HZA5" s="600"/>
      <c r="HZB5" s="600"/>
      <c r="HZC5" s="600"/>
      <c r="HZD5" s="600"/>
      <c r="HZE5" s="600"/>
      <c r="HZF5" s="600"/>
      <c r="HZG5" s="600"/>
      <c r="HZH5" s="600"/>
      <c r="HZI5" s="600"/>
      <c r="HZJ5" s="600"/>
      <c r="HZK5" s="600"/>
      <c r="HZL5" s="600"/>
      <c r="HZM5" s="600"/>
      <c r="HZN5" s="600"/>
      <c r="HZO5" s="600"/>
      <c r="HZP5" s="599"/>
      <c r="HZQ5" s="600"/>
      <c r="HZR5" s="600"/>
      <c r="HZS5" s="600"/>
      <c r="HZT5" s="600"/>
      <c r="HZU5" s="600"/>
      <c r="HZV5" s="600"/>
      <c r="HZW5" s="600"/>
      <c r="HZX5" s="600"/>
      <c r="HZY5" s="600"/>
      <c r="HZZ5" s="600"/>
      <c r="IAA5" s="600"/>
      <c r="IAB5" s="600"/>
      <c r="IAC5" s="600"/>
      <c r="IAD5" s="600"/>
      <c r="IAE5" s="600"/>
      <c r="IAF5" s="600"/>
      <c r="IAG5" s="600"/>
      <c r="IAH5" s="600"/>
      <c r="IAI5" s="600"/>
      <c r="IAJ5" s="600"/>
      <c r="IAK5" s="600"/>
      <c r="IAL5" s="600"/>
      <c r="IAM5" s="600"/>
      <c r="IAN5" s="600"/>
      <c r="IAO5" s="600"/>
      <c r="IAP5" s="600"/>
      <c r="IAQ5" s="600"/>
      <c r="IAR5" s="600"/>
      <c r="IAS5" s="600"/>
      <c r="IAT5" s="600"/>
      <c r="IAU5" s="599"/>
      <c r="IAV5" s="600"/>
      <c r="IAW5" s="600"/>
      <c r="IAX5" s="600"/>
      <c r="IAY5" s="600"/>
      <c r="IAZ5" s="600"/>
      <c r="IBA5" s="600"/>
      <c r="IBB5" s="600"/>
      <c r="IBC5" s="600"/>
      <c r="IBD5" s="600"/>
      <c r="IBE5" s="600"/>
      <c r="IBF5" s="600"/>
      <c r="IBG5" s="600"/>
      <c r="IBH5" s="600"/>
      <c r="IBI5" s="600"/>
      <c r="IBJ5" s="600"/>
      <c r="IBK5" s="600"/>
      <c r="IBL5" s="600"/>
      <c r="IBM5" s="600"/>
      <c r="IBN5" s="600"/>
      <c r="IBO5" s="600"/>
      <c r="IBP5" s="600"/>
      <c r="IBQ5" s="600"/>
      <c r="IBR5" s="600"/>
      <c r="IBS5" s="600"/>
      <c r="IBT5" s="600"/>
      <c r="IBU5" s="600"/>
      <c r="IBV5" s="600"/>
      <c r="IBW5" s="600"/>
      <c r="IBX5" s="600"/>
      <c r="IBY5" s="600"/>
      <c r="IBZ5" s="599"/>
      <c r="ICA5" s="600"/>
      <c r="ICB5" s="600"/>
      <c r="ICC5" s="600"/>
      <c r="ICD5" s="600"/>
      <c r="ICE5" s="600"/>
      <c r="ICF5" s="600"/>
      <c r="ICG5" s="600"/>
      <c r="ICH5" s="600"/>
      <c r="ICI5" s="600"/>
      <c r="ICJ5" s="600"/>
      <c r="ICK5" s="600"/>
      <c r="ICL5" s="600"/>
      <c r="ICM5" s="600"/>
      <c r="ICN5" s="600"/>
      <c r="ICO5" s="600"/>
      <c r="ICP5" s="600"/>
      <c r="ICQ5" s="600"/>
      <c r="ICR5" s="600"/>
      <c r="ICS5" s="600"/>
      <c r="ICT5" s="600"/>
      <c r="ICU5" s="600"/>
      <c r="ICV5" s="600"/>
      <c r="ICW5" s="600"/>
      <c r="ICX5" s="600"/>
      <c r="ICY5" s="600"/>
      <c r="ICZ5" s="600"/>
      <c r="IDA5" s="600"/>
      <c r="IDB5" s="600"/>
      <c r="IDC5" s="600"/>
      <c r="IDD5" s="600"/>
      <c r="IDE5" s="599"/>
      <c r="IDF5" s="600"/>
      <c r="IDG5" s="600"/>
      <c r="IDH5" s="600"/>
      <c r="IDI5" s="600"/>
      <c r="IDJ5" s="600"/>
      <c r="IDK5" s="600"/>
      <c r="IDL5" s="600"/>
      <c r="IDM5" s="600"/>
      <c r="IDN5" s="600"/>
      <c r="IDO5" s="600"/>
      <c r="IDP5" s="600"/>
      <c r="IDQ5" s="600"/>
      <c r="IDR5" s="600"/>
      <c r="IDS5" s="600"/>
      <c r="IDT5" s="600"/>
      <c r="IDU5" s="600"/>
      <c r="IDV5" s="600"/>
      <c r="IDW5" s="600"/>
      <c r="IDX5" s="600"/>
      <c r="IDY5" s="600"/>
      <c r="IDZ5" s="600"/>
      <c r="IEA5" s="600"/>
      <c r="IEB5" s="600"/>
      <c r="IEC5" s="600"/>
      <c r="IED5" s="600"/>
      <c r="IEE5" s="600"/>
      <c r="IEF5" s="600"/>
      <c r="IEG5" s="600"/>
      <c r="IEH5" s="600"/>
      <c r="IEI5" s="600"/>
      <c r="IEJ5" s="599"/>
      <c r="IEK5" s="600"/>
      <c r="IEL5" s="600"/>
      <c r="IEM5" s="600"/>
      <c r="IEN5" s="600"/>
      <c r="IEO5" s="600"/>
      <c r="IEP5" s="600"/>
      <c r="IEQ5" s="600"/>
      <c r="IER5" s="600"/>
      <c r="IES5" s="600"/>
      <c r="IET5" s="600"/>
      <c r="IEU5" s="600"/>
      <c r="IEV5" s="600"/>
      <c r="IEW5" s="600"/>
      <c r="IEX5" s="600"/>
      <c r="IEY5" s="600"/>
      <c r="IEZ5" s="600"/>
      <c r="IFA5" s="600"/>
      <c r="IFB5" s="600"/>
      <c r="IFC5" s="600"/>
      <c r="IFD5" s="600"/>
      <c r="IFE5" s="600"/>
      <c r="IFF5" s="600"/>
      <c r="IFG5" s="600"/>
      <c r="IFH5" s="600"/>
      <c r="IFI5" s="600"/>
      <c r="IFJ5" s="600"/>
      <c r="IFK5" s="600"/>
      <c r="IFL5" s="600"/>
      <c r="IFM5" s="600"/>
      <c r="IFN5" s="600"/>
      <c r="IFO5" s="599"/>
      <c r="IFP5" s="600"/>
      <c r="IFQ5" s="600"/>
      <c r="IFR5" s="600"/>
      <c r="IFS5" s="600"/>
      <c r="IFT5" s="600"/>
      <c r="IFU5" s="600"/>
      <c r="IFV5" s="600"/>
      <c r="IFW5" s="600"/>
      <c r="IFX5" s="600"/>
      <c r="IFY5" s="600"/>
      <c r="IFZ5" s="600"/>
      <c r="IGA5" s="600"/>
      <c r="IGB5" s="600"/>
      <c r="IGC5" s="600"/>
      <c r="IGD5" s="600"/>
      <c r="IGE5" s="600"/>
      <c r="IGF5" s="600"/>
      <c r="IGG5" s="600"/>
      <c r="IGH5" s="600"/>
      <c r="IGI5" s="600"/>
      <c r="IGJ5" s="600"/>
      <c r="IGK5" s="600"/>
      <c r="IGL5" s="600"/>
      <c r="IGM5" s="600"/>
      <c r="IGN5" s="600"/>
      <c r="IGO5" s="600"/>
      <c r="IGP5" s="600"/>
      <c r="IGQ5" s="600"/>
      <c r="IGR5" s="600"/>
      <c r="IGS5" s="600"/>
      <c r="IGT5" s="599"/>
      <c r="IGU5" s="600"/>
      <c r="IGV5" s="600"/>
      <c r="IGW5" s="600"/>
      <c r="IGX5" s="600"/>
      <c r="IGY5" s="600"/>
      <c r="IGZ5" s="600"/>
      <c r="IHA5" s="600"/>
      <c r="IHB5" s="600"/>
      <c r="IHC5" s="600"/>
      <c r="IHD5" s="600"/>
      <c r="IHE5" s="600"/>
      <c r="IHF5" s="600"/>
      <c r="IHG5" s="600"/>
      <c r="IHH5" s="600"/>
      <c r="IHI5" s="600"/>
      <c r="IHJ5" s="600"/>
      <c r="IHK5" s="600"/>
      <c r="IHL5" s="600"/>
      <c r="IHM5" s="600"/>
      <c r="IHN5" s="600"/>
      <c r="IHO5" s="600"/>
      <c r="IHP5" s="600"/>
      <c r="IHQ5" s="600"/>
      <c r="IHR5" s="600"/>
      <c r="IHS5" s="600"/>
      <c r="IHT5" s="600"/>
      <c r="IHU5" s="600"/>
      <c r="IHV5" s="600"/>
      <c r="IHW5" s="600"/>
      <c r="IHX5" s="600"/>
      <c r="IHY5" s="599"/>
      <c r="IHZ5" s="600"/>
      <c r="IIA5" s="600"/>
      <c r="IIB5" s="600"/>
      <c r="IIC5" s="600"/>
      <c r="IID5" s="600"/>
      <c r="IIE5" s="600"/>
      <c r="IIF5" s="600"/>
      <c r="IIG5" s="600"/>
      <c r="IIH5" s="600"/>
      <c r="III5" s="600"/>
      <c r="IIJ5" s="600"/>
      <c r="IIK5" s="600"/>
      <c r="IIL5" s="600"/>
      <c r="IIM5" s="600"/>
      <c r="IIN5" s="600"/>
      <c r="IIO5" s="600"/>
      <c r="IIP5" s="600"/>
      <c r="IIQ5" s="600"/>
      <c r="IIR5" s="600"/>
      <c r="IIS5" s="600"/>
      <c r="IIT5" s="600"/>
      <c r="IIU5" s="600"/>
      <c r="IIV5" s="600"/>
      <c r="IIW5" s="600"/>
      <c r="IIX5" s="600"/>
      <c r="IIY5" s="600"/>
      <c r="IIZ5" s="600"/>
      <c r="IJA5" s="600"/>
      <c r="IJB5" s="600"/>
      <c r="IJC5" s="600"/>
      <c r="IJD5" s="599"/>
      <c r="IJE5" s="600"/>
      <c r="IJF5" s="600"/>
      <c r="IJG5" s="600"/>
      <c r="IJH5" s="600"/>
      <c r="IJI5" s="600"/>
      <c r="IJJ5" s="600"/>
      <c r="IJK5" s="600"/>
      <c r="IJL5" s="600"/>
      <c r="IJM5" s="600"/>
      <c r="IJN5" s="600"/>
      <c r="IJO5" s="600"/>
      <c r="IJP5" s="600"/>
      <c r="IJQ5" s="600"/>
      <c r="IJR5" s="600"/>
      <c r="IJS5" s="600"/>
      <c r="IJT5" s="600"/>
      <c r="IJU5" s="600"/>
      <c r="IJV5" s="600"/>
      <c r="IJW5" s="600"/>
      <c r="IJX5" s="600"/>
      <c r="IJY5" s="600"/>
      <c r="IJZ5" s="600"/>
      <c r="IKA5" s="600"/>
      <c r="IKB5" s="600"/>
      <c r="IKC5" s="600"/>
      <c r="IKD5" s="600"/>
      <c r="IKE5" s="600"/>
      <c r="IKF5" s="600"/>
      <c r="IKG5" s="600"/>
      <c r="IKH5" s="600"/>
      <c r="IKI5" s="599"/>
      <c r="IKJ5" s="600"/>
      <c r="IKK5" s="600"/>
      <c r="IKL5" s="600"/>
      <c r="IKM5" s="600"/>
      <c r="IKN5" s="600"/>
      <c r="IKO5" s="600"/>
      <c r="IKP5" s="600"/>
      <c r="IKQ5" s="600"/>
      <c r="IKR5" s="600"/>
      <c r="IKS5" s="600"/>
      <c r="IKT5" s="600"/>
      <c r="IKU5" s="600"/>
      <c r="IKV5" s="600"/>
      <c r="IKW5" s="600"/>
      <c r="IKX5" s="600"/>
      <c r="IKY5" s="600"/>
      <c r="IKZ5" s="600"/>
      <c r="ILA5" s="600"/>
      <c r="ILB5" s="600"/>
      <c r="ILC5" s="600"/>
      <c r="ILD5" s="600"/>
      <c r="ILE5" s="600"/>
      <c r="ILF5" s="600"/>
      <c r="ILG5" s="600"/>
      <c r="ILH5" s="600"/>
      <c r="ILI5" s="600"/>
      <c r="ILJ5" s="600"/>
      <c r="ILK5" s="600"/>
      <c r="ILL5" s="600"/>
      <c r="ILM5" s="600"/>
      <c r="ILN5" s="599"/>
      <c r="ILO5" s="600"/>
      <c r="ILP5" s="600"/>
      <c r="ILQ5" s="600"/>
      <c r="ILR5" s="600"/>
      <c r="ILS5" s="600"/>
      <c r="ILT5" s="600"/>
      <c r="ILU5" s="600"/>
      <c r="ILV5" s="600"/>
      <c r="ILW5" s="600"/>
      <c r="ILX5" s="600"/>
      <c r="ILY5" s="600"/>
      <c r="ILZ5" s="600"/>
      <c r="IMA5" s="600"/>
      <c r="IMB5" s="600"/>
      <c r="IMC5" s="600"/>
      <c r="IMD5" s="600"/>
      <c r="IME5" s="600"/>
      <c r="IMF5" s="600"/>
      <c r="IMG5" s="600"/>
      <c r="IMH5" s="600"/>
      <c r="IMI5" s="600"/>
      <c r="IMJ5" s="600"/>
      <c r="IMK5" s="600"/>
      <c r="IML5" s="600"/>
      <c r="IMM5" s="600"/>
      <c r="IMN5" s="600"/>
      <c r="IMO5" s="600"/>
      <c r="IMP5" s="600"/>
      <c r="IMQ5" s="600"/>
      <c r="IMR5" s="600"/>
      <c r="IMS5" s="599"/>
      <c r="IMT5" s="600"/>
      <c r="IMU5" s="600"/>
      <c r="IMV5" s="600"/>
      <c r="IMW5" s="600"/>
      <c r="IMX5" s="600"/>
      <c r="IMY5" s="600"/>
      <c r="IMZ5" s="600"/>
      <c r="INA5" s="600"/>
      <c r="INB5" s="600"/>
      <c r="INC5" s="600"/>
      <c r="IND5" s="600"/>
      <c r="INE5" s="600"/>
      <c r="INF5" s="600"/>
      <c r="ING5" s="600"/>
      <c r="INH5" s="600"/>
      <c r="INI5" s="600"/>
      <c r="INJ5" s="600"/>
      <c r="INK5" s="600"/>
      <c r="INL5" s="600"/>
      <c r="INM5" s="600"/>
      <c r="INN5" s="600"/>
      <c r="INO5" s="600"/>
      <c r="INP5" s="600"/>
      <c r="INQ5" s="600"/>
      <c r="INR5" s="600"/>
      <c r="INS5" s="600"/>
      <c r="INT5" s="600"/>
      <c r="INU5" s="600"/>
      <c r="INV5" s="600"/>
      <c r="INW5" s="600"/>
      <c r="INX5" s="599"/>
      <c r="INY5" s="600"/>
      <c r="INZ5" s="600"/>
      <c r="IOA5" s="600"/>
      <c r="IOB5" s="600"/>
      <c r="IOC5" s="600"/>
      <c r="IOD5" s="600"/>
      <c r="IOE5" s="600"/>
      <c r="IOF5" s="600"/>
      <c r="IOG5" s="600"/>
      <c r="IOH5" s="600"/>
      <c r="IOI5" s="600"/>
      <c r="IOJ5" s="600"/>
      <c r="IOK5" s="600"/>
      <c r="IOL5" s="600"/>
      <c r="IOM5" s="600"/>
      <c r="ION5" s="600"/>
      <c r="IOO5" s="600"/>
      <c r="IOP5" s="600"/>
      <c r="IOQ5" s="600"/>
      <c r="IOR5" s="600"/>
      <c r="IOS5" s="600"/>
      <c r="IOT5" s="600"/>
      <c r="IOU5" s="600"/>
      <c r="IOV5" s="600"/>
      <c r="IOW5" s="600"/>
      <c r="IOX5" s="600"/>
      <c r="IOY5" s="600"/>
      <c r="IOZ5" s="600"/>
      <c r="IPA5" s="600"/>
      <c r="IPB5" s="600"/>
      <c r="IPC5" s="599"/>
      <c r="IPD5" s="600"/>
      <c r="IPE5" s="600"/>
      <c r="IPF5" s="600"/>
      <c r="IPG5" s="600"/>
      <c r="IPH5" s="600"/>
      <c r="IPI5" s="600"/>
      <c r="IPJ5" s="600"/>
      <c r="IPK5" s="600"/>
      <c r="IPL5" s="600"/>
      <c r="IPM5" s="600"/>
      <c r="IPN5" s="600"/>
      <c r="IPO5" s="600"/>
      <c r="IPP5" s="600"/>
      <c r="IPQ5" s="600"/>
      <c r="IPR5" s="600"/>
      <c r="IPS5" s="600"/>
      <c r="IPT5" s="600"/>
      <c r="IPU5" s="600"/>
      <c r="IPV5" s="600"/>
      <c r="IPW5" s="600"/>
      <c r="IPX5" s="600"/>
      <c r="IPY5" s="600"/>
      <c r="IPZ5" s="600"/>
      <c r="IQA5" s="600"/>
      <c r="IQB5" s="600"/>
      <c r="IQC5" s="600"/>
      <c r="IQD5" s="600"/>
      <c r="IQE5" s="600"/>
      <c r="IQF5" s="600"/>
      <c r="IQG5" s="600"/>
      <c r="IQH5" s="599"/>
      <c r="IQI5" s="600"/>
      <c r="IQJ5" s="600"/>
      <c r="IQK5" s="600"/>
      <c r="IQL5" s="600"/>
      <c r="IQM5" s="600"/>
      <c r="IQN5" s="600"/>
      <c r="IQO5" s="600"/>
      <c r="IQP5" s="600"/>
      <c r="IQQ5" s="600"/>
      <c r="IQR5" s="600"/>
      <c r="IQS5" s="600"/>
      <c r="IQT5" s="600"/>
      <c r="IQU5" s="600"/>
      <c r="IQV5" s="600"/>
      <c r="IQW5" s="600"/>
      <c r="IQX5" s="600"/>
      <c r="IQY5" s="600"/>
      <c r="IQZ5" s="600"/>
      <c r="IRA5" s="600"/>
      <c r="IRB5" s="600"/>
      <c r="IRC5" s="600"/>
      <c r="IRD5" s="600"/>
      <c r="IRE5" s="600"/>
      <c r="IRF5" s="600"/>
      <c r="IRG5" s="600"/>
      <c r="IRH5" s="600"/>
      <c r="IRI5" s="600"/>
      <c r="IRJ5" s="600"/>
      <c r="IRK5" s="600"/>
      <c r="IRL5" s="600"/>
      <c r="IRM5" s="599"/>
      <c r="IRN5" s="600"/>
      <c r="IRO5" s="600"/>
      <c r="IRP5" s="600"/>
      <c r="IRQ5" s="600"/>
      <c r="IRR5" s="600"/>
      <c r="IRS5" s="600"/>
      <c r="IRT5" s="600"/>
      <c r="IRU5" s="600"/>
      <c r="IRV5" s="600"/>
      <c r="IRW5" s="600"/>
      <c r="IRX5" s="600"/>
      <c r="IRY5" s="600"/>
      <c r="IRZ5" s="600"/>
      <c r="ISA5" s="600"/>
      <c r="ISB5" s="600"/>
      <c r="ISC5" s="600"/>
      <c r="ISD5" s="600"/>
      <c r="ISE5" s="600"/>
      <c r="ISF5" s="600"/>
      <c r="ISG5" s="600"/>
      <c r="ISH5" s="600"/>
      <c r="ISI5" s="600"/>
      <c r="ISJ5" s="600"/>
      <c r="ISK5" s="600"/>
      <c r="ISL5" s="600"/>
      <c r="ISM5" s="600"/>
      <c r="ISN5" s="600"/>
      <c r="ISO5" s="600"/>
      <c r="ISP5" s="600"/>
      <c r="ISQ5" s="600"/>
      <c r="ISR5" s="599"/>
      <c r="ISS5" s="600"/>
      <c r="IST5" s="600"/>
      <c r="ISU5" s="600"/>
      <c r="ISV5" s="600"/>
      <c r="ISW5" s="600"/>
      <c r="ISX5" s="600"/>
      <c r="ISY5" s="600"/>
      <c r="ISZ5" s="600"/>
      <c r="ITA5" s="600"/>
      <c r="ITB5" s="600"/>
      <c r="ITC5" s="600"/>
      <c r="ITD5" s="600"/>
      <c r="ITE5" s="600"/>
      <c r="ITF5" s="600"/>
      <c r="ITG5" s="600"/>
      <c r="ITH5" s="600"/>
      <c r="ITI5" s="600"/>
      <c r="ITJ5" s="600"/>
      <c r="ITK5" s="600"/>
      <c r="ITL5" s="600"/>
      <c r="ITM5" s="600"/>
      <c r="ITN5" s="600"/>
      <c r="ITO5" s="600"/>
      <c r="ITP5" s="600"/>
      <c r="ITQ5" s="600"/>
      <c r="ITR5" s="600"/>
      <c r="ITS5" s="600"/>
      <c r="ITT5" s="600"/>
      <c r="ITU5" s="600"/>
      <c r="ITV5" s="600"/>
      <c r="ITW5" s="599"/>
      <c r="ITX5" s="600"/>
      <c r="ITY5" s="600"/>
      <c r="ITZ5" s="600"/>
      <c r="IUA5" s="600"/>
      <c r="IUB5" s="600"/>
      <c r="IUC5" s="600"/>
      <c r="IUD5" s="600"/>
      <c r="IUE5" s="600"/>
      <c r="IUF5" s="600"/>
      <c r="IUG5" s="600"/>
      <c r="IUH5" s="600"/>
      <c r="IUI5" s="600"/>
      <c r="IUJ5" s="600"/>
      <c r="IUK5" s="600"/>
      <c r="IUL5" s="600"/>
      <c r="IUM5" s="600"/>
      <c r="IUN5" s="600"/>
      <c r="IUO5" s="600"/>
      <c r="IUP5" s="600"/>
      <c r="IUQ5" s="600"/>
      <c r="IUR5" s="600"/>
      <c r="IUS5" s="600"/>
      <c r="IUT5" s="600"/>
      <c r="IUU5" s="600"/>
      <c r="IUV5" s="600"/>
      <c r="IUW5" s="600"/>
      <c r="IUX5" s="600"/>
      <c r="IUY5" s="600"/>
      <c r="IUZ5" s="600"/>
      <c r="IVA5" s="600"/>
      <c r="IVB5" s="599"/>
      <c r="IVC5" s="600"/>
      <c r="IVD5" s="600"/>
      <c r="IVE5" s="600"/>
      <c r="IVF5" s="600"/>
      <c r="IVG5" s="600"/>
      <c r="IVH5" s="600"/>
      <c r="IVI5" s="600"/>
      <c r="IVJ5" s="600"/>
      <c r="IVK5" s="600"/>
      <c r="IVL5" s="600"/>
      <c r="IVM5" s="600"/>
      <c r="IVN5" s="600"/>
      <c r="IVO5" s="600"/>
      <c r="IVP5" s="600"/>
      <c r="IVQ5" s="600"/>
      <c r="IVR5" s="600"/>
      <c r="IVS5" s="600"/>
      <c r="IVT5" s="600"/>
      <c r="IVU5" s="600"/>
      <c r="IVV5" s="600"/>
      <c r="IVW5" s="600"/>
      <c r="IVX5" s="600"/>
      <c r="IVY5" s="600"/>
      <c r="IVZ5" s="600"/>
      <c r="IWA5" s="600"/>
      <c r="IWB5" s="600"/>
      <c r="IWC5" s="600"/>
      <c r="IWD5" s="600"/>
      <c r="IWE5" s="600"/>
      <c r="IWF5" s="600"/>
      <c r="IWG5" s="599"/>
      <c r="IWH5" s="600"/>
      <c r="IWI5" s="600"/>
      <c r="IWJ5" s="600"/>
      <c r="IWK5" s="600"/>
      <c r="IWL5" s="600"/>
      <c r="IWM5" s="600"/>
      <c r="IWN5" s="600"/>
      <c r="IWO5" s="600"/>
      <c r="IWP5" s="600"/>
      <c r="IWQ5" s="600"/>
      <c r="IWR5" s="600"/>
      <c r="IWS5" s="600"/>
      <c r="IWT5" s="600"/>
      <c r="IWU5" s="600"/>
      <c r="IWV5" s="600"/>
      <c r="IWW5" s="600"/>
      <c r="IWX5" s="600"/>
      <c r="IWY5" s="600"/>
      <c r="IWZ5" s="600"/>
      <c r="IXA5" s="600"/>
      <c r="IXB5" s="600"/>
      <c r="IXC5" s="600"/>
      <c r="IXD5" s="600"/>
      <c r="IXE5" s="600"/>
      <c r="IXF5" s="600"/>
      <c r="IXG5" s="600"/>
      <c r="IXH5" s="600"/>
      <c r="IXI5" s="600"/>
      <c r="IXJ5" s="600"/>
      <c r="IXK5" s="600"/>
      <c r="IXL5" s="599"/>
      <c r="IXM5" s="600"/>
      <c r="IXN5" s="600"/>
      <c r="IXO5" s="600"/>
      <c r="IXP5" s="600"/>
      <c r="IXQ5" s="600"/>
      <c r="IXR5" s="600"/>
      <c r="IXS5" s="600"/>
      <c r="IXT5" s="600"/>
      <c r="IXU5" s="600"/>
      <c r="IXV5" s="600"/>
      <c r="IXW5" s="600"/>
      <c r="IXX5" s="600"/>
      <c r="IXY5" s="600"/>
      <c r="IXZ5" s="600"/>
      <c r="IYA5" s="600"/>
      <c r="IYB5" s="600"/>
      <c r="IYC5" s="600"/>
      <c r="IYD5" s="600"/>
      <c r="IYE5" s="600"/>
      <c r="IYF5" s="600"/>
      <c r="IYG5" s="600"/>
      <c r="IYH5" s="600"/>
      <c r="IYI5" s="600"/>
      <c r="IYJ5" s="600"/>
      <c r="IYK5" s="600"/>
      <c r="IYL5" s="600"/>
      <c r="IYM5" s="600"/>
      <c r="IYN5" s="600"/>
      <c r="IYO5" s="600"/>
      <c r="IYP5" s="600"/>
      <c r="IYQ5" s="599"/>
      <c r="IYR5" s="600"/>
      <c r="IYS5" s="600"/>
      <c r="IYT5" s="600"/>
      <c r="IYU5" s="600"/>
      <c r="IYV5" s="600"/>
      <c r="IYW5" s="600"/>
      <c r="IYX5" s="600"/>
      <c r="IYY5" s="600"/>
      <c r="IYZ5" s="600"/>
      <c r="IZA5" s="600"/>
      <c r="IZB5" s="600"/>
      <c r="IZC5" s="600"/>
      <c r="IZD5" s="600"/>
      <c r="IZE5" s="600"/>
      <c r="IZF5" s="600"/>
      <c r="IZG5" s="600"/>
      <c r="IZH5" s="600"/>
      <c r="IZI5" s="600"/>
      <c r="IZJ5" s="600"/>
      <c r="IZK5" s="600"/>
      <c r="IZL5" s="600"/>
      <c r="IZM5" s="600"/>
      <c r="IZN5" s="600"/>
      <c r="IZO5" s="600"/>
      <c r="IZP5" s="600"/>
      <c r="IZQ5" s="600"/>
      <c r="IZR5" s="600"/>
      <c r="IZS5" s="600"/>
      <c r="IZT5" s="600"/>
      <c r="IZU5" s="600"/>
      <c r="IZV5" s="599"/>
      <c r="IZW5" s="600"/>
      <c r="IZX5" s="600"/>
      <c r="IZY5" s="600"/>
      <c r="IZZ5" s="600"/>
      <c r="JAA5" s="600"/>
      <c r="JAB5" s="600"/>
      <c r="JAC5" s="600"/>
      <c r="JAD5" s="600"/>
      <c r="JAE5" s="600"/>
      <c r="JAF5" s="600"/>
      <c r="JAG5" s="600"/>
      <c r="JAH5" s="600"/>
      <c r="JAI5" s="600"/>
      <c r="JAJ5" s="600"/>
      <c r="JAK5" s="600"/>
      <c r="JAL5" s="600"/>
      <c r="JAM5" s="600"/>
      <c r="JAN5" s="600"/>
      <c r="JAO5" s="600"/>
      <c r="JAP5" s="600"/>
      <c r="JAQ5" s="600"/>
      <c r="JAR5" s="600"/>
      <c r="JAS5" s="600"/>
      <c r="JAT5" s="600"/>
      <c r="JAU5" s="600"/>
      <c r="JAV5" s="600"/>
      <c r="JAW5" s="600"/>
      <c r="JAX5" s="600"/>
      <c r="JAY5" s="600"/>
      <c r="JAZ5" s="600"/>
      <c r="JBA5" s="599"/>
      <c r="JBB5" s="600"/>
      <c r="JBC5" s="600"/>
      <c r="JBD5" s="600"/>
      <c r="JBE5" s="600"/>
      <c r="JBF5" s="600"/>
      <c r="JBG5" s="600"/>
      <c r="JBH5" s="600"/>
      <c r="JBI5" s="600"/>
      <c r="JBJ5" s="600"/>
      <c r="JBK5" s="600"/>
      <c r="JBL5" s="600"/>
      <c r="JBM5" s="600"/>
      <c r="JBN5" s="600"/>
      <c r="JBO5" s="600"/>
      <c r="JBP5" s="600"/>
      <c r="JBQ5" s="600"/>
      <c r="JBR5" s="600"/>
      <c r="JBS5" s="600"/>
      <c r="JBT5" s="600"/>
      <c r="JBU5" s="600"/>
      <c r="JBV5" s="600"/>
      <c r="JBW5" s="600"/>
      <c r="JBX5" s="600"/>
      <c r="JBY5" s="600"/>
      <c r="JBZ5" s="600"/>
      <c r="JCA5" s="600"/>
      <c r="JCB5" s="600"/>
      <c r="JCC5" s="600"/>
      <c r="JCD5" s="600"/>
      <c r="JCE5" s="600"/>
      <c r="JCF5" s="599"/>
      <c r="JCG5" s="600"/>
      <c r="JCH5" s="600"/>
      <c r="JCI5" s="600"/>
      <c r="JCJ5" s="600"/>
      <c r="JCK5" s="600"/>
      <c r="JCL5" s="600"/>
      <c r="JCM5" s="600"/>
      <c r="JCN5" s="600"/>
      <c r="JCO5" s="600"/>
      <c r="JCP5" s="600"/>
      <c r="JCQ5" s="600"/>
      <c r="JCR5" s="600"/>
      <c r="JCS5" s="600"/>
      <c r="JCT5" s="600"/>
      <c r="JCU5" s="600"/>
      <c r="JCV5" s="600"/>
      <c r="JCW5" s="600"/>
      <c r="JCX5" s="600"/>
      <c r="JCY5" s="600"/>
      <c r="JCZ5" s="600"/>
      <c r="JDA5" s="600"/>
      <c r="JDB5" s="600"/>
      <c r="JDC5" s="600"/>
      <c r="JDD5" s="600"/>
      <c r="JDE5" s="600"/>
      <c r="JDF5" s="600"/>
      <c r="JDG5" s="600"/>
      <c r="JDH5" s="600"/>
      <c r="JDI5" s="600"/>
      <c r="JDJ5" s="600"/>
      <c r="JDK5" s="599"/>
      <c r="JDL5" s="600"/>
      <c r="JDM5" s="600"/>
      <c r="JDN5" s="600"/>
      <c r="JDO5" s="600"/>
      <c r="JDP5" s="600"/>
      <c r="JDQ5" s="600"/>
      <c r="JDR5" s="600"/>
      <c r="JDS5" s="600"/>
      <c r="JDT5" s="600"/>
      <c r="JDU5" s="600"/>
      <c r="JDV5" s="600"/>
      <c r="JDW5" s="600"/>
      <c r="JDX5" s="600"/>
      <c r="JDY5" s="600"/>
      <c r="JDZ5" s="600"/>
      <c r="JEA5" s="600"/>
      <c r="JEB5" s="600"/>
      <c r="JEC5" s="600"/>
      <c r="JED5" s="600"/>
      <c r="JEE5" s="600"/>
      <c r="JEF5" s="600"/>
      <c r="JEG5" s="600"/>
      <c r="JEH5" s="600"/>
      <c r="JEI5" s="600"/>
      <c r="JEJ5" s="600"/>
      <c r="JEK5" s="600"/>
      <c r="JEL5" s="600"/>
      <c r="JEM5" s="600"/>
      <c r="JEN5" s="600"/>
      <c r="JEO5" s="600"/>
      <c r="JEP5" s="599"/>
      <c r="JEQ5" s="600"/>
      <c r="JER5" s="600"/>
      <c r="JES5" s="600"/>
      <c r="JET5" s="600"/>
      <c r="JEU5" s="600"/>
      <c r="JEV5" s="600"/>
      <c r="JEW5" s="600"/>
      <c r="JEX5" s="600"/>
      <c r="JEY5" s="600"/>
      <c r="JEZ5" s="600"/>
      <c r="JFA5" s="600"/>
      <c r="JFB5" s="600"/>
      <c r="JFC5" s="600"/>
      <c r="JFD5" s="600"/>
      <c r="JFE5" s="600"/>
      <c r="JFF5" s="600"/>
      <c r="JFG5" s="600"/>
      <c r="JFH5" s="600"/>
      <c r="JFI5" s="600"/>
      <c r="JFJ5" s="600"/>
      <c r="JFK5" s="600"/>
      <c r="JFL5" s="600"/>
      <c r="JFM5" s="600"/>
      <c r="JFN5" s="600"/>
      <c r="JFO5" s="600"/>
      <c r="JFP5" s="600"/>
      <c r="JFQ5" s="600"/>
      <c r="JFR5" s="600"/>
      <c r="JFS5" s="600"/>
      <c r="JFT5" s="600"/>
      <c r="JFU5" s="599"/>
      <c r="JFV5" s="600"/>
      <c r="JFW5" s="600"/>
      <c r="JFX5" s="600"/>
      <c r="JFY5" s="600"/>
      <c r="JFZ5" s="600"/>
      <c r="JGA5" s="600"/>
      <c r="JGB5" s="600"/>
      <c r="JGC5" s="600"/>
      <c r="JGD5" s="600"/>
      <c r="JGE5" s="600"/>
      <c r="JGF5" s="600"/>
      <c r="JGG5" s="600"/>
      <c r="JGH5" s="600"/>
      <c r="JGI5" s="600"/>
      <c r="JGJ5" s="600"/>
      <c r="JGK5" s="600"/>
      <c r="JGL5" s="600"/>
      <c r="JGM5" s="600"/>
      <c r="JGN5" s="600"/>
      <c r="JGO5" s="600"/>
      <c r="JGP5" s="600"/>
      <c r="JGQ5" s="600"/>
      <c r="JGR5" s="600"/>
      <c r="JGS5" s="600"/>
      <c r="JGT5" s="600"/>
      <c r="JGU5" s="600"/>
      <c r="JGV5" s="600"/>
      <c r="JGW5" s="600"/>
      <c r="JGX5" s="600"/>
      <c r="JGY5" s="600"/>
      <c r="JGZ5" s="599"/>
      <c r="JHA5" s="600"/>
      <c r="JHB5" s="600"/>
      <c r="JHC5" s="600"/>
      <c r="JHD5" s="600"/>
      <c r="JHE5" s="600"/>
      <c r="JHF5" s="600"/>
      <c r="JHG5" s="600"/>
      <c r="JHH5" s="600"/>
      <c r="JHI5" s="600"/>
      <c r="JHJ5" s="600"/>
      <c r="JHK5" s="600"/>
      <c r="JHL5" s="600"/>
      <c r="JHM5" s="600"/>
      <c r="JHN5" s="600"/>
      <c r="JHO5" s="600"/>
      <c r="JHP5" s="600"/>
      <c r="JHQ5" s="600"/>
      <c r="JHR5" s="600"/>
      <c r="JHS5" s="600"/>
      <c r="JHT5" s="600"/>
      <c r="JHU5" s="600"/>
      <c r="JHV5" s="600"/>
      <c r="JHW5" s="600"/>
      <c r="JHX5" s="600"/>
      <c r="JHY5" s="600"/>
      <c r="JHZ5" s="600"/>
      <c r="JIA5" s="600"/>
      <c r="JIB5" s="600"/>
      <c r="JIC5" s="600"/>
      <c r="JID5" s="600"/>
      <c r="JIE5" s="599"/>
      <c r="JIF5" s="600"/>
      <c r="JIG5" s="600"/>
      <c r="JIH5" s="600"/>
      <c r="JII5" s="600"/>
      <c r="JIJ5" s="600"/>
      <c r="JIK5" s="600"/>
      <c r="JIL5" s="600"/>
      <c r="JIM5" s="600"/>
      <c r="JIN5" s="600"/>
      <c r="JIO5" s="600"/>
      <c r="JIP5" s="600"/>
      <c r="JIQ5" s="600"/>
      <c r="JIR5" s="600"/>
      <c r="JIS5" s="600"/>
      <c r="JIT5" s="600"/>
      <c r="JIU5" s="600"/>
      <c r="JIV5" s="600"/>
      <c r="JIW5" s="600"/>
      <c r="JIX5" s="600"/>
      <c r="JIY5" s="600"/>
      <c r="JIZ5" s="600"/>
      <c r="JJA5" s="600"/>
      <c r="JJB5" s="600"/>
      <c r="JJC5" s="600"/>
      <c r="JJD5" s="600"/>
      <c r="JJE5" s="600"/>
      <c r="JJF5" s="600"/>
      <c r="JJG5" s="600"/>
      <c r="JJH5" s="600"/>
      <c r="JJI5" s="600"/>
      <c r="JJJ5" s="599"/>
      <c r="JJK5" s="600"/>
      <c r="JJL5" s="600"/>
      <c r="JJM5" s="600"/>
      <c r="JJN5" s="600"/>
      <c r="JJO5" s="600"/>
      <c r="JJP5" s="600"/>
      <c r="JJQ5" s="600"/>
      <c r="JJR5" s="600"/>
      <c r="JJS5" s="600"/>
      <c r="JJT5" s="600"/>
      <c r="JJU5" s="600"/>
      <c r="JJV5" s="600"/>
      <c r="JJW5" s="600"/>
      <c r="JJX5" s="600"/>
      <c r="JJY5" s="600"/>
      <c r="JJZ5" s="600"/>
      <c r="JKA5" s="600"/>
      <c r="JKB5" s="600"/>
      <c r="JKC5" s="600"/>
      <c r="JKD5" s="600"/>
      <c r="JKE5" s="600"/>
      <c r="JKF5" s="600"/>
      <c r="JKG5" s="600"/>
      <c r="JKH5" s="600"/>
      <c r="JKI5" s="600"/>
      <c r="JKJ5" s="600"/>
      <c r="JKK5" s="600"/>
      <c r="JKL5" s="600"/>
      <c r="JKM5" s="600"/>
      <c r="JKN5" s="600"/>
      <c r="JKO5" s="599"/>
      <c r="JKP5" s="600"/>
      <c r="JKQ5" s="600"/>
      <c r="JKR5" s="600"/>
      <c r="JKS5" s="600"/>
      <c r="JKT5" s="600"/>
      <c r="JKU5" s="600"/>
      <c r="JKV5" s="600"/>
      <c r="JKW5" s="600"/>
      <c r="JKX5" s="600"/>
      <c r="JKY5" s="600"/>
      <c r="JKZ5" s="600"/>
      <c r="JLA5" s="600"/>
      <c r="JLB5" s="600"/>
      <c r="JLC5" s="600"/>
      <c r="JLD5" s="600"/>
      <c r="JLE5" s="600"/>
      <c r="JLF5" s="600"/>
      <c r="JLG5" s="600"/>
      <c r="JLH5" s="600"/>
      <c r="JLI5" s="600"/>
      <c r="JLJ5" s="600"/>
      <c r="JLK5" s="600"/>
      <c r="JLL5" s="600"/>
      <c r="JLM5" s="600"/>
      <c r="JLN5" s="600"/>
      <c r="JLO5" s="600"/>
      <c r="JLP5" s="600"/>
      <c r="JLQ5" s="600"/>
      <c r="JLR5" s="600"/>
      <c r="JLS5" s="600"/>
      <c r="JLT5" s="599"/>
      <c r="JLU5" s="600"/>
      <c r="JLV5" s="600"/>
      <c r="JLW5" s="600"/>
      <c r="JLX5" s="600"/>
      <c r="JLY5" s="600"/>
      <c r="JLZ5" s="600"/>
      <c r="JMA5" s="600"/>
      <c r="JMB5" s="600"/>
      <c r="JMC5" s="600"/>
      <c r="JMD5" s="600"/>
      <c r="JME5" s="600"/>
      <c r="JMF5" s="600"/>
      <c r="JMG5" s="600"/>
      <c r="JMH5" s="600"/>
      <c r="JMI5" s="600"/>
      <c r="JMJ5" s="600"/>
      <c r="JMK5" s="600"/>
      <c r="JML5" s="600"/>
      <c r="JMM5" s="600"/>
      <c r="JMN5" s="600"/>
      <c r="JMO5" s="600"/>
      <c r="JMP5" s="600"/>
      <c r="JMQ5" s="600"/>
      <c r="JMR5" s="600"/>
      <c r="JMS5" s="600"/>
      <c r="JMT5" s="600"/>
      <c r="JMU5" s="600"/>
      <c r="JMV5" s="600"/>
      <c r="JMW5" s="600"/>
      <c r="JMX5" s="600"/>
      <c r="JMY5" s="599"/>
      <c r="JMZ5" s="600"/>
      <c r="JNA5" s="600"/>
      <c r="JNB5" s="600"/>
      <c r="JNC5" s="600"/>
      <c r="JND5" s="600"/>
      <c r="JNE5" s="600"/>
      <c r="JNF5" s="600"/>
      <c r="JNG5" s="600"/>
      <c r="JNH5" s="600"/>
      <c r="JNI5" s="600"/>
      <c r="JNJ5" s="600"/>
      <c r="JNK5" s="600"/>
      <c r="JNL5" s="600"/>
      <c r="JNM5" s="600"/>
      <c r="JNN5" s="600"/>
      <c r="JNO5" s="600"/>
      <c r="JNP5" s="600"/>
      <c r="JNQ5" s="600"/>
      <c r="JNR5" s="600"/>
      <c r="JNS5" s="600"/>
      <c r="JNT5" s="600"/>
      <c r="JNU5" s="600"/>
      <c r="JNV5" s="600"/>
      <c r="JNW5" s="600"/>
      <c r="JNX5" s="600"/>
      <c r="JNY5" s="600"/>
      <c r="JNZ5" s="600"/>
      <c r="JOA5" s="600"/>
      <c r="JOB5" s="600"/>
      <c r="JOC5" s="600"/>
      <c r="JOD5" s="599"/>
      <c r="JOE5" s="600"/>
      <c r="JOF5" s="600"/>
      <c r="JOG5" s="600"/>
      <c r="JOH5" s="600"/>
      <c r="JOI5" s="600"/>
      <c r="JOJ5" s="600"/>
      <c r="JOK5" s="600"/>
      <c r="JOL5" s="600"/>
      <c r="JOM5" s="600"/>
      <c r="JON5" s="600"/>
      <c r="JOO5" s="600"/>
      <c r="JOP5" s="600"/>
      <c r="JOQ5" s="600"/>
      <c r="JOR5" s="600"/>
      <c r="JOS5" s="600"/>
      <c r="JOT5" s="600"/>
      <c r="JOU5" s="600"/>
      <c r="JOV5" s="600"/>
      <c r="JOW5" s="600"/>
      <c r="JOX5" s="600"/>
      <c r="JOY5" s="600"/>
      <c r="JOZ5" s="600"/>
      <c r="JPA5" s="600"/>
      <c r="JPB5" s="600"/>
      <c r="JPC5" s="600"/>
      <c r="JPD5" s="600"/>
      <c r="JPE5" s="600"/>
      <c r="JPF5" s="600"/>
      <c r="JPG5" s="600"/>
      <c r="JPH5" s="600"/>
      <c r="JPI5" s="599"/>
      <c r="JPJ5" s="600"/>
      <c r="JPK5" s="600"/>
      <c r="JPL5" s="600"/>
      <c r="JPM5" s="600"/>
      <c r="JPN5" s="600"/>
      <c r="JPO5" s="600"/>
      <c r="JPP5" s="600"/>
      <c r="JPQ5" s="600"/>
      <c r="JPR5" s="600"/>
      <c r="JPS5" s="600"/>
      <c r="JPT5" s="600"/>
      <c r="JPU5" s="600"/>
      <c r="JPV5" s="600"/>
      <c r="JPW5" s="600"/>
      <c r="JPX5" s="600"/>
      <c r="JPY5" s="600"/>
      <c r="JPZ5" s="600"/>
      <c r="JQA5" s="600"/>
      <c r="JQB5" s="600"/>
      <c r="JQC5" s="600"/>
      <c r="JQD5" s="600"/>
      <c r="JQE5" s="600"/>
      <c r="JQF5" s="600"/>
      <c r="JQG5" s="600"/>
      <c r="JQH5" s="600"/>
      <c r="JQI5" s="600"/>
      <c r="JQJ5" s="600"/>
      <c r="JQK5" s="600"/>
      <c r="JQL5" s="600"/>
      <c r="JQM5" s="600"/>
      <c r="JQN5" s="599"/>
      <c r="JQO5" s="600"/>
      <c r="JQP5" s="600"/>
      <c r="JQQ5" s="600"/>
      <c r="JQR5" s="600"/>
      <c r="JQS5" s="600"/>
      <c r="JQT5" s="600"/>
      <c r="JQU5" s="600"/>
      <c r="JQV5" s="600"/>
      <c r="JQW5" s="600"/>
      <c r="JQX5" s="600"/>
      <c r="JQY5" s="600"/>
      <c r="JQZ5" s="600"/>
      <c r="JRA5" s="600"/>
      <c r="JRB5" s="600"/>
      <c r="JRC5" s="600"/>
      <c r="JRD5" s="600"/>
      <c r="JRE5" s="600"/>
      <c r="JRF5" s="600"/>
      <c r="JRG5" s="600"/>
      <c r="JRH5" s="600"/>
      <c r="JRI5" s="600"/>
      <c r="JRJ5" s="600"/>
      <c r="JRK5" s="600"/>
      <c r="JRL5" s="600"/>
      <c r="JRM5" s="600"/>
      <c r="JRN5" s="600"/>
      <c r="JRO5" s="600"/>
      <c r="JRP5" s="600"/>
      <c r="JRQ5" s="600"/>
      <c r="JRR5" s="600"/>
      <c r="JRS5" s="599"/>
      <c r="JRT5" s="600"/>
      <c r="JRU5" s="600"/>
      <c r="JRV5" s="600"/>
      <c r="JRW5" s="600"/>
      <c r="JRX5" s="600"/>
      <c r="JRY5" s="600"/>
      <c r="JRZ5" s="600"/>
      <c r="JSA5" s="600"/>
      <c r="JSB5" s="600"/>
      <c r="JSC5" s="600"/>
      <c r="JSD5" s="600"/>
      <c r="JSE5" s="600"/>
      <c r="JSF5" s="600"/>
      <c r="JSG5" s="600"/>
      <c r="JSH5" s="600"/>
      <c r="JSI5" s="600"/>
      <c r="JSJ5" s="600"/>
      <c r="JSK5" s="600"/>
      <c r="JSL5" s="600"/>
      <c r="JSM5" s="600"/>
      <c r="JSN5" s="600"/>
      <c r="JSO5" s="600"/>
      <c r="JSP5" s="600"/>
      <c r="JSQ5" s="600"/>
      <c r="JSR5" s="600"/>
      <c r="JSS5" s="600"/>
      <c r="JST5" s="600"/>
      <c r="JSU5" s="600"/>
      <c r="JSV5" s="600"/>
      <c r="JSW5" s="600"/>
      <c r="JSX5" s="599"/>
      <c r="JSY5" s="600"/>
      <c r="JSZ5" s="600"/>
      <c r="JTA5" s="600"/>
      <c r="JTB5" s="600"/>
      <c r="JTC5" s="600"/>
      <c r="JTD5" s="600"/>
      <c r="JTE5" s="600"/>
      <c r="JTF5" s="600"/>
      <c r="JTG5" s="600"/>
      <c r="JTH5" s="600"/>
      <c r="JTI5" s="600"/>
      <c r="JTJ5" s="600"/>
      <c r="JTK5" s="600"/>
      <c r="JTL5" s="600"/>
      <c r="JTM5" s="600"/>
      <c r="JTN5" s="600"/>
      <c r="JTO5" s="600"/>
      <c r="JTP5" s="600"/>
      <c r="JTQ5" s="600"/>
      <c r="JTR5" s="600"/>
      <c r="JTS5" s="600"/>
      <c r="JTT5" s="600"/>
      <c r="JTU5" s="600"/>
      <c r="JTV5" s="600"/>
      <c r="JTW5" s="600"/>
      <c r="JTX5" s="600"/>
      <c r="JTY5" s="600"/>
      <c r="JTZ5" s="600"/>
      <c r="JUA5" s="600"/>
      <c r="JUB5" s="600"/>
      <c r="JUC5" s="599"/>
      <c r="JUD5" s="600"/>
      <c r="JUE5" s="600"/>
      <c r="JUF5" s="600"/>
      <c r="JUG5" s="600"/>
      <c r="JUH5" s="600"/>
      <c r="JUI5" s="600"/>
      <c r="JUJ5" s="600"/>
      <c r="JUK5" s="600"/>
      <c r="JUL5" s="600"/>
      <c r="JUM5" s="600"/>
      <c r="JUN5" s="600"/>
      <c r="JUO5" s="600"/>
      <c r="JUP5" s="600"/>
      <c r="JUQ5" s="600"/>
      <c r="JUR5" s="600"/>
      <c r="JUS5" s="600"/>
      <c r="JUT5" s="600"/>
      <c r="JUU5" s="600"/>
      <c r="JUV5" s="600"/>
      <c r="JUW5" s="600"/>
      <c r="JUX5" s="600"/>
      <c r="JUY5" s="600"/>
      <c r="JUZ5" s="600"/>
      <c r="JVA5" s="600"/>
      <c r="JVB5" s="600"/>
      <c r="JVC5" s="600"/>
      <c r="JVD5" s="600"/>
      <c r="JVE5" s="600"/>
      <c r="JVF5" s="600"/>
      <c r="JVG5" s="600"/>
      <c r="JVH5" s="599"/>
      <c r="JVI5" s="600"/>
      <c r="JVJ5" s="600"/>
      <c r="JVK5" s="600"/>
      <c r="JVL5" s="600"/>
      <c r="JVM5" s="600"/>
      <c r="JVN5" s="600"/>
      <c r="JVO5" s="600"/>
      <c r="JVP5" s="600"/>
      <c r="JVQ5" s="600"/>
      <c r="JVR5" s="600"/>
      <c r="JVS5" s="600"/>
      <c r="JVT5" s="600"/>
      <c r="JVU5" s="600"/>
      <c r="JVV5" s="600"/>
      <c r="JVW5" s="600"/>
      <c r="JVX5" s="600"/>
      <c r="JVY5" s="600"/>
      <c r="JVZ5" s="600"/>
      <c r="JWA5" s="600"/>
      <c r="JWB5" s="600"/>
      <c r="JWC5" s="600"/>
      <c r="JWD5" s="600"/>
      <c r="JWE5" s="600"/>
      <c r="JWF5" s="600"/>
      <c r="JWG5" s="600"/>
      <c r="JWH5" s="600"/>
      <c r="JWI5" s="600"/>
      <c r="JWJ5" s="600"/>
      <c r="JWK5" s="600"/>
      <c r="JWL5" s="600"/>
      <c r="JWM5" s="599"/>
      <c r="JWN5" s="600"/>
      <c r="JWO5" s="600"/>
      <c r="JWP5" s="600"/>
      <c r="JWQ5" s="600"/>
      <c r="JWR5" s="600"/>
      <c r="JWS5" s="600"/>
      <c r="JWT5" s="600"/>
      <c r="JWU5" s="600"/>
      <c r="JWV5" s="600"/>
      <c r="JWW5" s="600"/>
      <c r="JWX5" s="600"/>
      <c r="JWY5" s="600"/>
      <c r="JWZ5" s="600"/>
      <c r="JXA5" s="600"/>
      <c r="JXB5" s="600"/>
      <c r="JXC5" s="600"/>
      <c r="JXD5" s="600"/>
      <c r="JXE5" s="600"/>
      <c r="JXF5" s="600"/>
      <c r="JXG5" s="600"/>
      <c r="JXH5" s="600"/>
      <c r="JXI5" s="600"/>
      <c r="JXJ5" s="600"/>
      <c r="JXK5" s="600"/>
      <c r="JXL5" s="600"/>
      <c r="JXM5" s="600"/>
      <c r="JXN5" s="600"/>
      <c r="JXO5" s="600"/>
      <c r="JXP5" s="600"/>
      <c r="JXQ5" s="600"/>
      <c r="JXR5" s="599"/>
      <c r="JXS5" s="600"/>
      <c r="JXT5" s="600"/>
      <c r="JXU5" s="600"/>
      <c r="JXV5" s="600"/>
      <c r="JXW5" s="600"/>
      <c r="JXX5" s="600"/>
      <c r="JXY5" s="600"/>
      <c r="JXZ5" s="600"/>
      <c r="JYA5" s="600"/>
      <c r="JYB5" s="600"/>
      <c r="JYC5" s="600"/>
      <c r="JYD5" s="600"/>
      <c r="JYE5" s="600"/>
      <c r="JYF5" s="600"/>
      <c r="JYG5" s="600"/>
      <c r="JYH5" s="600"/>
      <c r="JYI5" s="600"/>
      <c r="JYJ5" s="600"/>
      <c r="JYK5" s="600"/>
      <c r="JYL5" s="600"/>
      <c r="JYM5" s="600"/>
      <c r="JYN5" s="600"/>
      <c r="JYO5" s="600"/>
      <c r="JYP5" s="600"/>
      <c r="JYQ5" s="600"/>
      <c r="JYR5" s="600"/>
      <c r="JYS5" s="600"/>
      <c r="JYT5" s="600"/>
      <c r="JYU5" s="600"/>
      <c r="JYV5" s="600"/>
      <c r="JYW5" s="599"/>
      <c r="JYX5" s="600"/>
      <c r="JYY5" s="600"/>
      <c r="JYZ5" s="600"/>
      <c r="JZA5" s="600"/>
      <c r="JZB5" s="600"/>
      <c r="JZC5" s="600"/>
      <c r="JZD5" s="600"/>
      <c r="JZE5" s="600"/>
      <c r="JZF5" s="600"/>
      <c r="JZG5" s="600"/>
      <c r="JZH5" s="600"/>
      <c r="JZI5" s="600"/>
      <c r="JZJ5" s="600"/>
      <c r="JZK5" s="600"/>
      <c r="JZL5" s="600"/>
      <c r="JZM5" s="600"/>
      <c r="JZN5" s="600"/>
      <c r="JZO5" s="600"/>
      <c r="JZP5" s="600"/>
      <c r="JZQ5" s="600"/>
      <c r="JZR5" s="600"/>
      <c r="JZS5" s="600"/>
      <c r="JZT5" s="600"/>
      <c r="JZU5" s="600"/>
      <c r="JZV5" s="600"/>
      <c r="JZW5" s="600"/>
      <c r="JZX5" s="600"/>
      <c r="JZY5" s="600"/>
      <c r="JZZ5" s="600"/>
      <c r="KAA5" s="600"/>
      <c r="KAB5" s="599"/>
      <c r="KAC5" s="600"/>
      <c r="KAD5" s="600"/>
      <c r="KAE5" s="600"/>
      <c r="KAF5" s="600"/>
      <c r="KAG5" s="600"/>
      <c r="KAH5" s="600"/>
      <c r="KAI5" s="600"/>
      <c r="KAJ5" s="600"/>
      <c r="KAK5" s="600"/>
      <c r="KAL5" s="600"/>
      <c r="KAM5" s="600"/>
      <c r="KAN5" s="600"/>
      <c r="KAO5" s="600"/>
      <c r="KAP5" s="600"/>
      <c r="KAQ5" s="600"/>
      <c r="KAR5" s="600"/>
      <c r="KAS5" s="600"/>
      <c r="KAT5" s="600"/>
      <c r="KAU5" s="600"/>
      <c r="KAV5" s="600"/>
      <c r="KAW5" s="600"/>
      <c r="KAX5" s="600"/>
      <c r="KAY5" s="600"/>
      <c r="KAZ5" s="600"/>
      <c r="KBA5" s="600"/>
      <c r="KBB5" s="600"/>
      <c r="KBC5" s="600"/>
      <c r="KBD5" s="600"/>
      <c r="KBE5" s="600"/>
      <c r="KBF5" s="600"/>
      <c r="KBG5" s="599"/>
      <c r="KBH5" s="600"/>
      <c r="KBI5" s="600"/>
      <c r="KBJ5" s="600"/>
      <c r="KBK5" s="600"/>
      <c r="KBL5" s="600"/>
      <c r="KBM5" s="600"/>
      <c r="KBN5" s="600"/>
      <c r="KBO5" s="600"/>
      <c r="KBP5" s="600"/>
      <c r="KBQ5" s="600"/>
      <c r="KBR5" s="600"/>
      <c r="KBS5" s="600"/>
      <c r="KBT5" s="600"/>
      <c r="KBU5" s="600"/>
      <c r="KBV5" s="600"/>
      <c r="KBW5" s="600"/>
      <c r="KBX5" s="600"/>
      <c r="KBY5" s="600"/>
      <c r="KBZ5" s="600"/>
      <c r="KCA5" s="600"/>
      <c r="KCB5" s="600"/>
      <c r="KCC5" s="600"/>
      <c r="KCD5" s="600"/>
      <c r="KCE5" s="600"/>
      <c r="KCF5" s="600"/>
      <c r="KCG5" s="600"/>
      <c r="KCH5" s="600"/>
      <c r="KCI5" s="600"/>
      <c r="KCJ5" s="600"/>
      <c r="KCK5" s="600"/>
      <c r="KCL5" s="599"/>
      <c r="KCM5" s="600"/>
      <c r="KCN5" s="600"/>
      <c r="KCO5" s="600"/>
      <c r="KCP5" s="600"/>
      <c r="KCQ5" s="600"/>
      <c r="KCR5" s="600"/>
      <c r="KCS5" s="600"/>
      <c r="KCT5" s="600"/>
      <c r="KCU5" s="600"/>
      <c r="KCV5" s="600"/>
      <c r="KCW5" s="600"/>
      <c r="KCX5" s="600"/>
      <c r="KCY5" s="600"/>
      <c r="KCZ5" s="600"/>
      <c r="KDA5" s="600"/>
      <c r="KDB5" s="600"/>
      <c r="KDC5" s="600"/>
      <c r="KDD5" s="600"/>
      <c r="KDE5" s="600"/>
      <c r="KDF5" s="600"/>
      <c r="KDG5" s="600"/>
      <c r="KDH5" s="600"/>
      <c r="KDI5" s="600"/>
      <c r="KDJ5" s="600"/>
      <c r="KDK5" s="600"/>
      <c r="KDL5" s="600"/>
      <c r="KDM5" s="600"/>
      <c r="KDN5" s="600"/>
      <c r="KDO5" s="600"/>
      <c r="KDP5" s="600"/>
      <c r="KDQ5" s="599"/>
      <c r="KDR5" s="600"/>
      <c r="KDS5" s="600"/>
      <c r="KDT5" s="600"/>
      <c r="KDU5" s="600"/>
      <c r="KDV5" s="600"/>
      <c r="KDW5" s="600"/>
      <c r="KDX5" s="600"/>
      <c r="KDY5" s="600"/>
      <c r="KDZ5" s="600"/>
      <c r="KEA5" s="600"/>
      <c r="KEB5" s="600"/>
      <c r="KEC5" s="600"/>
      <c r="KED5" s="600"/>
      <c r="KEE5" s="600"/>
      <c r="KEF5" s="600"/>
      <c r="KEG5" s="600"/>
      <c r="KEH5" s="600"/>
      <c r="KEI5" s="600"/>
      <c r="KEJ5" s="600"/>
      <c r="KEK5" s="600"/>
      <c r="KEL5" s="600"/>
      <c r="KEM5" s="600"/>
      <c r="KEN5" s="600"/>
      <c r="KEO5" s="600"/>
      <c r="KEP5" s="600"/>
      <c r="KEQ5" s="600"/>
      <c r="KER5" s="600"/>
      <c r="KES5" s="600"/>
      <c r="KET5" s="600"/>
      <c r="KEU5" s="600"/>
      <c r="KEV5" s="599"/>
      <c r="KEW5" s="600"/>
      <c r="KEX5" s="600"/>
      <c r="KEY5" s="600"/>
      <c r="KEZ5" s="600"/>
      <c r="KFA5" s="600"/>
      <c r="KFB5" s="600"/>
      <c r="KFC5" s="600"/>
      <c r="KFD5" s="600"/>
      <c r="KFE5" s="600"/>
      <c r="KFF5" s="600"/>
      <c r="KFG5" s="600"/>
      <c r="KFH5" s="600"/>
      <c r="KFI5" s="600"/>
      <c r="KFJ5" s="600"/>
      <c r="KFK5" s="600"/>
      <c r="KFL5" s="600"/>
      <c r="KFM5" s="600"/>
      <c r="KFN5" s="600"/>
      <c r="KFO5" s="600"/>
      <c r="KFP5" s="600"/>
      <c r="KFQ5" s="600"/>
      <c r="KFR5" s="600"/>
      <c r="KFS5" s="600"/>
      <c r="KFT5" s="600"/>
      <c r="KFU5" s="600"/>
      <c r="KFV5" s="600"/>
      <c r="KFW5" s="600"/>
      <c r="KFX5" s="600"/>
      <c r="KFY5" s="600"/>
      <c r="KFZ5" s="600"/>
      <c r="KGA5" s="599"/>
      <c r="KGB5" s="600"/>
      <c r="KGC5" s="600"/>
      <c r="KGD5" s="600"/>
      <c r="KGE5" s="600"/>
      <c r="KGF5" s="600"/>
      <c r="KGG5" s="600"/>
      <c r="KGH5" s="600"/>
      <c r="KGI5" s="600"/>
      <c r="KGJ5" s="600"/>
      <c r="KGK5" s="600"/>
      <c r="KGL5" s="600"/>
      <c r="KGM5" s="600"/>
      <c r="KGN5" s="600"/>
      <c r="KGO5" s="600"/>
      <c r="KGP5" s="600"/>
      <c r="KGQ5" s="600"/>
      <c r="KGR5" s="600"/>
      <c r="KGS5" s="600"/>
      <c r="KGT5" s="600"/>
      <c r="KGU5" s="600"/>
      <c r="KGV5" s="600"/>
      <c r="KGW5" s="600"/>
      <c r="KGX5" s="600"/>
      <c r="KGY5" s="600"/>
      <c r="KGZ5" s="600"/>
      <c r="KHA5" s="600"/>
      <c r="KHB5" s="600"/>
      <c r="KHC5" s="600"/>
      <c r="KHD5" s="600"/>
      <c r="KHE5" s="600"/>
      <c r="KHF5" s="599"/>
      <c r="KHG5" s="600"/>
      <c r="KHH5" s="600"/>
      <c r="KHI5" s="600"/>
      <c r="KHJ5" s="600"/>
      <c r="KHK5" s="600"/>
      <c r="KHL5" s="600"/>
      <c r="KHM5" s="600"/>
      <c r="KHN5" s="600"/>
      <c r="KHO5" s="600"/>
      <c r="KHP5" s="600"/>
      <c r="KHQ5" s="600"/>
      <c r="KHR5" s="600"/>
      <c r="KHS5" s="600"/>
      <c r="KHT5" s="600"/>
      <c r="KHU5" s="600"/>
      <c r="KHV5" s="600"/>
      <c r="KHW5" s="600"/>
      <c r="KHX5" s="600"/>
      <c r="KHY5" s="600"/>
      <c r="KHZ5" s="600"/>
      <c r="KIA5" s="600"/>
      <c r="KIB5" s="600"/>
      <c r="KIC5" s="600"/>
      <c r="KID5" s="600"/>
      <c r="KIE5" s="600"/>
      <c r="KIF5" s="600"/>
      <c r="KIG5" s="600"/>
      <c r="KIH5" s="600"/>
      <c r="KII5" s="600"/>
      <c r="KIJ5" s="600"/>
      <c r="KIK5" s="599"/>
      <c r="KIL5" s="600"/>
      <c r="KIM5" s="600"/>
      <c r="KIN5" s="600"/>
      <c r="KIO5" s="600"/>
      <c r="KIP5" s="600"/>
      <c r="KIQ5" s="600"/>
      <c r="KIR5" s="600"/>
      <c r="KIS5" s="600"/>
      <c r="KIT5" s="600"/>
      <c r="KIU5" s="600"/>
      <c r="KIV5" s="600"/>
      <c r="KIW5" s="600"/>
      <c r="KIX5" s="600"/>
      <c r="KIY5" s="600"/>
      <c r="KIZ5" s="600"/>
      <c r="KJA5" s="600"/>
      <c r="KJB5" s="600"/>
      <c r="KJC5" s="600"/>
      <c r="KJD5" s="600"/>
      <c r="KJE5" s="600"/>
      <c r="KJF5" s="600"/>
      <c r="KJG5" s="600"/>
      <c r="KJH5" s="600"/>
      <c r="KJI5" s="600"/>
      <c r="KJJ5" s="600"/>
      <c r="KJK5" s="600"/>
      <c r="KJL5" s="600"/>
      <c r="KJM5" s="600"/>
      <c r="KJN5" s="600"/>
      <c r="KJO5" s="600"/>
      <c r="KJP5" s="599"/>
      <c r="KJQ5" s="600"/>
      <c r="KJR5" s="600"/>
      <c r="KJS5" s="600"/>
      <c r="KJT5" s="600"/>
      <c r="KJU5" s="600"/>
      <c r="KJV5" s="600"/>
      <c r="KJW5" s="600"/>
      <c r="KJX5" s="600"/>
      <c r="KJY5" s="600"/>
      <c r="KJZ5" s="600"/>
      <c r="KKA5" s="600"/>
      <c r="KKB5" s="600"/>
      <c r="KKC5" s="600"/>
      <c r="KKD5" s="600"/>
      <c r="KKE5" s="600"/>
      <c r="KKF5" s="600"/>
      <c r="KKG5" s="600"/>
      <c r="KKH5" s="600"/>
      <c r="KKI5" s="600"/>
      <c r="KKJ5" s="600"/>
      <c r="KKK5" s="600"/>
      <c r="KKL5" s="600"/>
      <c r="KKM5" s="600"/>
      <c r="KKN5" s="600"/>
      <c r="KKO5" s="600"/>
      <c r="KKP5" s="600"/>
      <c r="KKQ5" s="600"/>
      <c r="KKR5" s="600"/>
      <c r="KKS5" s="600"/>
      <c r="KKT5" s="600"/>
      <c r="KKU5" s="599"/>
      <c r="KKV5" s="600"/>
      <c r="KKW5" s="600"/>
      <c r="KKX5" s="600"/>
      <c r="KKY5" s="600"/>
      <c r="KKZ5" s="600"/>
      <c r="KLA5" s="600"/>
      <c r="KLB5" s="600"/>
      <c r="KLC5" s="600"/>
      <c r="KLD5" s="600"/>
      <c r="KLE5" s="600"/>
      <c r="KLF5" s="600"/>
      <c r="KLG5" s="600"/>
      <c r="KLH5" s="600"/>
      <c r="KLI5" s="600"/>
      <c r="KLJ5" s="600"/>
      <c r="KLK5" s="600"/>
      <c r="KLL5" s="600"/>
      <c r="KLM5" s="600"/>
      <c r="KLN5" s="600"/>
      <c r="KLO5" s="600"/>
      <c r="KLP5" s="600"/>
      <c r="KLQ5" s="600"/>
      <c r="KLR5" s="600"/>
      <c r="KLS5" s="600"/>
      <c r="KLT5" s="600"/>
      <c r="KLU5" s="600"/>
      <c r="KLV5" s="600"/>
      <c r="KLW5" s="600"/>
      <c r="KLX5" s="600"/>
      <c r="KLY5" s="600"/>
      <c r="KLZ5" s="599"/>
      <c r="KMA5" s="600"/>
      <c r="KMB5" s="600"/>
      <c r="KMC5" s="600"/>
      <c r="KMD5" s="600"/>
      <c r="KME5" s="600"/>
      <c r="KMF5" s="600"/>
      <c r="KMG5" s="600"/>
      <c r="KMH5" s="600"/>
      <c r="KMI5" s="600"/>
      <c r="KMJ5" s="600"/>
      <c r="KMK5" s="600"/>
      <c r="KML5" s="600"/>
      <c r="KMM5" s="600"/>
      <c r="KMN5" s="600"/>
      <c r="KMO5" s="600"/>
      <c r="KMP5" s="600"/>
      <c r="KMQ5" s="600"/>
      <c r="KMR5" s="600"/>
      <c r="KMS5" s="600"/>
      <c r="KMT5" s="600"/>
      <c r="KMU5" s="600"/>
      <c r="KMV5" s="600"/>
      <c r="KMW5" s="600"/>
      <c r="KMX5" s="600"/>
      <c r="KMY5" s="600"/>
      <c r="KMZ5" s="600"/>
      <c r="KNA5" s="600"/>
      <c r="KNB5" s="600"/>
      <c r="KNC5" s="600"/>
      <c r="KND5" s="600"/>
      <c r="KNE5" s="599"/>
      <c r="KNF5" s="600"/>
      <c r="KNG5" s="600"/>
      <c r="KNH5" s="600"/>
      <c r="KNI5" s="600"/>
      <c r="KNJ5" s="600"/>
      <c r="KNK5" s="600"/>
      <c r="KNL5" s="600"/>
      <c r="KNM5" s="600"/>
      <c r="KNN5" s="600"/>
      <c r="KNO5" s="600"/>
      <c r="KNP5" s="600"/>
      <c r="KNQ5" s="600"/>
      <c r="KNR5" s="600"/>
      <c r="KNS5" s="600"/>
      <c r="KNT5" s="600"/>
      <c r="KNU5" s="600"/>
      <c r="KNV5" s="600"/>
      <c r="KNW5" s="600"/>
      <c r="KNX5" s="600"/>
      <c r="KNY5" s="600"/>
      <c r="KNZ5" s="600"/>
      <c r="KOA5" s="600"/>
      <c r="KOB5" s="600"/>
      <c r="KOC5" s="600"/>
      <c r="KOD5" s="600"/>
      <c r="KOE5" s="600"/>
      <c r="KOF5" s="600"/>
      <c r="KOG5" s="600"/>
      <c r="KOH5" s="600"/>
      <c r="KOI5" s="600"/>
      <c r="KOJ5" s="599"/>
      <c r="KOK5" s="600"/>
      <c r="KOL5" s="600"/>
      <c r="KOM5" s="600"/>
      <c r="KON5" s="600"/>
      <c r="KOO5" s="600"/>
      <c r="KOP5" s="600"/>
      <c r="KOQ5" s="600"/>
      <c r="KOR5" s="600"/>
      <c r="KOS5" s="600"/>
      <c r="KOT5" s="600"/>
      <c r="KOU5" s="600"/>
      <c r="KOV5" s="600"/>
      <c r="KOW5" s="600"/>
      <c r="KOX5" s="600"/>
      <c r="KOY5" s="600"/>
      <c r="KOZ5" s="600"/>
      <c r="KPA5" s="600"/>
      <c r="KPB5" s="600"/>
      <c r="KPC5" s="600"/>
      <c r="KPD5" s="600"/>
      <c r="KPE5" s="600"/>
      <c r="KPF5" s="600"/>
      <c r="KPG5" s="600"/>
      <c r="KPH5" s="600"/>
      <c r="KPI5" s="600"/>
      <c r="KPJ5" s="600"/>
      <c r="KPK5" s="600"/>
      <c r="KPL5" s="600"/>
      <c r="KPM5" s="600"/>
      <c r="KPN5" s="600"/>
      <c r="KPO5" s="599"/>
      <c r="KPP5" s="600"/>
      <c r="KPQ5" s="600"/>
      <c r="KPR5" s="600"/>
      <c r="KPS5" s="600"/>
      <c r="KPT5" s="600"/>
      <c r="KPU5" s="600"/>
      <c r="KPV5" s="600"/>
      <c r="KPW5" s="600"/>
      <c r="KPX5" s="600"/>
      <c r="KPY5" s="600"/>
      <c r="KPZ5" s="600"/>
      <c r="KQA5" s="600"/>
      <c r="KQB5" s="600"/>
      <c r="KQC5" s="600"/>
      <c r="KQD5" s="600"/>
      <c r="KQE5" s="600"/>
      <c r="KQF5" s="600"/>
      <c r="KQG5" s="600"/>
      <c r="KQH5" s="600"/>
      <c r="KQI5" s="600"/>
      <c r="KQJ5" s="600"/>
      <c r="KQK5" s="600"/>
      <c r="KQL5" s="600"/>
      <c r="KQM5" s="600"/>
      <c r="KQN5" s="600"/>
      <c r="KQO5" s="600"/>
      <c r="KQP5" s="600"/>
      <c r="KQQ5" s="600"/>
      <c r="KQR5" s="600"/>
      <c r="KQS5" s="600"/>
      <c r="KQT5" s="599"/>
      <c r="KQU5" s="600"/>
      <c r="KQV5" s="600"/>
      <c r="KQW5" s="600"/>
      <c r="KQX5" s="600"/>
      <c r="KQY5" s="600"/>
      <c r="KQZ5" s="600"/>
      <c r="KRA5" s="600"/>
      <c r="KRB5" s="600"/>
      <c r="KRC5" s="600"/>
      <c r="KRD5" s="600"/>
      <c r="KRE5" s="600"/>
      <c r="KRF5" s="600"/>
      <c r="KRG5" s="600"/>
      <c r="KRH5" s="600"/>
      <c r="KRI5" s="600"/>
      <c r="KRJ5" s="600"/>
      <c r="KRK5" s="600"/>
      <c r="KRL5" s="600"/>
      <c r="KRM5" s="600"/>
      <c r="KRN5" s="600"/>
      <c r="KRO5" s="600"/>
      <c r="KRP5" s="600"/>
      <c r="KRQ5" s="600"/>
      <c r="KRR5" s="600"/>
      <c r="KRS5" s="600"/>
      <c r="KRT5" s="600"/>
      <c r="KRU5" s="600"/>
      <c r="KRV5" s="600"/>
      <c r="KRW5" s="600"/>
      <c r="KRX5" s="600"/>
      <c r="KRY5" s="599"/>
      <c r="KRZ5" s="600"/>
      <c r="KSA5" s="600"/>
      <c r="KSB5" s="600"/>
      <c r="KSC5" s="600"/>
      <c r="KSD5" s="600"/>
      <c r="KSE5" s="600"/>
      <c r="KSF5" s="600"/>
      <c r="KSG5" s="600"/>
      <c r="KSH5" s="600"/>
      <c r="KSI5" s="600"/>
      <c r="KSJ5" s="600"/>
      <c r="KSK5" s="600"/>
      <c r="KSL5" s="600"/>
      <c r="KSM5" s="600"/>
      <c r="KSN5" s="600"/>
      <c r="KSO5" s="600"/>
      <c r="KSP5" s="600"/>
      <c r="KSQ5" s="600"/>
      <c r="KSR5" s="600"/>
      <c r="KSS5" s="600"/>
      <c r="KST5" s="600"/>
      <c r="KSU5" s="600"/>
      <c r="KSV5" s="600"/>
      <c r="KSW5" s="600"/>
      <c r="KSX5" s="600"/>
      <c r="KSY5" s="600"/>
      <c r="KSZ5" s="600"/>
      <c r="KTA5" s="600"/>
      <c r="KTB5" s="600"/>
      <c r="KTC5" s="600"/>
      <c r="KTD5" s="599"/>
      <c r="KTE5" s="600"/>
      <c r="KTF5" s="600"/>
      <c r="KTG5" s="600"/>
      <c r="KTH5" s="600"/>
      <c r="KTI5" s="600"/>
      <c r="KTJ5" s="600"/>
      <c r="KTK5" s="600"/>
      <c r="KTL5" s="600"/>
      <c r="KTM5" s="600"/>
      <c r="KTN5" s="600"/>
      <c r="KTO5" s="600"/>
      <c r="KTP5" s="600"/>
      <c r="KTQ5" s="600"/>
      <c r="KTR5" s="600"/>
      <c r="KTS5" s="600"/>
      <c r="KTT5" s="600"/>
      <c r="KTU5" s="600"/>
      <c r="KTV5" s="600"/>
      <c r="KTW5" s="600"/>
      <c r="KTX5" s="600"/>
      <c r="KTY5" s="600"/>
      <c r="KTZ5" s="600"/>
      <c r="KUA5" s="600"/>
      <c r="KUB5" s="600"/>
      <c r="KUC5" s="600"/>
      <c r="KUD5" s="600"/>
      <c r="KUE5" s="600"/>
      <c r="KUF5" s="600"/>
      <c r="KUG5" s="600"/>
      <c r="KUH5" s="600"/>
      <c r="KUI5" s="599"/>
      <c r="KUJ5" s="600"/>
      <c r="KUK5" s="600"/>
      <c r="KUL5" s="600"/>
      <c r="KUM5" s="600"/>
      <c r="KUN5" s="600"/>
      <c r="KUO5" s="600"/>
      <c r="KUP5" s="600"/>
      <c r="KUQ5" s="600"/>
      <c r="KUR5" s="600"/>
      <c r="KUS5" s="600"/>
      <c r="KUT5" s="600"/>
      <c r="KUU5" s="600"/>
      <c r="KUV5" s="600"/>
      <c r="KUW5" s="600"/>
      <c r="KUX5" s="600"/>
      <c r="KUY5" s="600"/>
      <c r="KUZ5" s="600"/>
      <c r="KVA5" s="600"/>
      <c r="KVB5" s="600"/>
      <c r="KVC5" s="600"/>
      <c r="KVD5" s="600"/>
      <c r="KVE5" s="600"/>
      <c r="KVF5" s="600"/>
      <c r="KVG5" s="600"/>
      <c r="KVH5" s="600"/>
      <c r="KVI5" s="600"/>
      <c r="KVJ5" s="600"/>
      <c r="KVK5" s="600"/>
      <c r="KVL5" s="600"/>
      <c r="KVM5" s="600"/>
      <c r="KVN5" s="599"/>
      <c r="KVO5" s="600"/>
      <c r="KVP5" s="600"/>
      <c r="KVQ5" s="600"/>
      <c r="KVR5" s="600"/>
      <c r="KVS5" s="600"/>
      <c r="KVT5" s="600"/>
      <c r="KVU5" s="600"/>
      <c r="KVV5" s="600"/>
      <c r="KVW5" s="600"/>
      <c r="KVX5" s="600"/>
      <c r="KVY5" s="600"/>
      <c r="KVZ5" s="600"/>
      <c r="KWA5" s="600"/>
      <c r="KWB5" s="600"/>
      <c r="KWC5" s="600"/>
      <c r="KWD5" s="600"/>
      <c r="KWE5" s="600"/>
      <c r="KWF5" s="600"/>
      <c r="KWG5" s="600"/>
      <c r="KWH5" s="600"/>
      <c r="KWI5" s="600"/>
      <c r="KWJ5" s="600"/>
      <c r="KWK5" s="600"/>
      <c r="KWL5" s="600"/>
      <c r="KWM5" s="600"/>
      <c r="KWN5" s="600"/>
      <c r="KWO5" s="600"/>
      <c r="KWP5" s="600"/>
      <c r="KWQ5" s="600"/>
      <c r="KWR5" s="600"/>
      <c r="KWS5" s="599"/>
      <c r="KWT5" s="600"/>
      <c r="KWU5" s="600"/>
      <c r="KWV5" s="600"/>
      <c r="KWW5" s="600"/>
      <c r="KWX5" s="600"/>
      <c r="KWY5" s="600"/>
      <c r="KWZ5" s="600"/>
      <c r="KXA5" s="600"/>
      <c r="KXB5" s="600"/>
      <c r="KXC5" s="600"/>
      <c r="KXD5" s="600"/>
      <c r="KXE5" s="600"/>
      <c r="KXF5" s="600"/>
      <c r="KXG5" s="600"/>
      <c r="KXH5" s="600"/>
      <c r="KXI5" s="600"/>
      <c r="KXJ5" s="600"/>
      <c r="KXK5" s="600"/>
      <c r="KXL5" s="600"/>
      <c r="KXM5" s="600"/>
      <c r="KXN5" s="600"/>
      <c r="KXO5" s="600"/>
      <c r="KXP5" s="600"/>
      <c r="KXQ5" s="600"/>
      <c r="KXR5" s="600"/>
      <c r="KXS5" s="600"/>
      <c r="KXT5" s="600"/>
      <c r="KXU5" s="600"/>
      <c r="KXV5" s="600"/>
      <c r="KXW5" s="600"/>
      <c r="KXX5" s="599"/>
      <c r="KXY5" s="600"/>
      <c r="KXZ5" s="600"/>
      <c r="KYA5" s="600"/>
      <c r="KYB5" s="600"/>
      <c r="KYC5" s="600"/>
      <c r="KYD5" s="600"/>
      <c r="KYE5" s="600"/>
      <c r="KYF5" s="600"/>
      <c r="KYG5" s="600"/>
      <c r="KYH5" s="600"/>
      <c r="KYI5" s="600"/>
      <c r="KYJ5" s="600"/>
      <c r="KYK5" s="600"/>
      <c r="KYL5" s="600"/>
      <c r="KYM5" s="600"/>
      <c r="KYN5" s="600"/>
      <c r="KYO5" s="600"/>
      <c r="KYP5" s="600"/>
      <c r="KYQ5" s="600"/>
      <c r="KYR5" s="600"/>
      <c r="KYS5" s="600"/>
      <c r="KYT5" s="600"/>
      <c r="KYU5" s="600"/>
      <c r="KYV5" s="600"/>
      <c r="KYW5" s="600"/>
      <c r="KYX5" s="600"/>
      <c r="KYY5" s="600"/>
      <c r="KYZ5" s="600"/>
      <c r="KZA5" s="600"/>
      <c r="KZB5" s="600"/>
      <c r="KZC5" s="599"/>
      <c r="KZD5" s="600"/>
      <c r="KZE5" s="600"/>
      <c r="KZF5" s="600"/>
      <c r="KZG5" s="600"/>
      <c r="KZH5" s="600"/>
      <c r="KZI5" s="600"/>
      <c r="KZJ5" s="600"/>
      <c r="KZK5" s="600"/>
      <c r="KZL5" s="600"/>
      <c r="KZM5" s="600"/>
      <c r="KZN5" s="600"/>
      <c r="KZO5" s="600"/>
      <c r="KZP5" s="600"/>
      <c r="KZQ5" s="600"/>
      <c r="KZR5" s="600"/>
      <c r="KZS5" s="600"/>
      <c r="KZT5" s="600"/>
      <c r="KZU5" s="600"/>
      <c r="KZV5" s="600"/>
      <c r="KZW5" s="600"/>
      <c r="KZX5" s="600"/>
      <c r="KZY5" s="600"/>
      <c r="KZZ5" s="600"/>
      <c r="LAA5" s="600"/>
      <c r="LAB5" s="600"/>
      <c r="LAC5" s="600"/>
      <c r="LAD5" s="600"/>
      <c r="LAE5" s="600"/>
      <c r="LAF5" s="600"/>
      <c r="LAG5" s="600"/>
      <c r="LAH5" s="599"/>
      <c r="LAI5" s="600"/>
      <c r="LAJ5" s="600"/>
      <c r="LAK5" s="600"/>
      <c r="LAL5" s="600"/>
      <c r="LAM5" s="600"/>
      <c r="LAN5" s="600"/>
      <c r="LAO5" s="600"/>
      <c r="LAP5" s="600"/>
      <c r="LAQ5" s="600"/>
      <c r="LAR5" s="600"/>
      <c r="LAS5" s="600"/>
      <c r="LAT5" s="600"/>
      <c r="LAU5" s="600"/>
      <c r="LAV5" s="600"/>
      <c r="LAW5" s="600"/>
      <c r="LAX5" s="600"/>
      <c r="LAY5" s="600"/>
      <c r="LAZ5" s="600"/>
      <c r="LBA5" s="600"/>
      <c r="LBB5" s="600"/>
      <c r="LBC5" s="600"/>
      <c r="LBD5" s="600"/>
      <c r="LBE5" s="600"/>
      <c r="LBF5" s="600"/>
      <c r="LBG5" s="600"/>
      <c r="LBH5" s="600"/>
      <c r="LBI5" s="600"/>
      <c r="LBJ5" s="600"/>
      <c r="LBK5" s="600"/>
      <c r="LBL5" s="600"/>
      <c r="LBM5" s="599"/>
      <c r="LBN5" s="600"/>
      <c r="LBO5" s="600"/>
      <c r="LBP5" s="600"/>
      <c r="LBQ5" s="600"/>
      <c r="LBR5" s="600"/>
      <c r="LBS5" s="600"/>
      <c r="LBT5" s="600"/>
      <c r="LBU5" s="600"/>
      <c r="LBV5" s="600"/>
      <c r="LBW5" s="600"/>
      <c r="LBX5" s="600"/>
      <c r="LBY5" s="600"/>
      <c r="LBZ5" s="600"/>
      <c r="LCA5" s="600"/>
      <c r="LCB5" s="600"/>
      <c r="LCC5" s="600"/>
      <c r="LCD5" s="600"/>
      <c r="LCE5" s="600"/>
      <c r="LCF5" s="600"/>
      <c r="LCG5" s="600"/>
      <c r="LCH5" s="600"/>
      <c r="LCI5" s="600"/>
      <c r="LCJ5" s="600"/>
      <c r="LCK5" s="600"/>
      <c r="LCL5" s="600"/>
      <c r="LCM5" s="600"/>
      <c r="LCN5" s="600"/>
      <c r="LCO5" s="600"/>
      <c r="LCP5" s="600"/>
      <c r="LCQ5" s="600"/>
      <c r="LCR5" s="599"/>
      <c r="LCS5" s="600"/>
      <c r="LCT5" s="600"/>
      <c r="LCU5" s="600"/>
      <c r="LCV5" s="600"/>
      <c r="LCW5" s="600"/>
      <c r="LCX5" s="600"/>
      <c r="LCY5" s="600"/>
      <c r="LCZ5" s="600"/>
      <c r="LDA5" s="600"/>
      <c r="LDB5" s="600"/>
      <c r="LDC5" s="600"/>
      <c r="LDD5" s="600"/>
      <c r="LDE5" s="600"/>
      <c r="LDF5" s="600"/>
      <c r="LDG5" s="600"/>
      <c r="LDH5" s="600"/>
      <c r="LDI5" s="600"/>
      <c r="LDJ5" s="600"/>
      <c r="LDK5" s="600"/>
      <c r="LDL5" s="600"/>
      <c r="LDM5" s="600"/>
      <c r="LDN5" s="600"/>
      <c r="LDO5" s="600"/>
      <c r="LDP5" s="600"/>
      <c r="LDQ5" s="600"/>
      <c r="LDR5" s="600"/>
      <c r="LDS5" s="600"/>
      <c r="LDT5" s="600"/>
      <c r="LDU5" s="600"/>
      <c r="LDV5" s="600"/>
      <c r="LDW5" s="599"/>
      <c r="LDX5" s="600"/>
      <c r="LDY5" s="600"/>
      <c r="LDZ5" s="600"/>
      <c r="LEA5" s="600"/>
      <c r="LEB5" s="600"/>
      <c r="LEC5" s="600"/>
      <c r="LED5" s="600"/>
      <c r="LEE5" s="600"/>
      <c r="LEF5" s="600"/>
      <c r="LEG5" s="600"/>
      <c r="LEH5" s="600"/>
      <c r="LEI5" s="600"/>
      <c r="LEJ5" s="600"/>
      <c r="LEK5" s="600"/>
      <c r="LEL5" s="600"/>
      <c r="LEM5" s="600"/>
      <c r="LEN5" s="600"/>
      <c r="LEO5" s="600"/>
      <c r="LEP5" s="600"/>
      <c r="LEQ5" s="600"/>
      <c r="LER5" s="600"/>
      <c r="LES5" s="600"/>
      <c r="LET5" s="600"/>
      <c r="LEU5" s="600"/>
      <c r="LEV5" s="600"/>
      <c r="LEW5" s="600"/>
      <c r="LEX5" s="600"/>
      <c r="LEY5" s="600"/>
      <c r="LEZ5" s="600"/>
      <c r="LFA5" s="600"/>
      <c r="LFB5" s="599"/>
      <c r="LFC5" s="600"/>
      <c r="LFD5" s="600"/>
      <c r="LFE5" s="600"/>
      <c r="LFF5" s="600"/>
      <c r="LFG5" s="600"/>
      <c r="LFH5" s="600"/>
      <c r="LFI5" s="600"/>
      <c r="LFJ5" s="600"/>
      <c r="LFK5" s="600"/>
      <c r="LFL5" s="600"/>
      <c r="LFM5" s="600"/>
      <c r="LFN5" s="600"/>
      <c r="LFO5" s="600"/>
      <c r="LFP5" s="600"/>
      <c r="LFQ5" s="600"/>
      <c r="LFR5" s="600"/>
      <c r="LFS5" s="600"/>
      <c r="LFT5" s="600"/>
      <c r="LFU5" s="600"/>
      <c r="LFV5" s="600"/>
      <c r="LFW5" s="600"/>
      <c r="LFX5" s="600"/>
      <c r="LFY5" s="600"/>
      <c r="LFZ5" s="600"/>
      <c r="LGA5" s="600"/>
      <c r="LGB5" s="600"/>
      <c r="LGC5" s="600"/>
      <c r="LGD5" s="600"/>
      <c r="LGE5" s="600"/>
      <c r="LGF5" s="600"/>
      <c r="LGG5" s="599"/>
      <c r="LGH5" s="600"/>
      <c r="LGI5" s="600"/>
      <c r="LGJ5" s="600"/>
      <c r="LGK5" s="600"/>
      <c r="LGL5" s="600"/>
      <c r="LGM5" s="600"/>
      <c r="LGN5" s="600"/>
      <c r="LGO5" s="600"/>
      <c r="LGP5" s="600"/>
      <c r="LGQ5" s="600"/>
      <c r="LGR5" s="600"/>
      <c r="LGS5" s="600"/>
      <c r="LGT5" s="600"/>
      <c r="LGU5" s="600"/>
      <c r="LGV5" s="600"/>
      <c r="LGW5" s="600"/>
      <c r="LGX5" s="600"/>
      <c r="LGY5" s="600"/>
      <c r="LGZ5" s="600"/>
      <c r="LHA5" s="600"/>
      <c r="LHB5" s="600"/>
      <c r="LHC5" s="600"/>
      <c r="LHD5" s="600"/>
      <c r="LHE5" s="600"/>
      <c r="LHF5" s="600"/>
      <c r="LHG5" s="600"/>
      <c r="LHH5" s="600"/>
      <c r="LHI5" s="600"/>
      <c r="LHJ5" s="600"/>
      <c r="LHK5" s="600"/>
      <c r="LHL5" s="599"/>
      <c r="LHM5" s="600"/>
      <c r="LHN5" s="600"/>
      <c r="LHO5" s="600"/>
      <c r="LHP5" s="600"/>
      <c r="LHQ5" s="600"/>
      <c r="LHR5" s="600"/>
      <c r="LHS5" s="600"/>
      <c r="LHT5" s="600"/>
      <c r="LHU5" s="600"/>
      <c r="LHV5" s="600"/>
      <c r="LHW5" s="600"/>
      <c r="LHX5" s="600"/>
      <c r="LHY5" s="600"/>
      <c r="LHZ5" s="600"/>
      <c r="LIA5" s="600"/>
      <c r="LIB5" s="600"/>
      <c r="LIC5" s="600"/>
      <c r="LID5" s="600"/>
      <c r="LIE5" s="600"/>
      <c r="LIF5" s="600"/>
      <c r="LIG5" s="600"/>
      <c r="LIH5" s="600"/>
      <c r="LII5" s="600"/>
      <c r="LIJ5" s="600"/>
      <c r="LIK5" s="600"/>
      <c r="LIL5" s="600"/>
      <c r="LIM5" s="600"/>
      <c r="LIN5" s="600"/>
      <c r="LIO5" s="600"/>
      <c r="LIP5" s="600"/>
      <c r="LIQ5" s="599"/>
      <c r="LIR5" s="600"/>
      <c r="LIS5" s="600"/>
      <c r="LIT5" s="600"/>
      <c r="LIU5" s="600"/>
      <c r="LIV5" s="600"/>
      <c r="LIW5" s="600"/>
      <c r="LIX5" s="600"/>
      <c r="LIY5" s="600"/>
      <c r="LIZ5" s="600"/>
      <c r="LJA5" s="600"/>
      <c r="LJB5" s="600"/>
      <c r="LJC5" s="600"/>
      <c r="LJD5" s="600"/>
      <c r="LJE5" s="600"/>
      <c r="LJF5" s="600"/>
      <c r="LJG5" s="600"/>
      <c r="LJH5" s="600"/>
      <c r="LJI5" s="600"/>
      <c r="LJJ5" s="600"/>
      <c r="LJK5" s="600"/>
      <c r="LJL5" s="600"/>
      <c r="LJM5" s="600"/>
      <c r="LJN5" s="600"/>
      <c r="LJO5" s="600"/>
      <c r="LJP5" s="600"/>
      <c r="LJQ5" s="600"/>
      <c r="LJR5" s="600"/>
      <c r="LJS5" s="600"/>
      <c r="LJT5" s="600"/>
      <c r="LJU5" s="600"/>
      <c r="LJV5" s="599"/>
      <c r="LJW5" s="600"/>
      <c r="LJX5" s="600"/>
      <c r="LJY5" s="600"/>
      <c r="LJZ5" s="600"/>
      <c r="LKA5" s="600"/>
      <c r="LKB5" s="600"/>
      <c r="LKC5" s="600"/>
      <c r="LKD5" s="600"/>
      <c r="LKE5" s="600"/>
      <c r="LKF5" s="600"/>
      <c r="LKG5" s="600"/>
      <c r="LKH5" s="600"/>
      <c r="LKI5" s="600"/>
      <c r="LKJ5" s="600"/>
      <c r="LKK5" s="600"/>
      <c r="LKL5" s="600"/>
      <c r="LKM5" s="600"/>
      <c r="LKN5" s="600"/>
      <c r="LKO5" s="600"/>
      <c r="LKP5" s="600"/>
      <c r="LKQ5" s="600"/>
      <c r="LKR5" s="600"/>
      <c r="LKS5" s="600"/>
      <c r="LKT5" s="600"/>
      <c r="LKU5" s="600"/>
      <c r="LKV5" s="600"/>
      <c r="LKW5" s="600"/>
      <c r="LKX5" s="600"/>
      <c r="LKY5" s="600"/>
      <c r="LKZ5" s="600"/>
      <c r="LLA5" s="599"/>
      <c r="LLB5" s="600"/>
      <c r="LLC5" s="600"/>
      <c r="LLD5" s="600"/>
      <c r="LLE5" s="600"/>
      <c r="LLF5" s="600"/>
      <c r="LLG5" s="600"/>
      <c r="LLH5" s="600"/>
      <c r="LLI5" s="600"/>
      <c r="LLJ5" s="600"/>
      <c r="LLK5" s="600"/>
      <c r="LLL5" s="600"/>
      <c r="LLM5" s="600"/>
      <c r="LLN5" s="600"/>
      <c r="LLO5" s="600"/>
      <c r="LLP5" s="600"/>
      <c r="LLQ5" s="600"/>
      <c r="LLR5" s="600"/>
      <c r="LLS5" s="600"/>
      <c r="LLT5" s="600"/>
      <c r="LLU5" s="600"/>
      <c r="LLV5" s="600"/>
      <c r="LLW5" s="600"/>
      <c r="LLX5" s="600"/>
      <c r="LLY5" s="600"/>
      <c r="LLZ5" s="600"/>
      <c r="LMA5" s="600"/>
      <c r="LMB5" s="600"/>
      <c r="LMC5" s="600"/>
      <c r="LMD5" s="600"/>
      <c r="LME5" s="600"/>
      <c r="LMF5" s="599"/>
      <c r="LMG5" s="600"/>
      <c r="LMH5" s="600"/>
      <c r="LMI5" s="600"/>
      <c r="LMJ5" s="600"/>
      <c r="LMK5" s="600"/>
      <c r="LML5" s="600"/>
      <c r="LMM5" s="600"/>
      <c r="LMN5" s="600"/>
      <c r="LMO5" s="600"/>
      <c r="LMP5" s="600"/>
      <c r="LMQ5" s="600"/>
      <c r="LMR5" s="600"/>
      <c r="LMS5" s="600"/>
      <c r="LMT5" s="600"/>
      <c r="LMU5" s="600"/>
      <c r="LMV5" s="600"/>
      <c r="LMW5" s="600"/>
      <c r="LMX5" s="600"/>
      <c r="LMY5" s="600"/>
      <c r="LMZ5" s="600"/>
      <c r="LNA5" s="600"/>
      <c r="LNB5" s="600"/>
      <c r="LNC5" s="600"/>
      <c r="LND5" s="600"/>
      <c r="LNE5" s="600"/>
      <c r="LNF5" s="600"/>
      <c r="LNG5" s="600"/>
      <c r="LNH5" s="600"/>
      <c r="LNI5" s="600"/>
      <c r="LNJ5" s="600"/>
      <c r="LNK5" s="599"/>
      <c r="LNL5" s="600"/>
      <c r="LNM5" s="600"/>
      <c r="LNN5" s="600"/>
      <c r="LNO5" s="600"/>
      <c r="LNP5" s="600"/>
      <c r="LNQ5" s="600"/>
      <c r="LNR5" s="600"/>
      <c r="LNS5" s="600"/>
      <c r="LNT5" s="600"/>
      <c r="LNU5" s="600"/>
      <c r="LNV5" s="600"/>
      <c r="LNW5" s="600"/>
      <c r="LNX5" s="600"/>
      <c r="LNY5" s="600"/>
      <c r="LNZ5" s="600"/>
      <c r="LOA5" s="600"/>
      <c r="LOB5" s="600"/>
      <c r="LOC5" s="600"/>
      <c r="LOD5" s="600"/>
      <c r="LOE5" s="600"/>
      <c r="LOF5" s="600"/>
      <c r="LOG5" s="600"/>
      <c r="LOH5" s="600"/>
      <c r="LOI5" s="600"/>
      <c r="LOJ5" s="600"/>
      <c r="LOK5" s="600"/>
      <c r="LOL5" s="600"/>
      <c r="LOM5" s="600"/>
      <c r="LON5" s="600"/>
      <c r="LOO5" s="600"/>
      <c r="LOP5" s="599"/>
      <c r="LOQ5" s="600"/>
      <c r="LOR5" s="600"/>
      <c r="LOS5" s="600"/>
      <c r="LOT5" s="600"/>
      <c r="LOU5" s="600"/>
      <c r="LOV5" s="600"/>
      <c r="LOW5" s="600"/>
      <c r="LOX5" s="600"/>
      <c r="LOY5" s="600"/>
      <c r="LOZ5" s="600"/>
      <c r="LPA5" s="600"/>
      <c r="LPB5" s="600"/>
      <c r="LPC5" s="600"/>
      <c r="LPD5" s="600"/>
      <c r="LPE5" s="600"/>
      <c r="LPF5" s="600"/>
      <c r="LPG5" s="600"/>
      <c r="LPH5" s="600"/>
      <c r="LPI5" s="600"/>
      <c r="LPJ5" s="600"/>
      <c r="LPK5" s="600"/>
      <c r="LPL5" s="600"/>
      <c r="LPM5" s="600"/>
      <c r="LPN5" s="600"/>
      <c r="LPO5" s="600"/>
      <c r="LPP5" s="600"/>
      <c r="LPQ5" s="600"/>
      <c r="LPR5" s="600"/>
      <c r="LPS5" s="600"/>
      <c r="LPT5" s="600"/>
      <c r="LPU5" s="599"/>
      <c r="LPV5" s="600"/>
      <c r="LPW5" s="600"/>
      <c r="LPX5" s="600"/>
      <c r="LPY5" s="600"/>
      <c r="LPZ5" s="600"/>
      <c r="LQA5" s="600"/>
      <c r="LQB5" s="600"/>
      <c r="LQC5" s="600"/>
      <c r="LQD5" s="600"/>
      <c r="LQE5" s="600"/>
      <c r="LQF5" s="600"/>
      <c r="LQG5" s="600"/>
      <c r="LQH5" s="600"/>
      <c r="LQI5" s="600"/>
      <c r="LQJ5" s="600"/>
      <c r="LQK5" s="600"/>
      <c r="LQL5" s="600"/>
      <c r="LQM5" s="600"/>
      <c r="LQN5" s="600"/>
      <c r="LQO5" s="600"/>
      <c r="LQP5" s="600"/>
      <c r="LQQ5" s="600"/>
      <c r="LQR5" s="600"/>
      <c r="LQS5" s="600"/>
      <c r="LQT5" s="600"/>
      <c r="LQU5" s="600"/>
      <c r="LQV5" s="600"/>
      <c r="LQW5" s="600"/>
      <c r="LQX5" s="600"/>
      <c r="LQY5" s="600"/>
      <c r="LQZ5" s="599"/>
      <c r="LRA5" s="600"/>
      <c r="LRB5" s="600"/>
      <c r="LRC5" s="600"/>
      <c r="LRD5" s="600"/>
      <c r="LRE5" s="600"/>
      <c r="LRF5" s="600"/>
      <c r="LRG5" s="600"/>
      <c r="LRH5" s="600"/>
      <c r="LRI5" s="600"/>
      <c r="LRJ5" s="600"/>
      <c r="LRK5" s="600"/>
      <c r="LRL5" s="600"/>
      <c r="LRM5" s="600"/>
      <c r="LRN5" s="600"/>
      <c r="LRO5" s="600"/>
      <c r="LRP5" s="600"/>
      <c r="LRQ5" s="600"/>
      <c r="LRR5" s="600"/>
      <c r="LRS5" s="600"/>
      <c r="LRT5" s="600"/>
      <c r="LRU5" s="600"/>
      <c r="LRV5" s="600"/>
      <c r="LRW5" s="600"/>
      <c r="LRX5" s="600"/>
      <c r="LRY5" s="600"/>
      <c r="LRZ5" s="600"/>
      <c r="LSA5" s="600"/>
      <c r="LSB5" s="600"/>
      <c r="LSC5" s="600"/>
      <c r="LSD5" s="600"/>
      <c r="LSE5" s="599"/>
      <c r="LSF5" s="600"/>
      <c r="LSG5" s="600"/>
      <c r="LSH5" s="600"/>
      <c r="LSI5" s="600"/>
      <c r="LSJ5" s="600"/>
      <c r="LSK5" s="600"/>
      <c r="LSL5" s="600"/>
      <c r="LSM5" s="600"/>
      <c r="LSN5" s="600"/>
      <c r="LSO5" s="600"/>
      <c r="LSP5" s="600"/>
      <c r="LSQ5" s="600"/>
      <c r="LSR5" s="600"/>
      <c r="LSS5" s="600"/>
      <c r="LST5" s="600"/>
      <c r="LSU5" s="600"/>
      <c r="LSV5" s="600"/>
      <c r="LSW5" s="600"/>
      <c r="LSX5" s="600"/>
      <c r="LSY5" s="600"/>
      <c r="LSZ5" s="600"/>
      <c r="LTA5" s="600"/>
      <c r="LTB5" s="600"/>
      <c r="LTC5" s="600"/>
      <c r="LTD5" s="600"/>
      <c r="LTE5" s="600"/>
      <c r="LTF5" s="600"/>
      <c r="LTG5" s="600"/>
      <c r="LTH5" s="600"/>
      <c r="LTI5" s="600"/>
      <c r="LTJ5" s="599"/>
      <c r="LTK5" s="600"/>
      <c r="LTL5" s="600"/>
      <c r="LTM5" s="600"/>
      <c r="LTN5" s="600"/>
      <c r="LTO5" s="600"/>
      <c r="LTP5" s="600"/>
      <c r="LTQ5" s="600"/>
      <c r="LTR5" s="600"/>
      <c r="LTS5" s="600"/>
      <c r="LTT5" s="600"/>
      <c r="LTU5" s="600"/>
      <c r="LTV5" s="600"/>
      <c r="LTW5" s="600"/>
      <c r="LTX5" s="600"/>
      <c r="LTY5" s="600"/>
      <c r="LTZ5" s="600"/>
      <c r="LUA5" s="600"/>
      <c r="LUB5" s="600"/>
      <c r="LUC5" s="600"/>
      <c r="LUD5" s="600"/>
      <c r="LUE5" s="600"/>
      <c r="LUF5" s="600"/>
      <c r="LUG5" s="600"/>
      <c r="LUH5" s="600"/>
      <c r="LUI5" s="600"/>
      <c r="LUJ5" s="600"/>
      <c r="LUK5" s="600"/>
      <c r="LUL5" s="600"/>
      <c r="LUM5" s="600"/>
      <c r="LUN5" s="600"/>
      <c r="LUO5" s="599"/>
      <c r="LUP5" s="600"/>
      <c r="LUQ5" s="600"/>
      <c r="LUR5" s="600"/>
      <c r="LUS5" s="600"/>
      <c r="LUT5" s="600"/>
      <c r="LUU5" s="600"/>
      <c r="LUV5" s="600"/>
      <c r="LUW5" s="600"/>
      <c r="LUX5" s="600"/>
      <c r="LUY5" s="600"/>
      <c r="LUZ5" s="600"/>
      <c r="LVA5" s="600"/>
      <c r="LVB5" s="600"/>
      <c r="LVC5" s="600"/>
      <c r="LVD5" s="600"/>
      <c r="LVE5" s="600"/>
      <c r="LVF5" s="600"/>
      <c r="LVG5" s="600"/>
      <c r="LVH5" s="600"/>
      <c r="LVI5" s="600"/>
      <c r="LVJ5" s="600"/>
      <c r="LVK5" s="600"/>
      <c r="LVL5" s="600"/>
      <c r="LVM5" s="600"/>
      <c r="LVN5" s="600"/>
      <c r="LVO5" s="600"/>
      <c r="LVP5" s="600"/>
      <c r="LVQ5" s="600"/>
      <c r="LVR5" s="600"/>
      <c r="LVS5" s="600"/>
      <c r="LVT5" s="599"/>
      <c r="LVU5" s="600"/>
      <c r="LVV5" s="600"/>
      <c r="LVW5" s="600"/>
      <c r="LVX5" s="600"/>
      <c r="LVY5" s="600"/>
      <c r="LVZ5" s="600"/>
      <c r="LWA5" s="600"/>
      <c r="LWB5" s="600"/>
      <c r="LWC5" s="600"/>
      <c r="LWD5" s="600"/>
      <c r="LWE5" s="600"/>
      <c r="LWF5" s="600"/>
      <c r="LWG5" s="600"/>
      <c r="LWH5" s="600"/>
      <c r="LWI5" s="600"/>
      <c r="LWJ5" s="600"/>
      <c r="LWK5" s="600"/>
      <c r="LWL5" s="600"/>
      <c r="LWM5" s="600"/>
      <c r="LWN5" s="600"/>
      <c r="LWO5" s="600"/>
      <c r="LWP5" s="600"/>
      <c r="LWQ5" s="600"/>
      <c r="LWR5" s="600"/>
      <c r="LWS5" s="600"/>
      <c r="LWT5" s="600"/>
      <c r="LWU5" s="600"/>
      <c r="LWV5" s="600"/>
      <c r="LWW5" s="600"/>
      <c r="LWX5" s="600"/>
      <c r="LWY5" s="599"/>
      <c r="LWZ5" s="600"/>
      <c r="LXA5" s="600"/>
      <c r="LXB5" s="600"/>
      <c r="LXC5" s="600"/>
      <c r="LXD5" s="600"/>
      <c r="LXE5" s="600"/>
      <c r="LXF5" s="600"/>
      <c r="LXG5" s="600"/>
      <c r="LXH5" s="600"/>
      <c r="LXI5" s="600"/>
      <c r="LXJ5" s="600"/>
      <c r="LXK5" s="600"/>
      <c r="LXL5" s="600"/>
      <c r="LXM5" s="600"/>
      <c r="LXN5" s="600"/>
      <c r="LXO5" s="600"/>
      <c r="LXP5" s="600"/>
      <c r="LXQ5" s="600"/>
      <c r="LXR5" s="600"/>
      <c r="LXS5" s="600"/>
      <c r="LXT5" s="600"/>
      <c r="LXU5" s="600"/>
      <c r="LXV5" s="600"/>
      <c r="LXW5" s="600"/>
      <c r="LXX5" s="600"/>
      <c r="LXY5" s="600"/>
      <c r="LXZ5" s="600"/>
      <c r="LYA5" s="600"/>
      <c r="LYB5" s="600"/>
      <c r="LYC5" s="600"/>
      <c r="LYD5" s="599"/>
      <c r="LYE5" s="600"/>
      <c r="LYF5" s="600"/>
      <c r="LYG5" s="600"/>
      <c r="LYH5" s="600"/>
      <c r="LYI5" s="600"/>
      <c r="LYJ5" s="600"/>
      <c r="LYK5" s="600"/>
      <c r="LYL5" s="600"/>
      <c r="LYM5" s="600"/>
      <c r="LYN5" s="600"/>
      <c r="LYO5" s="600"/>
      <c r="LYP5" s="600"/>
      <c r="LYQ5" s="600"/>
      <c r="LYR5" s="600"/>
      <c r="LYS5" s="600"/>
      <c r="LYT5" s="600"/>
      <c r="LYU5" s="600"/>
      <c r="LYV5" s="600"/>
      <c r="LYW5" s="600"/>
      <c r="LYX5" s="600"/>
      <c r="LYY5" s="600"/>
      <c r="LYZ5" s="600"/>
      <c r="LZA5" s="600"/>
      <c r="LZB5" s="600"/>
      <c r="LZC5" s="600"/>
      <c r="LZD5" s="600"/>
      <c r="LZE5" s="600"/>
      <c r="LZF5" s="600"/>
      <c r="LZG5" s="600"/>
      <c r="LZH5" s="600"/>
      <c r="LZI5" s="599"/>
      <c r="LZJ5" s="600"/>
      <c r="LZK5" s="600"/>
      <c r="LZL5" s="600"/>
      <c r="LZM5" s="600"/>
      <c r="LZN5" s="600"/>
      <c r="LZO5" s="600"/>
      <c r="LZP5" s="600"/>
      <c r="LZQ5" s="600"/>
      <c r="LZR5" s="600"/>
      <c r="LZS5" s="600"/>
      <c r="LZT5" s="600"/>
      <c r="LZU5" s="600"/>
      <c r="LZV5" s="600"/>
      <c r="LZW5" s="600"/>
      <c r="LZX5" s="600"/>
      <c r="LZY5" s="600"/>
      <c r="LZZ5" s="600"/>
      <c r="MAA5" s="600"/>
      <c r="MAB5" s="600"/>
      <c r="MAC5" s="600"/>
      <c r="MAD5" s="600"/>
      <c r="MAE5" s="600"/>
      <c r="MAF5" s="600"/>
      <c r="MAG5" s="600"/>
      <c r="MAH5" s="600"/>
      <c r="MAI5" s="600"/>
      <c r="MAJ5" s="600"/>
      <c r="MAK5" s="600"/>
      <c r="MAL5" s="600"/>
      <c r="MAM5" s="600"/>
      <c r="MAN5" s="599"/>
      <c r="MAO5" s="600"/>
      <c r="MAP5" s="600"/>
      <c r="MAQ5" s="600"/>
      <c r="MAR5" s="600"/>
      <c r="MAS5" s="600"/>
      <c r="MAT5" s="600"/>
      <c r="MAU5" s="600"/>
      <c r="MAV5" s="600"/>
      <c r="MAW5" s="600"/>
      <c r="MAX5" s="600"/>
      <c r="MAY5" s="600"/>
      <c r="MAZ5" s="600"/>
      <c r="MBA5" s="600"/>
      <c r="MBB5" s="600"/>
      <c r="MBC5" s="600"/>
      <c r="MBD5" s="600"/>
      <c r="MBE5" s="600"/>
      <c r="MBF5" s="600"/>
      <c r="MBG5" s="600"/>
      <c r="MBH5" s="600"/>
      <c r="MBI5" s="600"/>
      <c r="MBJ5" s="600"/>
      <c r="MBK5" s="600"/>
      <c r="MBL5" s="600"/>
      <c r="MBM5" s="600"/>
      <c r="MBN5" s="600"/>
      <c r="MBO5" s="600"/>
      <c r="MBP5" s="600"/>
      <c r="MBQ5" s="600"/>
      <c r="MBR5" s="600"/>
      <c r="MBS5" s="599"/>
      <c r="MBT5" s="600"/>
      <c r="MBU5" s="600"/>
      <c r="MBV5" s="600"/>
      <c r="MBW5" s="600"/>
      <c r="MBX5" s="600"/>
      <c r="MBY5" s="600"/>
      <c r="MBZ5" s="600"/>
      <c r="MCA5" s="600"/>
      <c r="MCB5" s="600"/>
      <c r="MCC5" s="600"/>
      <c r="MCD5" s="600"/>
      <c r="MCE5" s="600"/>
      <c r="MCF5" s="600"/>
      <c r="MCG5" s="600"/>
      <c r="MCH5" s="600"/>
      <c r="MCI5" s="600"/>
      <c r="MCJ5" s="600"/>
      <c r="MCK5" s="600"/>
      <c r="MCL5" s="600"/>
      <c r="MCM5" s="600"/>
      <c r="MCN5" s="600"/>
      <c r="MCO5" s="600"/>
      <c r="MCP5" s="600"/>
      <c r="MCQ5" s="600"/>
      <c r="MCR5" s="600"/>
      <c r="MCS5" s="600"/>
      <c r="MCT5" s="600"/>
      <c r="MCU5" s="600"/>
      <c r="MCV5" s="600"/>
      <c r="MCW5" s="600"/>
      <c r="MCX5" s="599"/>
      <c r="MCY5" s="600"/>
      <c r="MCZ5" s="600"/>
      <c r="MDA5" s="600"/>
      <c r="MDB5" s="600"/>
      <c r="MDC5" s="600"/>
      <c r="MDD5" s="600"/>
      <c r="MDE5" s="600"/>
      <c r="MDF5" s="600"/>
      <c r="MDG5" s="600"/>
      <c r="MDH5" s="600"/>
      <c r="MDI5" s="600"/>
      <c r="MDJ5" s="600"/>
      <c r="MDK5" s="600"/>
      <c r="MDL5" s="600"/>
      <c r="MDM5" s="600"/>
      <c r="MDN5" s="600"/>
      <c r="MDO5" s="600"/>
      <c r="MDP5" s="600"/>
      <c r="MDQ5" s="600"/>
      <c r="MDR5" s="600"/>
      <c r="MDS5" s="600"/>
      <c r="MDT5" s="600"/>
      <c r="MDU5" s="600"/>
      <c r="MDV5" s="600"/>
      <c r="MDW5" s="600"/>
      <c r="MDX5" s="600"/>
      <c r="MDY5" s="600"/>
      <c r="MDZ5" s="600"/>
      <c r="MEA5" s="600"/>
      <c r="MEB5" s="600"/>
      <c r="MEC5" s="599"/>
      <c r="MED5" s="600"/>
      <c r="MEE5" s="600"/>
      <c r="MEF5" s="600"/>
      <c r="MEG5" s="600"/>
      <c r="MEH5" s="600"/>
      <c r="MEI5" s="600"/>
      <c r="MEJ5" s="600"/>
      <c r="MEK5" s="600"/>
      <c r="MEL5" s="600"/>
      <c r="MEM5" s="600"/>
      <c r="MEN5" s="600"/>
      <c r="MEO5" s="600"/>
      <c r="MEP5" s="600"/>
      <c r="MEQ5" s="600"/>
      <c r="MER5" s="600"/>
      <c r="MES5" s="600"/>
      <c r="MET5" s="600"/>
      <c r="MEU5" s="600"/>
      <c r="MEV5" s="600"/>
      <c r="MEW5" s="600"/>
      <c r="MEX5" s="600"/>
      <c r="MEY5" s="600"/>
      <c r="MEZ5" s="600"/>
      <c r="MFA5" s="600"/>
      <c r="MFB5" s="600"/>
      <c r="MFC5" s="600"/>
      <c r="MFD5" s="600"/>
      <c r="MFE5" s="600"/>
      <c r="MFF5" s="600"/>
      <c r="MFG5" s="600"/>
      <c r="MFH5" s="599"/>
      <c r="MFI5" s="600"/>
      <c r="MFJ5" s="600"/>
      <c r="MFK5" s="600"/>
      <c r="MFL5" s="600"/>
      <c r="MFM5" s="600"/>
      <c r="MFN5" s="600"/>
      <c r="MFO5" s="600"/>
      <c r="MFP5" s="600"/>
      <c r="MFQ5" s="600"/>
      <c r="MFR5" s="600"/>
      <c r="MFS5" s="600"/>
      <c r="MFT5" s="600"/>
      <c r="MFU5" s="600"/>
      <c r="MFV5" s="600"/>
      <c r="MFW5" s="600"/>
      <c r="MFX5" s="600"/>
      <c r="MFY5" s="600"/>
      <c r="MFZ5" s="600"/>
      <c r="MGA5" s="600"/>
      <c r="MGB5" s="600"/>
      <c r="MGC5" s="600"/>
      <c r="MGD5" s="600"/>
      <c r="MGE5" s="600"/>
      <c r="MGF5" s="600"/>
      <c r="MGG5" s="600"/>
      <c r="MGH5" s="600"/>
      <c r="MGI5" s="600"/>
      <c r="MGJ5" s="600"/>
      <c r="MGK5" s="600"/>
      <c r="MGL5" s="600"/>
      <c r="MGM5" s="599"/>
      <c r="MGN5" s="600"/>
      <c r="MGO5" s="600"/>
      <c r="MGP5" s="600"/>
      <c r="MGQ5" s="600"/>
      <c r="MGR5" s="600"/>
      <c r="MGS5" s="600"/>
      <c r="MGT5" s="600"/>
      <c r="MGU5" s="600"/>
      <c r="MGV5" s="600"/>
      <c r="MGW5" s="600"/>
      <c r="MGX5" s="600"/>
      <c r="MGY5" s="600"/>
      <c r="MGZ5" s="600"/>
      <c r="MHA5" s="600"/>
      <c r="MHB5" s="600"/>
      <c r="MHC5" s="600"/>
      <c r="MHD5" s="600"/>
      <c r="MHE5" s="600"/>
      <c r="MHF5" s="600"/>
      <c r="MHG5" s="600"/>
      <c r="MHH5" s="600"/>
      <c r="MHI5" s="600"/>
      <c r="MHJ5" s="600"/>
      <c r="MHK5" s="600"/>
      <c r="MHL5" s="600"/>
      <c r="MHM5" s="600"/>
      <c r="MHN5" s="600"/>
      <c r="MHO5" s="600"/>
      <c r="MHP5" s="600"/>
      <c r="MHQ5" s="600"/>
      <c r="MHR5" s="599"/>
      <c r="MHS5" s="600"/>
      <c r="MHT5" s="600"/>
      <c r="MHU5" s="600"/>
      <c r="MHV5" s="600"/>
      <c r="MHW5" s="600"/>
      <c r="MHX5" s="600"/>
      <c r="MHY5" s="600"/>
      <c r="MHZ5" s="600"/>
      <c r="MIA5" s="600"/>
      <c r="MIB5" s="600"/>
      <c r="MIC5" s="600"/>
      <c r="MID5" s="600"/>
      <c r="MIE5" s="600"/>
      <c r="MIF5" s="600"/>
      <c r="MIG5" s="600"/>
      <c r="MIH5" s="600"/>
      <c r="MII5" s="600"/>
      <c r="MIJ5" s="600"/>
      <c r="MIK5" s="600"/>
      <c r="MIL5" s="600"/>
      <c r="MIM5" s="600"/>
      <c r="MIN5" s="600"/>
      <c r="MIO5" s="600"/>
      <c r="MIP5" s="600"/>
      <c r="MIQ5" s="600"/>
      <c r="MIR5" s="600"/>
      <c r="MIS5" s="600"/>
      <c r="MIT5" s="600"/>
      <c r="MIU5" s="600"/>
      <c r="MIV5" s="600"/>
      <c r="MIW5" s="599"/>
      <c r="MIX5" s="600"/>
      <c r="MIY5" s="600"/>
      <c r="MIZ5" s="600"/>
      <c r="MJA5" s="600"/>
      <c r="MJB5" s="600"/>
      <c r="MJC5" s="600"/>
      <c r="MJD5" s="600"/>
      <c r="MJE5" s="600"/>
      <c r="MJF5" s="600"/>
      <c r="MJG5" s="600"/>
      <c r="MJH5" s="600"/>
      <c r="MJI5" s="600"/>
      <c r="MJJ5" s="600"/>
      <c r="MJK5" s="600"/>
      <c r="MJL5" s="600"/>
      <c r="MJM5" s="600"/>
      <c r="MJN5" s="600"/>
      <c r="MJO5" s="600"/>
      <c r="MJP5" s="600"/>
      <c r="MJQ5" s="600"/>
      <c r="MJR5" s="600"/>
      <c r="MJS5" s="600"/>
      <c r="MJT5" s="600"/>
      <c r="MJU5" s="600"/>
      <c r="MJV5" s="600"/>
      <c r="MJW5" s="600"/>
      <c r="MJX5" s="600"/>
      <c r="MJY5" s="600"/>
      <c r="MJZ5" s="600"/>
      <c r="MKA5" s="600"/>
      <c r="MKB5" s="599"/>
      <c r="MKC5" s="600"/>
      <c r="MKD5" s="600"/>
      <c r="MKE5" s="600"/>
      <c r="MKF5" s="600"/>
      <c r="MKG5" s="600"/>
      <c r="MKH5" s="600"/>
      <c r="MKI5" s="600"/>
      <c r="MKJ5" s="600"/>
      <c r="MKK5" s="600"/>
      <c r="MKL5" s="600"/>
      <c r="MKM5" s="600"/>
      <c r="MKN5" s="600"/>
      <c r="MKO5" s="600"/>
      <c r="MKP5" s="600"/>
      <c r="MKQ5" s="600"/>
      <c r="MKR5" s="600"/>
      <c r="MKS5" s="600"/>
      <c r="MKT5" s="600"/>
      <c r="MKU5" s="600"/>
      <c r="MKV5" s="600"/>
      <c r="MKW5" s="600"/>
      <c r="MKX5" s="600"/>
      <c r="MKY5" s="600"/>
      <c r="MKZ5" s="600"/>
      <c r="MLA5" s="600"/>
      <c r="MLB5" s="600"/>
      <c r="MLC5" s="600"/>
      <c r="MLD5" s="600"/>
      <c r="MLE5" s="600"/>
      <c r="MLF5" s="600"/>
      <c r="MLG5" s="599"/>
      <c r="MLH5" s="600"/>
      <c r="MLI5" s="600"/>
      <c r="MLJ5" s="600"/>
      <c r="MLK5" s="600"/>
      <c r="MLL5" s="600"/>
      <c r="MLM5" s="600"/>
      <c r="MLN5" s="600"/>
      <c r="MLO5" s="600"/>
      <c r="MLP5" s="600"/>
      <c r="MLQ5" s="600"/>
      <c r="MLR5" s="600"/>
      <c r="MLS5" s="600"/>
      <c r="MLT5" s="600"/>
      <c r="MLU5" s="600"/>
      <c r="MLV5" s="600"/>
      <c r="MLW5" s="600"/>
      <c r="MLX5" s="600"/>
      <c r="MLY5" s="600"/>
      <c r="MLZ5" s="600"/>
      <c r="MMA5" s="600"/>
      <c r="MMB5" s="600"/>
      <c r="MMC5" s="600"/>
      <c r="MMD5" s="600"/>
      <c r="MME5" s="600"/>
      <c r="MMF5" s="600"/>
      <c r="MMG5" s="600"/>
      <c r="MMH5" s="600"/>
      <c r="MMI5" s="600"/>
      <c r="MMJ5" s="600"/>
      <c r="MMK5" s="600"/>
      <c r="MML5" s="599"/>
      <c r="MMM5" s="600"/>
      <c r="MMN5" s="600"/>
      <c r="MMO5" s="600"/>
      <c r="MMP5" s="600"/>
      <c r="MMQ5" s="600"/>
      <c r="MMR5" s="600"/>
      <c r="MMS5" s="600"/>
      <c r="MMT5" s="600"/>
      <c r="MMU5" s="600"/>
      <c r="MMV5" s="600"/>
      <c r="MMW5" s="600"/>
      <c r="MMX5" s="600"/>
      <c r="MMY5" s="600"/>
      <c r="MMZ5" s="600"/>
      <c r="MNA5" s="600"/>
      <c r="MNB5" s="600"/>
      <c r="MNC5" s="600"/>
      <c r="MND5" s="600"/>
      <c r="MNE5" s="600"/>
      <c r="MNF5" s="600"/>
      <c r="MNG5" s="600"/>
      <c r="MNH5" s="600"/>
      <c r="MNI5" s="600"/>
      <c r="MNJ5" s="600"/>
      <c r="MNK5" s="600"/>
      <c r="MNL5" s="600"/>
      <c r="MNM5" s="600"/>
      <c r="MNN5" s="600"/>
      <c r="MNO5" s="600"/>
      <c r="MNP5" s="600"/>
      <c r="MNQ5" s="599"/>
      <c r="MNR5" s="600"/>
      <c r="MNS5" s="600"/>
      <c r="MNT5" s="600"/>
      <c r="MNU5" s="600"/>
      <c r="MNV5" s="600"/>
      <c r="MNW5" s="600"/>
      <c r="MNX5" s="600"/>
      <c r="MNY5" s="600"/>
      <c r="MNZ5" s="600"/>
      <c r="MOA5" s="600"/>
      <c r="MOB5" s="600"/>
      <c r="MOC5" s="600"/>
      <c r="MOD5" s="600"/>
      <c r="MOE5" s="600"/>
      <c r="MOF5" s="600"/>
      <c r="MOG5" s="600"/>
      <c r="MOH5" s="600"/>
      <c r="MOI5" s="600"/>
      <c r="MOJ5" s="600"/>
      <c r="MOK5" s="600"/>
      <c r="MOL5" s="600"/>
      <c r="MOM5" s="600"/>
      <c r="MON5" s="600"/>
      <c r="MOO5" s="600"/>
      <c r="MOP5" s="600"/>
      <c r="MOQ5" s="600"/>
      <c r="MOR5" s="600"/>
      <c r="MOS5" s="600"/>
      <c r="MOT5" s="600"/>
      <c r="MOU5" s="600"/>
      <c r="MOV5" s="599"/>
      <c r="MOW5" s="600"/>
      <c r="MOX5" s="600"/>
      <c r="MOY5" s="600"/>
      <c r="MOZ5" s="600"/>
      <c r="MPA5" s="600"/>
      <c r="MPB5" s="600"/>
      <c r="MPC5" s="600"/>
      <c r="MPD5" s="600"/>
      <c r="MPE5" s="600"/>
      <c r="MPF5" s="600"/>
      <c r="MPG5" s="600"/>
      <c r="MPH5" s="600"/>
      <c r="MPI5" s="600"/>
      <c r="MPJ5" s="600"/>
      <c r="MPK5" s="600"/>
      <c r="MPL5" s="600"/>
      <c r="MPM5" s="600"/>
      <c r="MPN5" s="600"/>
      <c r="MPO5" s="600"/>
      <c r="MPP5" s="600"/>
      <c r="MPQ5" s="600"/>
      <c r="MPR5" s="600"/>
      <c r="MPS5" s="600"/>
      <c r="MPT5" s="600"/>
      <c r="MPU5" s="600"/>
      <c r="MPV5" s="600"/>
      <c r="MPW5" s="600"/>
      <c r="MPX5" s="600"/>
      <c r="MPY5" s="600"/>
      <c r="MPZ5" s="600"/>
      <c r="MQA5" s="599"/>
      <c r="MQB5" s="600"/>
      <c r="MQC5" s="600"/>
      <c r="MQD5" s="600"/>
      <c r="MQE5" s="600"/>
      <c r="MQF5" s="600"/>
      <c r="MQG5" s="600"/>
      <c r="MQH5" s="600"/>
      <c r="MQI5" s="600"/>
      <c r="MQJ5" s="600"/>
      <c r="MQK5" s="600"/>
      <c r="MQL5" s="600"/>
      <c r="MQM5" s="600"/>
      <c r="MQN5" s="600"/>
      <c r="MQO5" s="600"/>
      <c r="MQP5" s="600"/>
      <c r="MQQ5" s="600"/>
      <c r="MQR5" s="600"/>
      <c r="MQS5" s="600"/>
      <c r="MQT5" s="600"/>
      <c r="MQU5" s="600"/>
      <c r="MQV5" s="600"/>
      <c r="MQW5" s="600"/>
      <c r="MQX5" s="600"/>
      <c r="MQY5" s="600"/>
      <c r="MQZ5" s="600"/>
      <c r="MRA5" s="600"/>
      <c r="MRB5" s="600"/>
      <c r="MRC5" s="600"/>
      <c r="MRD5" s="600"/>
      <c r="MRE5" s="600"/>
      <c r="MRF5" s="599"/>
      <c r="MRG5" s="600"/>
      <c r="MRH5" s="600"/>
      <c r="MRI5" s="600"/>
      <c r="MRJ5" s="600"/>
      <c r="MRK5" s="600"/>
      <c r="MRL5" s="600"/>
      <c r="MRM5" s="600"/>
      <c r="MRN5" s="600"/>
      <c r="MRO5" s="600"/>
      <c r="MRP5" s="600"/>
      <c r="MRQ5" s="600"/>
      <c r="MRR5" s="600"/>
      <c r="MRS5" s="600"/>
      <c r="MRT5" s="600"/>
      <c r="MRU5" s="600"/>
      <c r="MRV5" s="600"/>
      <c r="MRW5" s="600"/>
      <c r="MRX5" s="600"/>
      <c r="MRY5" s="600"/>
      <c r="MRZ5" s="600"/>
      <c r="MSA5" s="600"/>
      <c r="MSB5" s="600"/>
      <c r="MSC5" s="600"/>
      <c r="MSD5" s="600"/>
      <c r="MSE5" s="600"/>
      <c r="MSF5" s="600"/>
      <c r="MSG5" s="600"/>
      <c r="MSH5" s="600"/>
      <c r="MSI5" s="600"/>
      <c r="MSJ5" s="600"/>
      <c r="MSK5" s="599"/>
      <c r="MSL5" s="600"/>
      <c r="MSM5" s="600"/>
      <c r="MSN5" s="600"/>
      <c r="MSO5" s="600"/>
      <c r="MSP5" s="600"/>
      <c r="MSQ5" s="600"/>
      <c r="MSR5" s="600"/>
      <c r="MSS5" s="600"/>
      <c r="MST5" s="600"/>
      <c r="MSU5" s="600"/>
      <c r="MSV5" s="600"/>
      <c r="MSW5" s="600"/>
      <c r="MSX5" s="600"/>
      <c r="MSY5" s="600"/>
      <c r="MSZ5" s="600"/>
      <c r="MTA5" s="600"/>
      <c r="MTB5" s="600"/>
      <c r="MTC5" s="600"/>
      <c r="MTD5" s="600"/>
      <c r="MTE5" s="600"/>
      <c r="MTF5" s="600"/>
      <c r="MTG5" s="600"/>
      <c r="MTH5" s="600"/>
      <c r="MTI5" s="600"/>
      <c r="MTJ5" s="600"/>
      <c r="MTK5" s="600"/>
      <c r="MTL5" s="600"/>
      <c r="MTM5" s="600"/>
      <c r="MTN5" s="600"/>
      <c r="MTO5" s="600"/>
      <c r="MTP5" s="599"/>
      <c r="MTQ5" s="600"/>
      <c r="MTR5" s="600"/>
      <c r="MTS5" s="600"/>
      <c r="MTT5" s="600"/>
      <c r="MTU5" s="600"/>
      <c r="MTV5" s="600"/>
      <c r="MTW5" s="600"/>
      <c r="MTX5" s="600"/>
      <c r="MTY5" s="600"/>
      <c r="MTZ5" s="600"/>
      <c r="MUA5" s="600"/>
      <c r="MUB5" s="600"/>
      <c r="MUC5" s="600"/>
      <c r="MUD5" s="600"/>
      <c r="MUE5" s="600"/>
      <c r="MUF5" s="600"/>
      <c r="MUG5" s="600"/>
      <c r="MUH5" s="600"/>
      <c r="MUI5" s="600"/>
      <c r="MUJ5" s="600"/>
      <c r="MUK5" s="600"/>
      <c r="MUL5" s="600"/>
      <c r="MUM5" s="600"/>
      <c r="MUN5" s="600"/>
      <c r="MUO5" s="600"/>
      <c r="MUP5" s="600"/>
      <c r="MUQ5" s="600"/>
      <c r="MUR5" s="600"/>
      <c r="MUS5" s="600"/>
      <c r="MUT5" s="600"/>
      <c r="MUU5" s="599"/>
      <c r="MUV5" s="600"/>
      <c r="MUW5" s="600"/>
      <c r="MUX5" s="600"/>
      <c r="MUY5" s="600"/>
      <c r="MUZ5" s="600"/>
      <c r="MVA5" s="600"/>
      <c r="MVB5" s="600"/>
      <c r="MVC5" s="600"/>
      <c r="MVD5" s="600"/>
      <c r="MVE5" s="600"/>
      <c r="MVF5" s="600"/>
      <c r="MVG5" s="600"/>
      <c r="MVH5" s="600"/>
      <c r="MVI5" s="600"/>
      <c r="MVJ5" s="600"/>
      <c r="MVK5" s="600"/>
      <c r="MVL5" s="600"/>
      <c r="MVM5" s="600"/>
      <c r="MVN5" s="600"/>
      <c r="MVO5" s="600"/>
      <c r="MVP5" s="600"/>
      <c r="MVQ5" s="600"/>
      <c r="MVR5" s="600"/>
      <c r="MVS5" s="600"/>
      <c r="MVT5" s="600"/>
      <c r="MVU5" s="600"/>
      <c r="MVV5" s="600"/>
      <c r="MVW5" s="600"/>
      <c r="MVX5" s="600"/>
      <c r="MVY5" s="600"/>
      <c r="MVZ5" s="599"/>
      <c r="MWA5" s="600"/>
      <c r="MWB5" s="600"/>
      <c r="MWC5" s="600"/>
      <c r="MWD5" s="600"/>
      <c r="MWE5" s="600"/>
      <c r="MWF5" s="600"/>
      <c r="MWG5" s="600"/>
      <c r="MWH5" s="600"/>
      <c r="MWI5" s="600"/>
      <c r="MWJ5" s="600"/>
      <c r="MWK5" s="600"/>
      <c r="MWL5" s="600"/>
      <c r="MWM5" s="600"/>
      <c r="MWN5" s="600"/>
      <c r="MWO5" s="600"/>
      <c r="MWP5" s="600"/>
      <c r="MWQ5" s="600"/>
      <c r="MWR5" s="600"/>
      <c r="MWS5" s="600"/>
      <c r="MWT5" s="600"/>
      <c r="MWU5" s="600"/>
      <c r="MWV5" s="600"/>
      <c r="MWW5" s="600"/>
      <c r="MWX5" s="600"/>
      <c r="MWY5" s="600"/>
      <c r="MWZ5" s="600"/>
      <c r="MXA5" s="600"/>
      <c r="MXB5" s="600"/>
      <c r="MXC5" s="600"/>
      <c r="MXD5" s="600"/>
      <c r="MXE5" s="599"/>
      <c r="MXF5" s="600"/>
      <c r="MXG5" s="600"/>
      <c r="MXH5" s="600"/>
      <c r="MXI5" s="600"/>
      <c r="MXJ5" s="600"/>
      <c r="MXK5" s="600"/>
      <c r="MXL5" s="600"/>
      <c r="MXM5" s="600"/>
      <c r="MXN5" s="600"/>
      <c r="MXO5" s="600"/>
      <c r="MXP5" s="600"/>
      <c r="MXQ5" s="600"/>
      <c r="MXR5" s="600"/>
      <c r="MXS5" s="600"/>
      <c r="MXT5" s="600"/>
      <c r="MXU5" s="600"/>
      <c r="MXV5" s="600"/>
      <c r="MXW5" s="600"/>
      <c r="MXX5" s="600"/>
      <c r="MXY5" s="600"/>
      <c r="MXZ5" s="600"/>
      <c r="MYA5" s="600"/>
      <c r="MYB5" s="600"/>
      <c r="MYC5" s="600"/>
      <c r="MYD5" s="600"/>
      <c r="MYE5" s="600"/>
      <c r="MYF5" s="600"/>
      <c r="MYG5" s="600"/>
      <c r="MYH5" s="600"/>
      <c r="MYI5" s="600"/>
      <c r="MYJ5" s="599"/>
      <c r="MYK5" s="600"/>
      <c r="MYL5" s="600"/>
      <c r="MYM5" s="600"/>
      <c r="MYN5" s="600"/>
      <c r="MYO5" s="600"/>
      <c r="MYP5" s="600"/>
      <c r="MYQ5" s="600"/>
      <c r="MYR5" s="600"/>
      <c r="MYS5" s="600"/>
      <c r="MYT5" s="600"/>
      <c r="MYU5" s="600"/>
      <c r="MYV5" s="600"/>
      <c r="MYW5" s="600"/>
      <c r="MYX5" s="600"/>
      <c r="MYY5" s="600"/>
      <c r="MYZ5" s="600"/>
      <c r="MZA5" s="600"/>
      <c r="MZB5" s="600"/>
      <c r="MZC5" s="600"/>
      <c r="MZD5" s="600"/>
      <c r="MZE5" s="600"/>
      <c r="MZF5" s="600"/>
      <c r="MZG5" s="600"/>
      <c r="MZH5" s="600"/>
      <c r="MZI5" s="600"/>
      <c r="MZJ5" s="600"/>
      <c r="MZK5" s="600"/>
      <c r="MZL5" s="600"/>
      <c r="MZM5" s="600"/>
      <c r="MZN5" s="600"/>
      <c r="MZO5" s="599"/>
      <c r="MZP5" s="600"/>
      <c r="MZQ5" s="600"/>
      <c r="MZR5" s="600"/>
      <c r="MZS5" s="600"/>
      <c r="MZT5" s="600"/>
      <c r="MZU5" s="600"/>
      <c r="MZV5" s="600"/>
      <c r="MZW5" s="600"/>
      <c r="MZX5" s="600"/>
      <c r="MZY5" s="600"/>
      <c r="MZZ5" s="600"/>
      <c r="NAA5" s="600"/>
      <c r="NAB5" s="600"/>
      <c r="NAC5" s="600"/>
      <c r="NAD5" s="600"/>
      <c r="NAE5" s="600"/>
      <c r="NAF5" s="600"/>
      <c r="NAG5" s="600"/>
      <c r="NAH5" s="600"/>
      <c r="NAI5" s="600"/>
      <c r="NAJ5" s="600"/>
      <c r="NAK5" s="600"/>
      <c r="NAL5" s="600"/>
      <c r="NAM5" s="600"/>
      <c r="NAN5" s="600"/>
      <c r="NAO5" s="600"/>
      <c r="NAP5" s="600"/>
      <c r="NAQ5" s="600"/>
      <c r="NAR5" s="600"/>
      <c r="NAS5" s="600"/>
      <c r="NAT5" s="599"/>
      <c r="NAU5" s="600"/>
      <c r="NAV5" s="600"/>
      <c r="NAW5" s="600"/>
      <c r="NAX5" s="600"/>
      <c r="NAY5" s="600"/>
      <c r="NAZ5" s="600"/>
      <c r="NBA5" s="600"/>
      <c r="NBB5" s="600"/>
      <c r="NBC5" s="600"/>
      <c r="NBD5" s="600"/>
      <c r="NBE5" s="600"/>
      <c r="NBF5" s="600"/>
      <c r="NBG5" s="600"/>
      <c r="NBH5" s="600"/>
      <c r="NBI5" s="600"/>
      <c r="NBJ5" s="600"/>
      <c r="NBK5" s="600"/>
      <c r="NBL5" s="600"/>
      <c r="NBM5" s="600"/>
      <c r="NBN5" s="600"/>
      <c r="NBO5" s="600"/>
      <c r="NBP5" s="600"/>
      <c r="NBQ5" s="600"/>
      <c r="NBR5" s="600"/>
      <c r="NBS5" s="600"/>
      <c r="NBT5" s="600"/>
      <c r="NBU5" s="600"/>
      <c r="NBV5" s="600"/>
      <c r="NBW5" s="600"/>
      <c r="NBX5" s="600"/>
      <c r="NBY5" s="599"/>
      <c r="NBZ5" s="600"/>
      <c r="NCA5" s="600"/>
      <c r="NCB5" s="600"/>
      <c r="NCC5" s="600"/>
      <c r="NCD5" s="600"/>
      <c r="NCE5" s="600"/>
      <c r="NCF5" s="600"/>
      <c r="NCG5" s="600"/>
      <c r="NCH5" s="600"/>
      <c r="NCI5" s="600"/>
      <c r="NCJ5" s="600"/>
      <c r="NCK5" s="600"/>
      <c r="NCL5" s="600"/>
      <c r="NCM5" s="600"/>
      <c r="NCN5" s="600"/>
      <c r="NCO5" s="600"/>
      <c r="NCP5" s="600"/>
      <c r="NCQ5" s="600"/>
      <c r="NCR5" s="600"/>
      <c r="NCS5" s="600"/>
      <c r="NCT5" s="600"/>
      <c r="NCU5" s="600"/>
      <c r="NCV5" s="600"/>
      <c r="NCW5" s="600"/>
      <c r="NCX5" s="600"/>
      <c r="NCY5" s="600"/>
      <c r="NCZ5" s="600"/>
      <c r="NDA5" s="600"/>
      <c r="NDB5" s="600"/>
      <c r="NDC5" s="600"/>
      <c r="NDD5" s="599"/>
      <c r="NDE5" s="600"/>
      <c r="NDF5" s="600"/>
      <c r="NDG5" s="600"/>
      <c r="NDH5" s="600"/>
      <c r="NDI5" s="600"/>
      <c r="NDJ5" s="600"/>
      <c r="NDK5" s="600"/>
      <c r="NDL5" s="600"/>
      <c r="NDM5" s="600"/>
      <c r="NDN5" s="600"/>
      <c r="NDO5" s="600"/>
      <c r="NDP5" s="600"/>
      <c r="NDQ5" s="600"/>
      <c r="NDR5" s="600"/>
      <c r="NDS5" s="600"/>
      <c r="NDT5" s="600"/>
      <c r="NDU5" s="600"/>
      <c r="NDV5" s="600"/>
      <c r="NDW5" s="600"/>
      <c r="NDX5" s="600"/>
      <c r="NDY5" s="600"/>
      <c r="NDZ5" s="600"/>
      <c r="NEA5" s="600"/>
      <c r="NEB5" s="600"/>
      <c r="NEC5" s="600"/>
      <c r="NED5" s="600"/>
      <c r="NEE5" s="600"/>
      <c r="NEF5" s="600"/>
      <c r="NEG5" s="600"/>
      <c r="NEH5" s="600"/>
      <c r="NEI5" s="599"/>
      <c r="NEJ5" s="600"/>
      <c r="NEK5" s="600"/>
      <c r="NEL5" s="600"/>
      <c r="NEM5" s="600"/>
      <c r="NEN5" s="600"/>
      <c r="NEO5" s="600"/>
      <c r="NEP5" s="600"/>
      <c r="NEQ5" s="600"/>
      <c r="NER5" s="600"/>
      <c r="NES5" s="600"/>
      <c r="NET5" s="600"/>
      <c r="NEU5" s="600"/>
      <c r="NEV5" s="600"/>
      <c r="NEW5" s="600"/>
      <c r="NEX5" s="600"/>
      <c r="NEY5" s="600"/>
      <c r="NEZ5" s="600"/>
      <c r="NFA5" s="600"/>
      <c r="NFB5" s="600"/>
      <c r="NFC5" s="600"/>
      <c r="NFD5" s="600"/>
      <c r="NFE5" s="600"/>
      <c r="NFF5" s="600"/>
      <c r="NFG5" s="600"/>
      <c r="NFH5" s="600"/>
      <c r="NFI5" s="600"/>
      <c r="NFJ5" s="600"/>
      <c r="NFK5" s="600"/>
      <c r="NFL5" s="600"/>
      <c r="NFM5" s="600"/>
      <c r="NFN5" s="599"/>
      <c r="NFO5" s="600"/>
      <c r="NFP5" s="600"/>
      <c r="NFQ5" s="600"/>
      <c r="NFR5" s="600"/>
      <c r="NFS5" s="600"/>
      <c r="NFT5" s="600"/>
      <c r="NFU5" s="600"/>
      <c r="NFV5" s="600"/>
      <c r="NFW5" s="600"/>
      <c r="NFX5" s="600"/>
      <c r="NFY5" s="600"/>
      <c r="NFZ5" s="600"/>
      <c r="NGA5" s="600"/>
      <c r="NGB5" s="600"/>
      <c r="NGC5" s="600"/>
      <c r="NGD5" s="600"/>
      <c r="NGE5" s="600"/>
      <c r="NGF5" s="600"/>
      <c r="NGG5" s="600"/>
      <c r="NGH5" s="600"/>
      <c r="NGI5" s="600"/>
      <c r="NGJ5" s="600"/>
      <c r="NGK5" s="600"/>
      <c r="NGL5" s="600"/>
      <c r="NGM5" s="600"/>
      <c r="NGN5" s="600"/>
      <c r="NGO5" s="600"/>
      <c r="NGP5" s="600"/>
      <c r="NGQ5" s="600"/>
      <c r="NGR5" s="600"/>
      <c r="NGS5" s="599"/>
      <c r="NGT5" s="600"/>
      <c r="NGU5" s="600"/>
      <c r="NGV5" s="600"/>
      <c r="NGW5" s="600"/>
      <c r="NGX5" s="600"/>
      <c r="NGY5" s="600"/>
      <c r="NGZ5" s="600"/>
      <c r="NHA5" s="600"/>
      <c r="NHB5" s="600"/>
      <c r="NHC5" s="600"/>
      <c r="NHD5" s="600"/>
      <c r="NHE5" s="600"/>
      <c r="NHF5" s="600"/>
      <c r="NHG5" s="600"/>
      <c r="NHH5" s="600"/>
      <c r="NHI5" s="600"/>
      <c r="NHJ5" s="600"/>
      <c r="NHK5" s="600"/>
      <c r="NHL5" s="600"/>
      <c r="NHM5" s="600"/>
      <c r="NHN5" s="600"/>
      <c r="NHO5" s="600"/>
      <c r="NHP5" s="600"/>
      <c r="NHQ5" s="600"/>
      <c r="NHR5" s="600"/>
      <c r="NHS5" s="600"/>
      <c r="NHT5" s="600"/>
      <c r="NHU5" s="600"/>
      <c r="NHV5" s="600"/>
      <c r="NHW5" s="600"/>
      <c r="NHX5" s="599"/>
      <c r="NHY5" s="600"/>
      <c r="NHZ5" s="600"/>
      <c r="NIA5" s="600"/>
      <c r="NIB5" s="600"/>
      <c r="NIC5" s="600"/>
      <c r="NID5" s="600"/>
      <c r="NIE5" s="600"/>
      <c r="NIF5" s="600"/>
      <c r="NIG5" s="600"/>
      <c r="NIH5" s="600"/>
      <c r="NII5" s="600"/>
      <c r="NIJ5" s="600"/>
      <c r="NIK5" s="600"/>
      <c r="NIL5" s="600"/>
      <c r="NIM5" s="600"/>
      <c r="NIN5" s="600"/>
      <c r="NIO5" s="600"/>
      <c r="NIP5" s="600"/>
      <c r="NIQ5" s="600"/>
      <c r="NIR5" s="600"/>
      <c r="NIS5" s="600"/>
      <c r="NIT5" s="600"/>
      <c r="NIU5" s="600"/>
      <c r="NIV5" s="600"/>
      <c r="NIW5" s="600"/>
      <c r="NIX5" s="600"/>
      <c r="NIY5" s="600"/>
      <c r="NIZ5" s="600"/>
      <c r="NJA5" s="600"/>
      <c r="NJB5" s="600"/>
      <c r="NJC5" s="599"/>
      <c r="NJD5" s="600"/>
      <c r="NJE5" s="600"/>
      <c r="NJF5" s="600"/>
      <c r="NJG5" s="600"/>
      <c r="NJH5" s="600"/>
      <c r="NJI5" s="600"/>
      <c r="NJJ5" s="600"/>
      <c r="NJK5" s="600"/>
      <c r="NJL5" s="600"/>
      <c r="NJM5" s="600"/>
      <c r="NJN5" s="600"/>
      <c r="NJO5" s="600"/>
      <c r="NJP5" s="600"/>
      <c r="NJQ5" s="600"/>
      <c r="NJR5" s="600"/>
      <c r="NJS5" s="600"/>
      <c r="NJT5" s="600"/>
      <c r="NJU5" s="600"/>
      <c r="NJV5" s="600"/>
      <c r="NJW5" s="600"/>
      <c r="NJX5" s="600"/>
      <c r="NJY5" s="600"/>
      <c r="NJZ5" s="600"/>
      <c r="NKA5" s="600"/>
      <c r="NKB5" s="600"/>
      <c r="NKC5" s="600"/>
      <c r="NKD5" s="600"/>
      <c r="NKE5" s="600"/>
      <c r="NKF5" s="600"/>
      <c r="NKG5" s="600"/>
      <c r="NKH5" s="599"/>
      <c r="NKI5" s="600"/>
      <c r="NKJ5" s="600"/>
      <c r="NKK5" s="600"/>
      <c r="NKL5" s="600"/>
      <c r="NKM5" s="600"/>
      <c r="NKN5" s="600"/>
      <c r="NKO5" s="600"/>
      <c r="NKP5" s="600"/>
      <c r="NKQ5" s="600"/>
      <c r="NKR5" s="600"/>
      <c r="NKS5" s="600"/>
      <c r="NKT5" s="600"/>
      <c r="NKU5" s="600"/>
      <c r="NKV5" s="600"/>
      <c r="NKW5" s="600"/>
      <c r="NKX5" s="600"/>
      <c r="NKY5" s="600"/>
      <c r="NKZ5" s="600"/>
      <c r="NLA5" s="600"/>
      <c r="NLB5" s="600"/>
      <c r="NLC5" s="600"/>
      <c r="NLD5" s="600"/>
      <c r="NLE5" s="600"/>
      <c r="NLF5" s="600"/>
      <c r="NLG5" s="600"/>
      <c r="NLH5" s="600"/>
      <c r="NLI5" s="600"/>
      <c r="NLJ5" s="600"/>
      <c r="NLK5" s="600"/>
      <c r="NLL5" s="600"/>
      <c r="NLM5" s="599"/>
      <c r="NLN5" s="600"/>
      <c r="NLO5" s="600"/>
      <c r="NLP5" s="600"/>
      <c r="NLQ5" s="600"/>
      <c r="NLR5" s="600"/>
      <c r="NLS5" s="600"/>
      <c r="NLT5" s="600"/>
      <c r="NLU5" s="600"/>
      <c r="NLV5" s="600"/>
      <c r="NLW5" s="600"/>
      <c r="NLX5" s="600"/>
      <c r="NLY5" s="600"/>
      <c r="NLZ5" s="600"/>
      <c r="NMA5" s="600"/>
      <c r="NMB5" s="600"/>
      <c r="NMC5" s="600"/>
      <c r="NMD5" s="600"/>
      <c r="NME5" s="600"/>
      <c r="NMF5" s="600"/>
      <c r="NMG5" s="600"/>
      <c r="NMH5" s="600"/>
      <c r="NMI5" s="600"/>
      <c r="NMJ5" s="600"/>
      <c r="NMK5" s="600"/>
      <c r="NML5" s="600"/>
      <c r="NMM5" s="600"/>
      <c r="NMN5" s="600"/>
      <c r="NMO5" s="600"/>
      <c r="NMP5" s="600"/>
      <c r="NMQ5" s="600"/>
      <c r="NMR5" s="599"/>
      <c r="NMS5" s="600"/>
      <c r="NMT5" s="600"/>
      <c r="NMU5" s="600"/>
      <c r="NMV5" s="600"/>
      <c r="NMW5" s="600"/>
      <c r="NMX5" s="600"/>
      <c r="NMY5" s="600"/>
      <c r="NMZ5" s="600"/>
      <c r="NNA5" s="600"/>
      <c r="NNB5" s="600"/>
      <c r="NNC5" s="600"/>
      <c r="NND5" s="600"/>
      <c r="NNE5" s="600"/>
      <c r="NNF5" s="600"/>
      <c r="NNG5" s="600"/>
      <c r="NNH5" s="600"/>
      <c r="NNI5" s="600"/>
      <c r="NNJ5" s="600"/>
      <c r="NNK5" s="600"/>
      <c r="NNL5" s="600"/>
      <c r="NNM5" s="600"/>
      <c r="NNN5" s="600"/>
      <c r="NNO5" s="600"/>
      <c r="NNP5" s="600"/>
      <c r="NNQ5" s="600"/>
      <c r="NNR5" s="600"/>
      <c r="NNS5" s="600"/>
      <c r="NNT5" s="600"/>
      <c r="NNU5" s="600"/>
      <c r="NNV5" s="600"/>
      <c r="NNW5" s="599"/>
      <c r="NNX5" s="600"/>
      <c r="NNY5" s="600"/>
      <c r="NNZ5" s="600"/>
      <c r="NOA5" s="600"/>
      <c r="NOB5" s="600"/>
      <c r="NOC5" s="600"/>
      <c r="NOD5" s="600"/>
      <c r="NOE5" s="600"/>
      <c r="NOF5" s="600"/>
      <c r="NOG5" s="600"/>
      <c r="NOH5" s="600"/>
      <c r="NOI5" s="600"/>
      <c r="NOJ5" s="600"/>
      <c r="NOK5" s="600"/>
      <c r="NOL5" s="600"/>
      <c r="NOM5" s="600"/>
      <c r="NON5" s="600"/>
      <c r="NOO5" s="600"/>
      <c r="NOP5" s="600"/>
      <c r="NOQ5" s="600"/>
      <c r="NOR5" s="600"/>
      <c r="NOS5" s="600"/>
      <c r="NOT5" s="600"/>
      <c r="NOU5" s="600"/>
      <c r="NOV5" s="600"/>
      <c r="NOW5" s="600"/>
      <c r="NOX5" s="600"/>
      <c r="NOY5" s="600"/>
      <c r="NOZ5" s="600"/>
      <c r="NPA5" s="600"/>
      <c r="NPB5" s="599"/>
      <c r="NPC5" s="600"/>
      <c r="NPD5" s="600"/>
      <c r="NPE5" s="600"/>
      <c r="NPF5" s="600"/>
      <c r="NPG5" s="600"/>
      <c r="NPH5" s="600"/>
      <c r="NPI5" s="600"/>
      <c r="NPJ5" s="600"/>
      <c r="NPK5" s="600"/>
      <c r="NPL5" s="600"/>
      <c r="NPM5" s="600"/>
      <c r="NPN5" s="600"/>
      <c r="NPO5" s="600"/>
      <c r="NPP5" s="600"/>
      <c r="NPQ5" s="600"/>
      <c r="NPR5" s="600"/>
      <c r="NPS5" s="600"/>
      <c r="NPT5" s="600"/>
      <c r="NPU5" s="600"/>
      <c r="NPV5" s="600"/>
      <c r="NPW5" s="600"/>
      <c r="NPX5" s="600"/>
      <c r="NPY5" s="600"/>
      <c r="NPZ5" s="600"/>
      <c r="NQA5" s="600"/>
      <c r="NQB5" s="600"/>
      <c r="NQC5" s="600"/>
      <c r="NQD5" s="600"/>
      <c r="NQE5" s="600"/>
      <c r="NQF5" s="600"/>
      <c r="NQG5" s="599"/>
      <c r="NQH5" s="600"/>
      <c r="NQI5" s="600"/>
      <c r="NQJ5" s="600"/>
      <c r="NQK5" s="600"/>
      <c r="NQL5" s="600"/>
      <c r="NQM5" s="600"/>
      <c r="NQN5" s="600"/>
      <c r="NQO5" s="600"/>
      <c r="NQP5" s="600"/>
      <c r="NQQ5" s="600"/>
      <c r="NQR5" s="600"/>
      <c r="NQS5" s="600"/>
      <c r="NQT5" s="600"/>
      <c r="NQU5" s="600"/>
      <c r="NQV5" s="600"/>
      <c r="NQW5" s="600"/>
      <c r="NQX5" s="600"/>
      <c r="NQY5" s="600"/>
      <c r="NQZ5" s="600"/>
      <c r="NRA5" s="600"/>
      <c r="NRB5" s="600"/>
      <c r="NRC5" s="600"/>
      <c r="NRD5" s="600"/>
      <c r="NRE5" s="600"/>
      <c r="NRF5" s="600"/>
      <c r="NRG5" s="600"/>
      <c r="NRH5" s="600"/>
      <c r="NRI5" s="600"/>
      <c r="NRJ5" s="600"/>
      <c r="NRK5" s="600"/>
      <c r="NRL5" s="599"/>
      <c r="NRM5" s="600"/>
      <c r="NRN5" s="600"/>
      <c r="NRO5" s="600"/>
      <c r="NRP5" s="600"/>
      <c r="NRQ5" s="600"/>
      <c r="NRR5" s="600"/>
      <c r="NRS5" s="600"/>
      <c r="NRT5" s="600"/>
      <c r="NRU5" s="600"/>
      <c r="NRV5" s="600"/>
      <c r="NRW5" s="600"/>
      <c r="NRX5" s="600"/>
      <c r="NRY5" s="600"/>
      <c r="NRZ5" s="600"/>
      <c r="NSA5" s="600"/>
      <c r="NSB5" s="600"/>
      <c r="NSC5" s="600"/>
      <c r="NSD5" s="600"/>
      <c r="NSE5" s="600"/>
      <c r="NSF5" s="600"/>
      <c r="NSG5" s="600"/>
      <c r="NSH5" s="600"/>
      <c r="NSI5" s="600"/>
      <c r="NSJ5" s="600"/>
      <c r="NSK5" s="600"/>
      <c r="NSL5" s="600"/>
      <c r="NSM5" s="600"/>
      <c r="NSN5" s="600"/>
      <c r="NSO5" s="600"/>
      <c r="NSP5" s="600"/>
      <c r="NSQ5" s="599"/>
      <c r="NSR5" s="600"/>
      <c r="NSS5" s="600"/>
      <c r="NST5" s="600"/>
      <c r="NSU5" s="600"/>
      <c r="NSV5" s="600"/>
      <c r="NSW5" s="600"/>
      <c r="NSX5" s="600"/>
      <c r="NSY5" s="600"/>
      <c r="NSZ5" s="600"/>
      <c r="NTA5" s="600"/>
      <c r="NTB5" s="600"/>
      <c r="NTC5" s="600"/>
      <c r="NTD5" s="600"/>
      <c r="NTE5" s="600"/>
      <c r="NTF5" s="600"/>
      <c r="NTG5" s="600"/>
      <c r="NTH5" s="600"/>
      <c r="NTI5" s="600"/>
      <c r="NTJ5" s="600"/>
      <c r="NTK5" s="600"/>
      <c r="NTL5" s="600"/>
      <c r="NTM5" s="600"/>
      <c r="NTN5" s="600"/>
      <c r="NTO5" s="600"/>
      <c r="NTP5" s="600"/>
      <c r="NTQ5" s="600"/>
      <c r="NTR5" s="600"/>
      <c r="NTS5" s="600"/>
      <c r="NTT5" s="600"/>
      <c r="NTU5" s="600"/>
      <c r="NTV5" s="599"/>
      <c r="NTW5" s="600"/>
      <c r="NTX5" s="600"/>
      <c r="NTY5" s="600"/>
      <c r="NTZ5" s="600"/>
      <c r="NUA5" s="600"/>
      <c r="NUB5" s="600"/>
      <c r="NUC5" s="600"/>
      <c r="NUD5" s="600"/>
      <c r="NUE5" s="600"/>
      <c r="NUF5" s="600"/>
      <c r="NUG5" s="600"/>
      <c r="NUH5" s="600"/>
      <c r="NUI5" s="600"/>
      <c r="NUJ5" s="600"/>
      <c r="NUK5" s="600"/>
      <c r="NUL5" s="600"/>
      <c r="NUM5" s="600"/>
      <c r="NUN5" s="600"/>
      <c r="NUO5" s="600"/>
      <c r="NUP5" s="600"/>
      <c r="NUQ5" s="600"/>
      <c r="NUR5" s="600"/>
      <c r="NUS5" s="600"/>
      <c r="NUT5" s="600"/>
      <c r="NUU5" s="600"/>
      <c r="NUV5" s="600"/>
      <c r="NUW5" s="600"/>
      <c r="NUX5" s="600"/>
      <c r="NUY5" s="600"/>
      <c r="NUZ5" s="600"/>
      <c r="NVA5" s="599"/>
      <c r="NVB5" s="600"/>
      <c r="NVC5" s="600"/>
      <c r="NVD5" s="600"/>
      <c r="NVE5" s="600"/>
      <c r="NVF5" s="600"/>
      <c r="NVG5" s="600"/>
      <c r="NVH5" s="600"/>
      <c r="NVI5" s="600"/>
      <c r="NVJ5" s="600"/>
      <c r="NVK5" s="600"/>
      <c r="NVL5" s="600"/>
      <c r="NVM5" s="600"/>
      <c r="NVN5" s="600"/>
      <c r="NVO5" s="600"/>
      <c r="NVP5" s="600"/>
      <c r="NVQ5" s="600"/>
      <c r="NVR5" s="600"/>
      <c r="NVS5" s="600"/>
      <c r="NVT5" s="600"/>
      <c r="NVU5" s="600"/>
      <c r="NVV5" s="600"/>
      <c r="NVW5" s="600"/>
      <c r="NVX5" s="600"/>
      <c r="NVY5" s="600"/>
      <c r="NVZ5" s="600"/>
      <c r="NWA5" s="600"/>
      <c r="NWB5" s="600"/>
      <c r="NWC5" s="600"/>
      <c r="NWD5" s="600"/>
      <c r="NWE5" s="600"/>
      <c r="NWF5" s="599"/>
      <c r="NWG5" s="600"/>
      <c r="NWH5" s="600"/>
      <c r="NWI5" s="600"/>
      <c r="NWJ5" s="600"/>
      <c r="NWK5" s="600"/>
      <c r="NWL5" s="600"/>
      <c r="NWM5" s="600"/>
      <c r="NWN5" s="600"/>
      <c r="NWO5" s="600"/>
      <c r="NWP5" s="600"/>
      <c r="NWQ5" s="600"/>
      <c r="NWR5" s="600"/>
      <c r="NWS5" s="600"/>
      <c r="NWT5" s="600"/>
      <c r="NWU5" s="600"/>
      <c r="NWV5" s="600"/>
      <c r="NWW5" s="600"/>
      <c r="NWX5" s="600"/>
      <c r="NWY5" s="600"/>
      <c r="NWZ5" s="600"/>
      <c r="NXA5" s="600"/>
      <c r="NXB5" s="600"/>
      <c r="NXC5" s="600"/>
      <c r="NXD5" s="600"/>
      <c r="NXE5" s="600"/>
      <c r="NXF5" s="600"/>
      <c r="NXG5" s="600"/>
      <c r="NXH5" s="600"/>
      <c r="NXI5" s="600"/>
      <c r="NXJ5" s="600"/>
      <c r="NXK5" s="599"/>
      <c r="NXL5" s="600"/>
      <c r="NXM5" s="600"/>
      <c r="NXN5" s="600"/>
      <c r="NXO5" s="600"/>
      <c r="NXP5" s="600"/>
      <c r="NXQ5" s="600"/>
      <c r="NXR5" s="600"/>
      <c r="NXS5" s="600"/>
      <c r="NXT5" s="600"/>
      <c r="NXU5" s="600"/>
      <c r="NXV5" s="600"/>
      <c r="NXW5" s="600"/>
      <c r="NXX5" s="600"/>
      <c r="NXY5" s="600"/>
      <c r="NXZ5" s="600"/>
      <c r="NYA5" s="600"/>
      <c r="NYB5" s="600"/>
      <c r="NYC5" s="600"/>
      <c r="NYD5" s="600"/>
      <c r="NYE5" s="600"/>
      <c r="NYF5" s="600"/>
      <c r="NYG5" s="600"/>
      <c r="NYH5" s="600"/>
      <c r="NYI5" s="600"/>
      <c r="NYJ5" s="600"/>
      <c r="NYK5" s="600"/>
      <c r="NYL5" s="600"/>
      <c r="NYM5" s="600"/>
      <c r="NYN5" s="600"/>
      <c r="NYO5" s="600"/>
      <c r="NYP5" s="599"/>
      <c r="NYQ5" s="600"/>
      <c r="NYR5" s="600"/>
      <c r="NYS5" s="600"/>
      <c r="NYT5" s="600"/>
      <c r="NYU5" s="600"/>
      <c r="NYV5" s="600"/>
      <c r="NYW5" s="600"/>
      <c r="NYX5" s="600"/>
      <c r="NYY5" s="600"/>
      <c r="NYZ5" s="600"/>
      <c r="NZA5" s="600"/>
      <c r="NZB5" s="600"/>
      <c r="NZC5" s="600"/>
      <c r="NZD5" s="600"/>
      <c r="NZE5" s="600"/>
      <c r="NZF5" s="600"/>
      <c r="NZG5" s="600"/>
      <c r="NZH5" s="600"/>
      <c r="NZI5" s="600"/>
      <c r="NZJ5" s="600"/>
      <c r="NZK5" s="600"/>
      <c r="NZL5" s="600"/>
      <c r="NZM5" s="600"/>
      <c r="NZN5" s="600"/>
      <c r="NZO5" s="600"/>
      <c r="NZP5" s="600"/>
      <c r="NZQ5" s="600"/>
      <c r="NZR5" s="600"/>
      <c r="NZS5" s="600"/>
      <c r="NZT5" s="600"/>
      <c r="NZU5" s="599"/>
      <c r="NZV5" s="600"/>
      <c r="NZW5" s="600"/>
      <c r="NZX5" s="600"/>
      <c r="NZY5" s="600"/>
      <c r="NZZ5" s="600"/>
      <c r="OAA5" s="600"/>
      <c r="OAB5" s="600"/>
      <c r="OAC5" s="600"/>
      <c r="OAD5" s="600"/>
      <c r="OAE5" s="600"/>
      <c r="OAF5" s="600"/>
      <c r="OAG5" s="600"/>
      <c r="OAH5" s="600"/>
      <c r="OAI5" s="600"/>
      <c r="OAJ5" s="600"/>
      <c r="OAK5" s="600"/>
      <c r="OAL5" s="600"/>
      <c r="OAM5" s="600"/>
      <c r="OAN5" s="600"/>
      <c r="OAO5" s="600"/>
      <c r="OAP5" s="600"/>
      <c r="OAQ5" s="600"/>
      <c r="OAR5" s="600"/>
      <c r="OAS5" s="600"/>
      <c r="OAT5" s="600"/>
      <c r="OAU5" s="600"/>
      <c r="OAV5" s="600"/>
      <c r="OAW5" s="600"/>
      <c r="OAX5" s="600"/>
      <c r="OAY5" s="600"/>
      <c r="OAZ5" s="599"/>
      <c r="OBA5" s="600"/>
      <c r="OBB5" s="600"/>
      <c r="OBC5" s="600"/>
      <c r="OBD5" s="600"/>
      <c r="OBE5" s="600"/>
      <c r="OBF5" s="600"/>
      <c r="OBG5" s="600"/>
      <c r="OBH5" s="600"/>
      <c r="OBI5" s="600"/>
      <c r="OBJ5" s="600"/>
      <c r="OBK5" s="600"/>
      <c r="OBL5" s="600"/>
      <c r="OBM5" s="600"/>
      <c r="OBN5" s="600"/>
      <c r="OBO5" s="600"/>
      <c r="OBP5" s="600"/>
      <c r="OBQ5" s="600"/>
      <c r="OBR5" s="600"/>
      <c r="OBS5" s="600"/>
      <c r="OBT5" s="600"/>
      <c r="OBU5" s="600"/>
      <c r="OBV5" s="600"/>
      <c r="OBW5" s="600"/>
      <c r="OBX5" s="600"/>
      <c r="OBY5" s="600"/>
      <c r="OBZ5" s="600"/>
      <c r="OCA5" s="600"/>
      <c r="OCB5" s="600"/>
      <c r="OCC5" s="600"/>
      <c r="OCD5" s="600"/>
      <c r="OCE5" s="599"/>
      <c r="OCF5" s="600"/>
      <c r="OCG5" s="600"/>
      <c r="OCH5" s="600"/>
      <c r="OCI5" s="600"/>
      <c r="OCJ5" s="600"/>
      <c r="OCK5" s="600"/>
      <c r="OCL5" s="600"/>
      <c r="OCM5" s="600"/>
      <c r="OCN5" s="600"/>
      <c r="OCO5" s="600"/>
      <c r="OCP5" s="600"/>
      <c r="OCQ5" s="600"/>
      <c r="OCR5" s="600"/>
      <c r="OCS5" s="600"/>
      <c r="OCT5" s="600"/>
      <c r="OCU5" s="600"/>
      <c r="OCV5" s="600"/>
      <c r="OCW5" s="600"/>
      <c r="OCX5" s="600"/>
      <c r="OCY5" s="600"/>
      <c r="OCZ5" s="600"/>
      <c r="ODA5" s="600"/>
      <c r="ODB5" s="600"/>
      <c r="ODC5" s="600"/>
      <c r="ODD5" s="600"/>
      <c r="ODE5" s="600"/>
      <c r="ODF5" s="600"/>
      <c r="ODG5" s="600"/>
      <c r="ODH5" s="600"/>
      <c r="ODI5" s="600"/>
      <c r="ODJ5" s="599"/>
      <c r="ODK5" s="600"/>
      <c r="ODL5" s="600"/>
      <c r="ODM5" s="600"/>
      <c r="ODN5" s="600"/>
      <c r="ODO5" s="600"/>
      <c r="ODP5" s="600"/>
      <c r="ODQ5" s="600"/>
      <c r="ODR5" s="600"/>
      <c r="ODS5" s="600"/>
      <c r="ODT5" s="600"/>
      <c r="ODU5" s="600"/>
      <c r="ODV5" s="600"/>
      <c r="ODW5" s="600"/>
      <c r="ODX5" s="600"/>
      <c r="ODY5" s="600"/>
      <c r="ODZ5" s="600"/>
      <c r="OEA5" s="600"/>
      <c r="OEB5" s="600"/>
      <c r="OEC5" s="600"/>
      <c r="OED5" s="600"/>
      <c r="OEE5" s="600"/>
      <c r="OEF5" s="600"/>
      <c r="OEG5" s="600"/>
      <c r="OEH5" s="600"/>
      <c r="OEI5" s="600"/>
      <c r="OEJ5" s="600"/>
      <c r="OEK5" s="600"/>
      <c r="OEL5" s="600"/>
      <c r="OEM5" s="600"/>
      <c r="OEN5" s="600"/>
      <c r="OEO5" s="599"/>
      <c r="OEP5" s="600"/>
      <c r="OEQ5" s="600"/>
      <c r="OER5" s="600"/>
      <c r="OES5" s="600"/>
      <c r="OET5" s="600"/>
      <c r="OEU5" s="600"/>
      <c r="OEV5" s="600"/>
      <c r="OEW5" s="600"/>
      <c r="OEX5" s="600"/>
      <c r="OEY5" s="600"/>
      <c r="OEZ5" s="600"/>
      <c r="OFA5" s="600"/>
      <c r="OFB5" s="600"/>
      <c r="OFC5" s="600"/>
      <c r="OFD5" s="600"/>
      <c r="OFE5" s="600"/>
      <c r="OFF5" s="600"/>
      <c r="OFG5" s="600"/>
      <c r="OFH5" s="600"/>
      <c r="OFI5" s="600"/>
      <c r="OFJ5" s="600"/>
      <c r="OFK5" s="600"/>
      <c r="OFL5" s="600"/>
      <c r="OFM5" s="600"/>
      <c r="OFN5" s="600"/>
      <c r="OFO5" s="600"/>
      <c r="OFP5" s="600"/>
      <c r="OFQ5" s="600"/>
      <c r="OFR5" s="600"/>
      <c r="OFS5" s="600"/>
      <c r="OFT5" s="599"/>
      <c r="OFU5" s="600"/>
      <c r="OFV5" s="600"/>
      <c r="OFW5" s="600"/>
      <c r="OFX5" s="600"/>
      <c r="OFY5" s="600"/>
      <c r="OFZ5" s="600"/>
      <c r="OGA5" s="600"/>
      <c r="OGB5" s="600"/>
      <c r="OGC5" s="600"/>
      <c r="OGD5" s="600"/>
      <c r="OGE5" s="600"/>
      <c r="OGF5" s="600"/>
      <c r="OGG5" s="600"/>
      <c r="OGH5" s="600"/>
      <c r="OGI5" s="600"/>
      <c r="OGJ5" s="600"/>
      <c r="OGK5" s="600"/>
      <c r="OGL5" s="600"/>
      <c r="OGM5" s="600"/>
      <c r="OGN5" s="600"/>
      <c r="OGO5" s="600"/>
      <c r="OGP5" s="600"/>
      <c r="OGQ5" s="600"/>
      <c r="OGR5" s="600"/>
      <c r="OGS5" s="600"/>
      <c r="OGT5" s="600"/>
      <c r="OGU5" s="600"/>
      <c r="OGV5" s="600"/>
      <c r="OGW5" s="600"/>
      <c r="OGX5" s="600"/>
      <c r="OGY5" s="599"/>
      <c r="OGZ5" s="600"/>
      <c r="OHA5" s="600"/>
      <c r="OHB5" s="600"/>
      <c r="OHC5" s="600"/>
      <c r="OHD5" s="600"/>
      <c r="OHE5" s="600"/>
      <c r="OHF5" s="600"/>
      <c r="OHG5" s="600"/>
      <c r="OHH5" s="600"/>
      <c r="OHI5" s="600"/>
      <c r="OHJ5" s="600"/>
      <c r="OHK5" s="600"/>
      <c r="OHL5" s="600"/>
      <c r="OHM5" s="600"/>
      <c r="OHN5" s="600"/>
      <c r="OHO5" s="600"/>
      <c r="OHP5" s="600"/>
      <c r="OHQ5" s="600"/>
      <c r="OHR5" s="600"/>
      <c r="OHS5" s="600"/>
      <c r="OHT5" s="600"/>
      <c r="OHU5" s="600"/>
      <c r="OHV5" s="600"/>
      <c r="OHW5" s="600"/>
      <c r="OHX5" s="600"/>
      <c r="OHY5" s="600"/>
      <c r="OHZ5" s="600"/>
      <c r="OIA5" s="600"/>
      <c r="OIB5" s="600"/>
      <c r="OIC5" s="600"/>
      <c r="OID5" s="599"/>
      <c r="OIE5" s="600"/>
      <c r="OIF5" s="600"/>
      <c r="OIG5" s="600"/>
      <c r="OIH5" s="600"/>
      <c r="OII5" s="600"/>
      <c r="OIJ5" s="600"/>
      <c r="OIK5" s="600"/>
      <c r="OIL5" s="600"/>
      <c r="OIM5" s="600"/>
      <c r="OIN5" s="600"/>
      <c r="OIO5" s="600"/>
      <c r="OIP5" s="600"/>
      <c r="OIQ5" s="600"/>
      <c r="OIR5" s="600"/>
      <c r="OIS5" s="600"/>
      <c r="OIT5" s="600"/>
      <c r="OIU5" s="600"/>
      <c r="OIV5" s="600"/>
      <c r="OIW5" s="600"/>
      <c r="OIX5" s="600"/>
      <c r="OIY5" s="600"/>
      <c r="OIZ5" s="600"/>
      <c r="OJA5" s="600"/>
      <c r="OJB5" s="600"/>
      <c r="OJC5" s="600"/>
      <c r="OJD5" s="600"/>
      <c r="OJE5" s="600"/>
      <c r="OJF5" s="600"/>
      <c r="OJG5" s="600"/>
      <c r="OJH5" s="600"/>
      <c r="OJI5" s="599"/>
      <c r="OJJ5" s="600"/>
      <c r="OJK5" s="600"/>
      <c r="OJL5" s="600"/>
      <c r="OJM5" s="600"/>
      <c r="OJN5" s="600"/>
      <c r="OJO5" s="600"/>
      <c r="OJP5" s="600"/>
      <c r="OJQ5" s="600"/>
      <c r="OJR5" s="600"/>
      <c r="OJS5" s="600"/>
      <c r="OJT5" s="600"/>
      <c r="OJU5" s="600"/>
      <c r="OJV5" s="600"/>
      <c r="OJW5" s="600"/>
      <c r="OJX5" s="600"/>
      <c r="OJY5" s="600"/>
      <c r="OJZ5" s="600"/>
      <c r="OKA5" s="600"/>
      <c r="OKB5" s="600"/>
      <c r="OKC5" s="600"/>
      <c r="OKD5" s="600"/>
      <c r="OKE5" s="600"/>
      <c r="OKF5" s="600"/>
      <c r="OKG5" s="600"/>
      <c r="OKH5" s="600"/>
      <c r="OKI5" s="600"/>
      <c r="OKJ5" s="600"/>
      <c r="OKK5" s="600"/>
      <c r="OKL5" s="600"/>
      <c r="OKM5" s="600"/>
      <c r="OKN5" s="599"/>
      <c r="OKO5" s="600"/>
      <c r="OKP5" s="600"/>
      <c r="OKQ5" s="600"/>
      <c r="OKR5" s="600"/>
      <c r="OKS5" s="600"/>
      <c r="OKT5" s="600"/>
      <c r="OKU5" s="600"/>
      <c r="OKV5" s="600"/>
      <c r="OKW5" s="600"/>
      <c r="OKX5" s="600"/>
      <c r="OKY5" s="600"/>
      <c r="OKZ5" s="600"/>
      <c r="OLA5" s="600"/>
      <c r="OLB5" s="600"/>
      <c r="OLC5" s="600"/>
      <c r="OLD5" s="600"/>
      <c r="OLE5" s="600"/>
      <c r="OLF5" s="600"/>
      <c r="OLG5" s="600"/>
      <c r="OLH5" s="600"/>
      <c r="OLI5" s="600"/>
      <c r="OLJ5" s="600"/>
      <c r="OLK5" s="600"/>
      <c r="OLL5" s="600"/>
      <c r="OLM5" s="600"/>
      <c r="OLN5" s="600"/>
      <c r="OLO5" s="600"/>
      <c r="OLP5" s="600"/>
      <c r="OLQ5" s="600"/>
      <c r="OLR5" s="600"/>
      <c r="OLS5" s="599"/>
      <c r="OLT5" s="600"/>
      <c r="OLU5" s="600"/>
      <c r="OLV5" s="600"/>
      <c r="OLW5" s="600"/>
      <c r="OLX5" s="600"/>
      <c r="OLY5" s="600"/>
      <c r="OLZ5" s="600"/>
      <c r="OMA5" s="600"/>
      <c r="OMB5" s="600"/>
      <c r="OMC5" s="600"/>
      <c r="OMD5" s="600"/>
      <c r="OME5" s="600"/>
      <c r="OMF5" s="600"/>
      <c r="OMG5" s="600"/>
      <c r="OMH5" s="600"/>
      <c r="OMI5" s="600"/>
      <c r="OMJ5" s="600"/>
      <c r="OMK5" s="600"/>
      <c r="OML5" s="600"/>
      <c r="OMM5" s="600"/>
      <c r="OMN5" s="600"/>
      <c r="OMO5" s="600"/>
      <c r="OMP5" s="600"/>
      <c r="OMQ5" s="600"/>
      <c r="OMR5" s="600"/>
      <c r="OMS5" s="600"/>
      <c r="OMT5" s="600"/>
      <c r="OMU5" s="600"/>
      <c r="OMV5" s="600"/>
      <c r="OMW5" s="600"/>
      <c r="OMX5" s="599"/>
      <c r="OMY5" s="600"/>
      <c r="OMZ5" s="600"/>
      <c r="ONA5" s="600"/>
      <c r="ONB5" s="600"/>
      <c r="ONC5" s="600"/>
      <c r="OND5" s="600"/>
      <c r="ONE5" s="600"/>
      <c r="ONF5" s="600"/>
      <c r="ONG5" s="600"/>
      <c r="ONH5" s="600"/>
      <c r="ONI5" s="600"/>
      <c r="ONJ5" s="600"/>
      <c r="ONK5" s="600"/>
      <c r="ONL5" s="600"/>
      <c r="ONM5" s="600"/>
      <c r="ONN5" s="600"/>
      <c r="ONO5" s="600"/>
      <c r="ONP5" s="600"/>
      <c r="ONQ5" s="600"/>
      <c r="ONR5" s="600"/>
      <c r="ONS5" s="600"/>
      <c r="ONT5" s="600"/>
      <c r="ONU5" s="600"/>
      <c r="ONV5" s="600"/>
      <c r="ONW5" s="600"/>
      <c r="ONX5" s="600"/>
      <c r="ONY5" s="600"/>
      <c r="ONZ5" s="600"/>
      <c r="OOA5" s="600"/>
      <c r="OOB5" s="600"/>
      <c r="OOC5" s="599"/>
      <c r="OOD5" s="600"/>
      <c r="OOE5" s="600"/>
      <c r="OOF5" s="600"/>
      <c r="OOG5" s="600"/>
      <c r="OOH5" s="600"/>
      <c r="OOI5" s="600"/>
      <c r="OOJ5" s="600"/>
      <c r="OOK5" s="600"/>
      <c r="OOL5" s="600"/>
      <c r="OOM5" s="600"/>
      <c r="OON5" s="600"/>
      <c r="OOO5" s="600"/>
      <c r="OOP5" s="600"/>
      <c r="OOQ5" s="600"/>
      <c r="OOR5" s="600"/>
      <c r="OOS5" s="600"/>
      <c r="OOT5" s="600"/>
      <c r="OOU5" s="600"/>
      <c r="OOV5" s="600"/>
      <c r="OOW5" s="600"/>
      <c r="OOX5" s="600"/>
      <c r="OOY5" s="600"/>
      <c r="OOZ5" s="600"/>
      <c r="OPA5" s="600"/>
      <c r="OPB5" s="600"/>
      <c r="OPC5" s="600"/>
      <c r="OPD5" s="600"/>
      <c r="OPE5" s="600"/>
      <c r="OPF5" s="600"/>
      <c r="OPG5" s="600"/>
      <c r="OPH5" s="599"/>
      <c r="OPI5" s="600"/>
      <c r="OPJ5" s="600"/>
      <c r="OPK5" s="600"/>
      <c r="OPL5" s="600"/>
      <c r="OPM5" s="600"/>
      <c r="OPN5" s="600"/>
      <c r="OPO5" s="600"/>
      <c r="OPP5" s="600"/>
      <c r="OPQ5" s="600"/>
      <c r="OPR5" s="600"/>
      <c r="OPS5" s="600"/>
      <c r="OPT5" s="600"/>
      <c r="OPU5" s="600"/>
      <c r="OPV5" s="600"/>
      <c r="OPW5" s="600"/>
      <c r="OPX5" s="600"/>
      <c r="OPY5" s="600"/>
      <c r="OPZ5" s="600"/>
      <c r="OQA5" s="600"/>
      <c r="OQB5" s="600"/>
      <c r="OQC5" s="600"/>
      <c r="OQD5" s="600"/>
      <c r="OQE5" s="600"/>
      <c r="OQF5" s="600"/>
      <c r="OQG5" s="600"/>
      <c r="OQH5" s="600"/>
      <c r="OQI5" s="600"/>
      <c r="OQJ5" s="600"/>
      <c r="OQK5" s="600"/>
      <c r="OQL5" s="600"/>
      <c r="OQM5" s="599"/>
      <c r="OQN5" s="600"/>
      <c r="OQO5" s="600"/>
      <c r="OQP5" s="600"/>
      <c r="OQQ5" s="600"/>
      <c r="OQR5" s="600"/>
      <c r="OQS5" s="600"/>
      <c r="OQT5" s="600"/>
      <c r="OQU5" s="600"/>
      <c r="OQV5" s="600"/>
      <c r="OQW5" s="600"/>
      <c r="OQX5" s="600"/>
      <c r="OQY5" s="600"/>
      <c r="OQZ5" s="600"/>
      <c r="ORA5" s="600"/>
      <c r="ORB5" s="600"/>
      <c r="ORC5" s="600"/>
      <c r="ORD5" s="600"/>
      <c r="ORE5" s="600"/>
      <c r="ORF5" s="600"/>
      <c r="ORG5" s="600"/>
      <c r="ORH5" s="600"/>
      <c r="ORI5" s="600"/>
      <c r="ORJ5" s="600"/>
      <c r="ORK5" s="600"/>
      <c r="ORL5" s="600"/>
      <c r="ORM5" s="600"/>
      <c r="ORN5" s="600"/>
      <c r="ORO5" s="600"/>
      <c r="ORP5" s="600"/>
      <c r="ORQ5" s="600"/>
      <c r="ORR5" s="599"/>
      <c r="ORS5" s="600"/>
      <c r="ORT5" s="600"/>
      <c r="ORU5" s="600"/>
      <c r="ORV5" s="600"/>
      <c r="ORW5" s="600"/>
      <c r="ORX5" s="600"/>
      <c r="ORY5" s="600"/>
      <c r="ORZ5" s="600"/>
      <c r="OSA5" s="600"/>
      <c r="OSB5" s="600"/>
      <c r="OSC5" s="600"/>
      <c r="OSD5" s="600"/>
      <c r="OSE5" s="600"/>
      <c r="OSF5" s="600"/>
      <c r="OSG5" s="600"/>
      <c r="OSH5" s="600"/>
      <c r="OSI5" s="600"/>
      <c r="OSJ5" s="600"/>
      <c r="OSK5" s="600"/>
      <c r="OSL5" s="600"/>
      <c r="OSM5" s="600"/>
      <c r="OSN5" s="600"/>
      <c r="OSO5" s="600"/>
      <c r="OSP5" s="600"/>
      <c r="OSQ5" s="600"/>
      <c r="OSR5" s="600"/>
      <c r="OSS5" s="600"/>
      <c r="OST5" s="600"/>
      <c r="OSU5" s="600"/>
      <c r="OSV5" s="600"/>
      <c r="OSW5" s="599"/>
      <c r="OSX5" s="600"/>
      <c r="OSY5" s="600"/>
      <c r="OSZ5" s="600"/>
      <c r="OTA5" s="600"/>
      <c r="OTB5" s="600"/>
      <c r="OTC5" s="600"/>
      <c r="OTD5" s="600"/>
      <c r="OTE5" s="600"/>
      <c r="OTF5" s="600"/>
      <c r="OTG5" s="600"/>
      <c r="OTH5" s="600"/>
      <c r="OTI5" s="600"/>
      <c r="OTJ5" s="600"/>
      <c r="OTK5" s="600"/>
      <c r="OTL5" s="600"/>
      <c r="OTM5" s="600"/>
      <c r="OTN5" s="600"/>
      <c r="OTO5" s="600"/>
      <c r="OTP5" s="600"/>
      <c r="OTQ5" s="600"/>
      <c r="OTR5" s="600"/>
      <c r="OTS5" s="600"/>
      <c r="OTT5" s="600"/>
      <c r="OTU5" s="600"/>
      <c r="OTV5" s="600"/>
      <c r="OTW5" s="600"/>
      <c r="OTX5" s="600"/>
      <c r="OTY5" s="600"/>
      <c r="OTZ5" s="600"/>
      <c r="OUA5" s="600"/>
      <c r="OUB5" s="599"/>
      <c r="OUC5" s="600"/>
      <c r="OUD5" s="600"/>
      <c r="OUE5" s="600"/>
      <c r="OUF5" s="600"/>
      <c r="OUG5" s="600"/>
      <c r="OUH5" s="600"/>
      <c r="OUI5" s="600"/>
      <c r="OUJ5" s="600"/>
      <c r="OUK5" s="600"/>
      <c r="OUL5" s="600"/>
      <c r="OUM5" s="600"/>
      <c r="OUN5" s="600"/>
      <c r="OUO5" s="600"/>
      <c r="OUP5" s="600"/>
      <c r="OUQ5" s="600"/>
      <c r="OUR5" s="600"/>
      <c r="OUS5" s="600"/>
      <c r="OUT5" s="600"/>
      <c r="OUU5" s="600"/>
      <c r="OUV5" s="600"/>
      <c r="OUW5" s="600"/>
      <c r="OUX5" s="600"/>
      <c r="OUY5" s="600"/>
      <c r="OUZ5" s="600"/>
      <c r="OVA5" s="600"/>
      <c r="OVB5" s="600"/>
      <c r="OVC5" s="600"/>
      <c r="OVD5" s="600"/>
      <c r="OVE5" s="600"/>
      <c r="OVF5" s="600"/>
      <c r="OVG5" s="599"/>
      <c r="OVH5" s="600"/>
      <c r="OVI5" s="600"/>
      <c r="OVJ5" s="600"/>
      <c r="OVK5" s="600"/>
      <c r="OVL5" s="600"/>
      <c r="OVM5" s="600"/>
      <c r="OVN5" s="600"/>
      <c r="OVO5" s="600"/>
      <c r="OVP5" s="600"/>
      <c r="OVQ5" s="600"/>
      <c r="OVR5" s="600"/>
      <c r="OVS5" s="600"/>
      <c r="OVT5" s="600"/>
      <c r="OVU5" s="600"/>
      <c r="OVV5" s="600"/>
      <c r="OVW5" s="600"/>
      <c r="OVX5" s="600"/>
      <c r="OVY5" s="600"/>
      <c r="OVZ5" s="600"/>
      <c r="OWA5" s="600"/>
      <c r="OWB5" s="600"/>
      <c r="OWC5" s="600"/>
      <c r="OWD5" s="600"/>
      <c r="OWE5" s="600"/>
      <c r="OWF5" s="600"/>
      <c r="OWG5" s="600"/>
      <c r="OWH5" s="600"/>
      <c r="OWI5" s="600"/>
      <c r="OWJ5" s="600"/>
      <c r="OWK5" s="600"/>
      <c r="OWL5" s="599"/>
      <c r="OWM5" s="600"/>
      <c r="OWN5" s="600"/>
      <c r="OWO5" s="600"/>
      <c r="OWP5" s="600"/>
      <c r="OWQ5" s="600"/>
      <c r="OWR5" s="600"/>
      <c r="OWS5" s="600"/>
      <c r="OWT5" s="600"/>
      <c r="OWU5" s="600"/>
      <c r="OWV5" s="600"/>
      <c r="OWW5" s="600"/>
      <c r="OWX5" s="600"/>
      <c r="OWY5" s="600"/>
      <c r="OWZ5" s="600"/>
      <c r="OXA5" s="600"/>
      <c r="OXB5" s="600"/>
      <c r="OXC5" s="600"/>
      <c r="OXD5" s="600"/>
      <c r="OXE5" s="600"/>
      <c r="OXF5" s="600"/>
      <c r="OXG5" s="600"/>
      <c r="OXH5" s="600"/>
      <c r="OXI5" s="600"/>
      <c r="OXJ5" s="600"/>
      <c r="OXK5" s="600"/>
      <c r="OXL5" s="600"/>
      <c r="OXM5" s="600"/>
      <c r="OXN5" s="600"/>
      <c r="OXO5" s="600"/>
      <c r="OXP5" s="600"/>
      <c r="OXQ5" s="599"/>
      <c r="OXR5" s="600"/>
      <c r="OXS5" s="600"/>
      <c r="OXT5" s="600"/>
      <c r="OXU5" s="600"/>
      <c r="OXV5" s="600"/>
      <c r="OXW5" s="600"/>
      <c r="OXX5" s="600"/>
      <c r="OXY5" s="600"/>
      <c r="OXZ5" s="600"/>
      <c r="OYA5" s="600"/>
      <c r="OYB5" s="600"/>
      <c r="OYC5" s="600"/>
      <c r="OYD5" s="600"/>
      <c r="OYE5" s="600"/>
      <c r="OYF5" s="600"/>
      <c r="OYG5" s="600"/>
      <c r="OYH5" s="600"/>
      <c r="OYI5" s="600"/>
      <c r="OYJ5" s="600"/>
      <c r="OYK5" s="600"/>
      <c r="OYL5" s="600"/>
      <c r="OYM5" s="600"/>
      <c r="OYN5" s="600"/>
      <c r="OYO5" s="600"/>
      <c r="OYP5" s="600"/>
      <c r="OYQ5" s="600"/>
      <c r="OYR5" s="600"/>
      <c r="OYS5" s="600"/>
      <c r="OYT5" s="600"/>
      <c r="OYU5" s="600"/>
      <c r="OYV5" s="599"/>
      <c r="OYW5" s="600"/>
      <c r="OYX5" s="600"/>
      <c r="OYY5" s="600"/>
      <c r="OYZ5" s="600"/>
      <c r="OZA5" s="600"/>
      <c r="OZB5" s="600"/>
      <c r="OZC5" s="600"/>
      <c r="OZD5" s="600"/>
      <c r="OZE5" s="600"/>
      <c r="OZF5" s="600"/>
      <c r="OZG5" s="600"/>
      <c r="OZH5" s="600"/>
      <c r="OZI5" s="600"/>
      <c r="OZJ5" s="600"/>
      <c r="OZK5" s="600"/>
      <c r="OZL5" s="600"/>
      <c r="OZM5" s="600"/>
      <c r="OZN5" s="600"/>
      <c r="OZO5" s="600"/>
      <c r="OZP5" s="600"/>
      <c r="OZQ5" s="600"/>
      <c r="OZR5" s="600"/>
      <c r="OZS5" s="600"/>
      <c r="OZT5" s="600"/>
      <c r="OZU5" s="600"/>
      <c r="OZV5" s="600"/>
      <c r="OZW5" s="600"/>
      <c r="OZX5" s="600"/>
      <c r="OZY5" s="600"/>
      <c r="OZZ5" s="600"/>
      <c r="PAA5" s="599"/>
      <c r="PAB5" s="600"/>
      <c r="PAC5" s="600"/>
      <c r="PAD5" s="600"/>
      <c r="PAE5" s="600"/>
      <c r="PAF5" s="600"/>
      <c r="PAG5" s="600"/>
      <c r="PAH5" s="600"/>
      <c r="PAI5" s="600"/>
      <c r="PAJ5" s="600"/>
      <c r="PAK5" s="600"/>
      <c r="PAL5" s="600"/>
      <c r="PAM5" s="600"/>
      <c r="PAN5" s="600"/>
      <c r="PAO5" s="600"/>
      <c r="PAP5" s="600"/>
      <c r="PAQ5" s="600"/>
      <c r="PAR5" s="600"/>
      <c r="PAS5" s="600"/>
      <c r="PAT5" s="600"/>
      <c r="PAU5" s="600"/>
      <c r="PAV5" s="600"/>
      <c r="PAW5" s="600"/>
      <c r="PAX5" s="600"/>
      <c r="PAY5" s="600"/>
      <c r="PAZ5" s="600"/>
      <c r="PBA5" s="600"/>
      <c r="PBB5" s="600"/>
      <c r="PBC5" s="600"/>
      <c r="PBD5" s="600"/>
      <c r="PBE5" s="600"/>
      <c r="PBF5" s="599"/>
      <c r="PBG5" s="600"/>
      <c r="PBH5" s="600"/>
      <c r="PBI5" s="600"/>
      <c r="PBJ5" s="600"/>
      <c r="PBK5" s="600"/>
      <c r="PBL5" s="600"/>
      <c r="PBM5" s="600"/>
      <c r="PBN5" s="600"/>
      <c r="PBO5" s="600"/>
      <c r="PBP5" s="600"/>
      <c r="PBQ5" s="600"/>
      <c r="PBR5" s="600"/>
      <c r="PBS5" s="600"/>
      <c r="PBT5" s="600"/>
      <c r="PBU5" s="600"/>
      <c r="PBV5" s="600"/>
      <c r="PBW5" s="600"/>
      <c r="PBX5" s="600"/>
      <c r="PBY5" s="600"/>
      <c r="PBZ5" s="600"/>
      <c r="PCA5" s="600"/>
      <c r="PCB5" s="600"/>
      <c r="PCC5" s="600"/>
      <c r="PCD5" s="600"/>
      <c r="PCE5" s="600"/>
      <c r="PCF5" s="600"/>
      <c r="PCG5" s="600"/>
      <c r="PCH5" s="600"/>
      <c r="PCI5" s="600"/>
      <c r="PCJ5" s="600"/>
      <c r="PCK5" s="599"/>
      <c r="PCL5" s="600"/>
      <c r="PCM5" s="600"/>
      <c r="PCN5" s="600"/>
      <c r="PCO5" s="600"/>
      <c r="PCP5" s="600"/>
      <c r="PCQ5" s="600"/>
      <c r="PCR5" s="600"/>
      <c r="PCS5" s="600"/>
      <c r="PCT5" s="600"/>
      <c r="PCU5" s="600"/>
      <c r="PCV5" s="600"/>
      <c r="PCW5" s="600"/>
      <c r="PCX5" s="600"/>
      <c r="PCY5" s="600"/>
      <c r="PCZ5" s="600"/>
      <c r="PDA5" s="600"/>
      <c r="PDB5" s="600"/>
      <c r="PDC5" s="600"/>
      <c r="PDD5" s="600"/>
      <c r="PDE5" s="600"/>
      <c r="PDF5" s="600"/>
      <c r="PDG5" s="600"/>
      <c r="PDH5" s="600"/>
      <c r="PDI5" s="600"/>
      <c r="PDJ5" s="600"/>
      <c r="PDK5" s="600"/>
      <c r="PDL5" s="600"/>
      <c r="PDM5" s="600"/>
      <c r="PDN5" s="600"/>
      <c r="PDO5" s="600"/>
      <c r="PDP5" s="599"/>
      <c r="PDQ5" s="600"/>
      <c r="PDR5" s="600"/>
      <c r="PDS5" s="600"/>
      <c r="PDT5" s="600"/>
      <c r="PDU5" s="600"/>
      <c r="PDV5" s="600"/>
      <c r="PDW5" s="600"/>
      <c r="PDX5" s="600"/>
      <c r="PDY5" s="600"/>
      <c r="PDZ5" s="600"/>
      <c r="PEA5" s="600"/>
      <c r="PEB5" s="600"/>
      <c r="PEC5" s="600"/>
      <c r="PED5" s="600"/>
      <c r="PEE5" s="600"/>
      <c r="PEF5" s="600"/>
      <c r="PEG5" s="600"/>
      <c r="PEH5" s="600"/>
      <c r="PEI5" s="600"/>
      <c r="PEJ5" s="600"/>
      <c r="PEK5" s="600"/>
      <c r="PEL5" s="600"/>
      <c r="PEM5" s="600"/>
      <c r="PEN5" s="600"/>
      <c r="PEO5" s="600"/>
      <c r="PEP5" s="600"/>
      <c r="PEQ5" s="600"/>
      <c r="PER5" s="600"/>
      <c r="PES5" s="600"/>
      <c r="PET5" s="600"/>
      <c r="PEU5" s="599"/>
      <c r="PEV5" s="600"/>
      <c r="PEW5" s="600"/>
      <c r="PEX5" s="600"/>
      <c r="PEY5" s="600"/>
      <c r="PEZ5" s="600"/>
      <c r="PFA5" s="600"/>
      <c r="PFB5" s="600"/>
      <c r="PFC5" s="600"/>
      <c r="PFD5" s="600"/>
      <c r="PFE5" s="600"/>
      <c r="PFF5" s="600"/>
      <c r="PFG5" s="600"/>
      <c r="PFH5" s="600"/>
      <c r="PFI5" s="600"/>
      <c r="PFJ5" s="600"/>
      <c r="PFK5" s="600"/>
      <c r="PFL5" s="600"/>
      <c r="PFM5" s="600"/>
      <c r="PFN5" s="600"/>
      <c r="PFO5" s="600"/>
      <c r="PFP5" s="600"/>
      <c r="PFQ5" s="600"/>
      <c r="PFR5" s="600"/>
      <c r="PFS5" s="600"/>
      <c r="PFT5" s="600"/>
      <c r="PFU5" s="600"/>
      <c r="PFV5" s="600"/>
      <c r="PFW5" s="600"/>
      <c r="PFX5" s="600"/>
      <c r="PFY5" s="600"/>
      <c r="PFZ5" s="599"/>
      <c r="PGA5" s="600"/>
      <c r="PGB5" s="600"/>
      <c r="PGC5" s="600"/>
      <c r="PGD5" s="600"/>
      <c r="PGE5" s="600"/>
      <c r="PGF5" s="600"/>
      <c r="PGG5" s="600"/>
      <c r="PGH5" s="600"/>
      <c r="PGI5" s="600"/>
      <c r="PGJ5" s="600"/>
      <c r="PGK5" s="600"/>
      <c r="PGL5" s="600"/>
      <c r="PGM5" s="600"/>
      <c r="PGN5" s="600"/>
      <c r="PGO5" s="600"/>
      <c r="PGP5" s="600"/>
      <c r="PGQ5" s="600"/>
      <c r="PGR5" s="600"/>
      <c r="PGS5" s="600"/>
      <c r="PGT5" s="600"/>
      <c r="PGU5" s="600"/>
      <c r="PGV5" s="600"/>
      <c r="PGW5" s="600"/>
      <c r="PGX5" s="600"/>
      <c r="PGY5" s="600"/>
      <c r="PGZ5" s="600"/>
      <c r="PHA5" s="600"/>
      <c r="PHB5" s="600"/>
      <c r="PHC5" s="600"/>
      <c r="PHD5" s="600"/>
      <c r="PHE5" s="599"/>
      <c r="PHF5" s="600"/>
      <c r="PHG5" s="600"/>
      <c r="PHH5" s="600"/>
      <c r="PHI5" s="600"/>
      <c r="PHJ5" s="600"/>
      <c r="PHK5" s="600"/>
      <c r="PHL5" s="600"/>
      <c r="PHM5" s="600"/>
      <c r="PHN5" s="600"/>
      <c r="PHO5" s="600"/>
      <c r="PHP5" s="600"/>
      <c r="PHQ5" s="600"/>
      <c r="PHR5" s="600"/>
      <c r="PHS5" s="600"/>
      <c r="PHT5" s="600"/>
      <c r="PHU5" s="600"/>
      <c r="PHV5" s="600"/>
      <c r="PHW5" s="600"/>
      <c r="PHX5" s="600"/>
      <c r="PHY5" s="600"/>
      <c r="PHZ5" s="600"/>
      <c r="PIA5" s="600"/>
      <c r="PIB5" s="600"/>
      <c r="PIC5" s="600"/>
      <c r="PID5" s="600"/>
      <c r="PIE5" s="600"/>
      <c r="PIF5" s="600"/>
      <c r="PIG5" s="600"/>
      <c r="PIH5" s="600"/>
      <c r="PII5" s="600"/>
      <c r="PIJ5" s="599"/>
      <c r="PIK5" s="600"/>
      <c r="PIL5" s="600"/>
      <c r="PIM5" s="600"/>
      <c r="PIN5" s="600"/>
      <c r="PIO5" s="600"/>
      <c r="PIP5" s="600"/>
      <c r="PIQ5" s="600"/>
      <c r="PIR5" s="600"/>
      <c r="PIS5" s="600"/>
      <c r="PIT5" s="600"/>
      <c r="PIU5" s="600"/>
      <c r="PIV5" s="600"/>
      <c r="PIW5" s="600"/>
      <c r="PIX5" s="600"/>
      <c r="PIY5" s="600"/>
      <c r="PIZ5" s="600"/>
      <c r="PJA5" s="600"/>
      <c r="PJB5" s="600"/>
      <c r="PJC5" s="600"/>
      <c r="PJD5" s="600"/>
      <c r="PJE5" s="600"/>
      <c r="PJF5" s="600"/>
      <c r="PJG5" s="600"/>
      <c r="PJH5" s="600"/>
      <c r="PJI5" s="600"/>
      <c r="PJJ5" s="600"/>
      <c r="PJK5" s="600"/>
      <c r="PJL5" s="600"/>
      <c r="PJM5" s="600"/>
      <c r="PJN5" s="600"/>
      <c r="PJO5" s="599"/>
      <c r="PJP5" s="600"/>
      <c r="PJQ5" s="600"/>
      <c r="PJR5" s="600"/>
      <c r="PJS5" s="600"/>
      <c r="PJT5" s="600"/>
      <c r="PJU5" s="600"/>
      <c r="PJV5" s="600"/>
      <c r="PJW5" s="600"/>
      <c r="PJX5" s="600"/>
      <c r="PJY5" s="600"/>
      <c r="PJZ5" s="600"/>
      <c r="PKA5" s="600"/>
      <c r="PKB5" s="600"/>
      <c r="PKC5" s="600"/>
      <c r="PKD5" s="600"/>
      <c r="PKE5" s="600"/>
      <c r="PKF5" s="600"/>
      <c r="PKG5" s="600"/>
      <c r="PKH5" s="600"/>
      <c r="PKI5" s="600"/>
      <c r="PKJ5" s="600"/>
      <c r="PKK5" s="600"/>
      <c r="PKL5" s="600"/>
      <c r="PKM5" s="600"/>
      <c r="PKN5" s="600"/>
      <c r="PKO5" s="600"/>
      <c r="PKP5" s="600"/>
      <c r="PKQ5" s="600"/>
      <c r="PKR5" s="600"/>
      <c r="PKS5" s="600"/>
      <c r="PKT5" s="599"/>
      <c r="PKU5" s="600"/>
      <c r="PKV5" s="600"/>
      <c r="PKW5" s="600"/>
      <c r="PKX5" s="600"/>
      <c r="PKY5" s="600"/>
      <c r="PKZ5" s="600"/>
      <c r="PLA5" s="600"/>
      <c r="PLB5" s="600"/>
      <c r="PLC5" s="600"/>
      <c r="PLD5" s="600"/>
      <c r="PLE5" s="600"/>
      <c r="PLF5" s="600"/>
      <c r="PLG5" s="600"/>
      <c r="PLH5" s="600"/>
      <c r="PLI5" s="600"/>
      <c r="PLJ5" s="600"/>
      <c r="PLK5" s="600"/>
      <c r="PLL5" s="600"/>
      <c r="PLM5" s="600"/>
      <c r="PLN5" s="600"/>
      <c r="PLO5" s="600"/>
      <c r="PLP5" s="600"/>
      <c r="PLQ5" s="600"/>
      <c r="PLR5" s="600"/>
      <c r="PLS5" s="600"/>
      <c r="PLT5" s="600"/>
      <c r="PLU5" s="600"/>
      <c r="PLV5" s="600"/>
      <c r="PLW5" s="600"/>
      <c r="PLX5" s="600"/>
      <c r="PLY5" s="599"/>
      <c r="PLZ5" s="600"/>
      <c r="PMA5" s="600"/>
      <c r="PMB5" s="600"/>
      <c r="PMC5" s="600"/>
      <c r="PMD5" s="600"/>
      <c r="PME5" s="600"/>
      <c r="PMF5" s="600"/>
      <c r="PMG5" s="600"/>
      <c r="PMH5" s="600"/>
      <c r="PMI5" s="600"/>
      <c r="PMJ5" s="600"/>
      <c r="PMK5" s="600"/>
      <c r="PML5" s="600"/>
      <c r="PMM5" s="600"/>
      <c r="PMN5" s="600"/>
      <c r="PMO5" s="600"/>
      <c r="PMP5" s="600"/>
      <c r="PMQ5" s="600"/>
      <c r="PMR5" s="600"/>
      <c r="PMS5" s="600"/>
      <c r="PMT5" s="600"/>
      <c r="PMU5" s="600"/>
      <c r="PMV5" s="600"/>
      <c r="PMW5" s="600"/>
      <c r="PMX5" s="600"/>
      <c r="PMY5" s="600"/>
      <c r="PMZ5" s="600"/>
      <c r="PNA5" s="600"/>
      <c r="PNB5" s="600"/>
      <c r="PNC5" s="600"/>
      <c r="PND5" s="599"/>
      <c r="PNE5" s="600"/>
      <c r="PNF5" s="600"/>
      <c r="PNG5" s="600"/>
      <c r="PNH5" s="600"/>
      <c r="PNI5" s="600"/>
      <c r="PNJ5" s="600"/>
      <c r="PNK5" s="600"/>
      <c r="PNL5" s="600"/>
      <c r="PNM5" s="600"/>
      <c r="PNN5" s="600"/>
      <c r="PNO5" s="600"/>
      <c r="PNP5" s="600"/>
      <c r="PNQ5" s="600"/>
      <c r="PNR5" s="600"/>
      <c r="PNS5" s="600"/>
      <c r="PNT5" s="600"/>
      <c r="PNU5" s="600"/>
      <c r="PNV5" s="600"/>
      <c r="PNW5" s="600"/>
      <c r="PNX5" s="600"/>
      <c r="PNY5" s="600"/>
      <c r="PNZ5" s="600"/>
      <c r="POA5" s="600"/>
      <c r="POB5" s="600"/>
      <c r="POC5" s="600"/>
      <c r="POD5" s="600"/>
      <c r="POE5" s="600"/>
      <c r="POF5" s="600"/>
      <c r="POG5" s="600"/>
      <c r="POH5" s="600"/>
      <c r="POI5" s="599"/>
      <c r="POJ5" s="600"/>
      <c r="POK5" s="600"/>
      <c r="POL5" s="600"/>
      <c r="POM5" s="600"/>
      <c r="PON5" s="600"/>
      <c r="POO5" s="600"/>
      <c r="POP5" s="600"/>
      <c r="POQ5" s="600"/>
      <c r="POR5" s="600"/>
      <c r="POS5" s="600"/>
      <c r="POT5" s="600"/>
      <c r="POU5" s="600"/>
      <c r="POV5" s="600"/>
      <c r="POW5" s="600"/>
      <c r="POX5" s="600"/>
      <c r="POY5" s="600"/>
      <c r="POZ5" s="600"/>
      <c r="PPA5" s="600"/>
      <c r="PPB5" s="600"/>
      <c r="PPC5" s="600"/>
      <c r="PPD5" s="600"/>
      <c r="PPE5" s="600"/>
      <c r="PPF5" s="600"/>
      <c r="PPG5" s="600"/>
      <c r="PPH5" s="600"/>
      <c r="PPI5" s="600"/>
      <c r="PPJ5" s="600"/>
      <c r="PPK5" s="600"/>
      <c r="PPL5" s="600"/>
      <c r="PPM5" s="600"/>
      <c r="PPN5" s="599"/>
      <c r="PPO5" s="600"/>
      <c r="PPP5" s="600"/>
      <c r="PPQ5" s="600"/>
      <c r="PPR5" s="600"/>
      <c r="PPS5" s="600"/>
      <c r="PPT5" s="600"/>
      <c r="PPU5" s="600"/>
      <c r="PPV5" s="600"/>
      <c r="PPW5" s="600"/>
      <c r="PPX5" s="600"/>
      <c r="PPY5" s="600"/>
      <c r="PPZ5" s="600"/>
      <c r="PQA5" s="600"/>
      <c r="PQB5" s="600"/>
      <c r="PQC5" s="600"/>
      <c r="PQD5" s="600"/>
      <c r="PQE5" s="600"/>
      <c r="PQF5" s="600"/>
      <c r="PQG5" s="600"/>
      <c r="PQH5" s="600"/>
      <c r="PQI5" s="600"/>
      <c r="PQJ5" s="600"/>
      <c r="PQK5" s="600"/>
      <c r="PQL5" s="600"/>
      <c r="PQM5" s="600"/>
      <c r="PQN5" s="600"/>
      <c r="PQO5" s="600"/>
      <c r="PQP5" s="600"/>
      <c r="PQQ5" s="600"/>
      <c r="PQR5" s="600"/>
      <c r="PQS5" s="599"/>
      <c r="PQT5" s="600"/>
      <c r="PQU5" s="600"/>
      <c r="PQV5" s="600"/>
      <c r="PQW5" s="600"/>
      <c r="PQX5" s="600"/>
      <c r="PQY5" s="600"/>
      <c r="PQZ5" s="600"/>
      <c r="PRA5" s="600"/>
      <c r="PRB5" s="600"/>
      <c r="PRC5" s="600"/>
      <c r="PRD5" s="600"/>
      <c r="PRE5" s="600"/>
      <c r="PRF5" s="600"/>
      <c r="PRG5" s="600"/>
      <c r="PRH5" s="600"/>
      <c r="PRI5" s="600"/>
      <c r="PRJ5" s="600"/>
      <c r="PRK5" s="600"/>
      <c r="PRL5" s="600"/>
      <c r="PRM5" s="600"/>
      <c r="PRN5" s="600"/>
      <c r="PRO5" s="600"/>
      <c r="PRP5" s="600"/>
      <c r="PRQ5" s="600"/>
      <c r="PRR5" s="600"/>
      <c r="PRS5" s="600"/>
      <c r="PRT5" s="600"/>
      <c r="PRU5" s="600"/>
      <c r="PRV5" s="600"/>
      <c r="PRW5" s="600"/>
      <c r="PRX5" s="599"/>
      <c r="PRY5" s="600"/>
      <c r="PRZ5" s="600"/>
      <c r="PSA5" s="600"/>
      <c r="PSB5" s="600"/>
      <c r="PSC5" s="600"/>
      <c r="PSD5" s="600"/>
      <c r="PSE5" s="600"/>
      <c r="PSF5" s="600"/>
      <c r="PSG5" s="600"/>
      <c r="PSH5" s="600"/>
      <c r="PSI5" s="600"/>
      <c r="PSJ5" s="600"/>
      <c r="PSK5" s="600"/>
      <c r="PSL5" s="600"/>
      <c r="PSM5" s="600"/>
      <c r="PSN5" s="600"/>
      <c r="PSO5" s="600"/>
      <c r="PSP5" s="600"/>
      <c r="PSQ5" s="600"/>
      <c r="PSR5" s="600"/>
      <c r="PSS5" s="600"/>
      <c r="PST5" s="600"/>
      <c r="PSU5" s="600"/>
      <c r="PSV5" s="600"/>
      <c r="PSW5" s="600"/>
      <c r="PSX5" s="600"/>
      <c r="PSY5" s="600"/>
      <c r="PSZ5" s="600"/>
      <c r="PTA5" s="600"/>
      <c r="PTB5" s="600"/>
      <c r="PTC5" s="599"/>
      <c r="PTD5" s="600"/>
      <c r="PTE5" s="600"/>
      <c r="PTF5" s="600"/>
      <c r="PTG5" s="600"/>
      <c r="PTH5" s="600"/>
      <c r="PTI5" s="600"/>
      <c r="PTJ5" s="600"/>
      <c r="PTK5" s="600"/>
      <c r="PTL5" s="600"/>
      <c r="PTM5" s="600"/>
      <c r="PTN5" s="600"/>
      <c r="PTO5" s="600"/>
      <c r="PTP5" s="600"/>
      <c r="PTQ5" s="600"/>
      <c r="PTR5" s="600"/>
      <c r="PTS5" s="600"/>
      <c r="PTT5" s="600"/>
      <c r="PTU5" s="600"/>
      <c r="PTV5" s="600"/>
      <c r="PTW5" s="600"/>
      <c r="PTX5" s="600"/>
      <c r="PTY5" s="600"/>
      <c r="PTZ5" s="600"/>
      <c r="PUA5" s="600"/>
      <c r="PUB5" s="600"/>
      <c r="PUC5" s="600"/>
      <c r="PUD5" s="600"/>
      <c r="PUE5" s="600"/>
      <c r="PUF5" s="600"/>
      <c r="PUG5" s="600"/>
      <c r="PUH5" s="599"/>
      <c r="PUI5" s="600"/>
      <c r="PUJ5" s="600"/>
      <c r="PUK5" s="600"/>
      <c r="PUL5" s="600"/>
      <c r="PUM5" s="600"/>
      <c r="PUN5" s="600"/>
      <c r="PUO5" s="600"/>
      <c r="PUP5" s="600"/>
      <c r="PUQ5" s="600"/>
      <c r="PUR5" s="600"/>
      <c r="PUS5" s="600"/>
      <c r="PUT5" s="600"/>
      <c r="PUU5" s="600"/>
      <c r="PUV5" s="600"/>
      <c r="PUW5" s="600"/>
      <c r="PUX5" s="600"/>
      <c r="PUY5" s="600"/>
      <c r="PUZ5" s="600"/>
      <c r="PVA5" s="600"/>
      <c r="PVB5" s="600"/>
      <c r="PVC5" s="600"/>
      <c r="PVD5" s="600"/>
      <c r="PVE5" s="600"/>
      <c r="PVF5" s="600"/>
      <c r="PVG5" s="600"/>
      <c r="PVH5" s="600"/>
      <c r="PVI5" s="600"/>
      <c r="PVJ5" s="600"/>
      <c r="PVK5" s="600"/>
      <c r="PVL5" s="600"/>
      <c r="PVM5" s="599"/>
      <c r="PVN5" s="600"/>
      <c r="PVO5" s="600"/>
      <c r="PVP5" s="600"/>
      <c r="PVQ5" s="600"/>
      <c r="PVR5" s="600"/>
      <c r="PVS5" s="600"/>
      <c r="PVT5" s="600"/>
      <c r="PVU5" s="600"/>
      <c r="PVV5" s="600"/>
      <c r="PVW5" s="600"/>
      <c r="PVX5" s="600"/>
      <c r="PVY5" s="600"/>
      <c r="PVZ5" s="600"/>
      <c r="PWA5" s="600"/>
      <c r="PWB5" s="600"/>
      <c r="PWC5" s="600"/>
      <c r="PWD5" s="600"/>
      <c r="PWE5" s="600"/>
      <c r="PWF5" s="600"/>
      <c r="PWG5" s="600"/>
      <c r="PWH5" s="600"/>
      <c r="PWI5" s="600"/>
      <c r="PWJ5" s="600"/>
      <c r="PWK5" s="600"/>
      <c r="PWL5" s="600"/>
      <c r="PWM5" s="600"/>
      <c r="PWN5" s="600"/>
      <c r="PWO5" s="600"/>
      <c r="PWP5" s="600"/>
      <c r="PWQ5" s="600"/>
      <c r="PWR5" s="599"/>
      <c r="PWS5" s="600"/>
      <c r="PWT5" s="600"/>
      <c r="PWU5" s="600"/>
      <c r="PWV5" s="600"/>
      <c r="PWW5" s="600"/>
      <c r="PWX5" s="600"/>
      <c r="PWY5" s="600"/>
      <c r="PWZ5" s="600"/>
      <c r="PXA5" s="600"/>
      <c r="PXB5" s="600"/>
      <c r="PXC5" s="600"/>
      <c r="PXD5" s="600"/>
      <c r="PXE5" s="600"/>
      <c r="PXF5" s="600"/>
      <c r="PXG5" s="600"/>
      <c r="PXH5" s="600"/>
      <c r="PXI5" s="600"/>
      <c r="PXJ5" s="600"/>
      <c r="PXK5" s="600"/>
      <c r="PXL5" s="600"/>
      <c r="PXM5" s="600"/>
      <c r="PXN5" s="600"/>
      <c r="PXO5" s="600"/>
      <c r="PXP5" s="600"/>
      <c r="PXQ5" s="600"/>
      <c r="PXR5" s="600"/>
      <c r="PXS5" s="600"/>
      <c r="PXT5" s="600"/>
      <c r="PXU5" s="600"/>
      <c r="PXV5" s="600"/>
      <c r="PXW5" s="599"/>
      <c r="PXX5" s="600"/>
      <c r="PXY5" s="600"/>
      <c r="PXZ5" s="600"/>
      <c r="PYA5" s="600"/>
      <c r="PYB5" s="600"/>
      <c r="PYC5" s="600"/>
      <c r="PYD5" s="600"/>
      <c r="PYE5" s="600"/>
      <c r="PYF5" s="600"/>
      <c r="PYG5" s="600"/>
      <c r="PYH5" s="600"/>
      <c r="PYI5" s="600"/>
      <c r="PYJ5" s="600"/>
      <c r="PYK5" s="600"/>
      <c r="PYL5" s="600"/>
      <c r="PYM5" s="600"/>
      <c r="PYN5" s="600"/>
      <c r="PYO5" s="600"/>
      <c r="PYP5" s="600"/>
      <c r="PYQ5" s="600"/>
      <c r="PYR5" s="600"/>
      <c r="PYS5" s="600"/>
      <c r="PYT5" s="600"/>
      <c r="PYU5" s="600"/>
      <c r="PYV5" s="600"/>
      <c r="PYW5" s="600"/>
      <c r="PYX5" s="600"/>
      <c r="PYY5" s="600"/>
      <c r="PYZ5" s="600"/>
      <c r="PZA5" s="600"/>
      <c r="PZB5" s="599"/>
      <c r="PZC5" s="600"/>
      <c r="PZD5" s="600"/>
      <c r="PZE5" s="600"/>
      <c r="PZF5" s="600"/>
      <c r="PZG5" s="600"/>
      <c r="PZH5" s="600"/>
      <c r="PZI5" s="600"/>
      <c r="PZJ5" s="600"/>
      <c r="PZK5" s="600"/>
      <c r="PZL5" s="600"/>
      <c r="PZM5" s="600"/>
      <c r="PZN5" s="600"/>
      <c r="PZO5" s="600"/>
      <c r="PZP5" s="600"/>
      <c r="PZQ5" s="600"/>
      <c r="PZR5" s="600"/>
      <c r="PZS5" s="600"/>
      <c r="PZT5" s="600"/>
      <c r="PZU5" s="600"/>
      <c r="PZV5" s="600"/>
      <c r="PZW5" s="600"/>
      <c r="PZX5" s="600"/>
      <c r="PZY5" s="600"/>
      <c r="PZZ5" s="600"/>
      <c r="QAA5" s="600"/>
      <c r="QAB5" s="600"/>
      <c r="QAC5" s="600"/>
      <c r="QAD5" s="600"/>
      <c r="QAE5" s="600"/>
      <c r="QAF5" s="600"/>
      <c r="QAG5" s="599"/>
      <c r="QAH5" s="600"/>
      <c r="QAI5" s="600"/>
      <c r="QAJ5" s="600"/>
      <c r="QAK5" s="600"/>
      <c r="QAL5" s="600"/>
      <c r="QAM5" s="600"/>
      <c r="QAN5" s="600"/>
      <c r="QAO5" s="600"/>
      <c r="QAP5" s="600"/>
      <c r="QAQ5" s="600"/>
      <c r="QAR5" s="600"/>
      <c r="QAS5" s="600"/>
      <c r="QAT5" s="600"/>
      <c r="QAU5" s="600"/>
      <c r="QAV5" s="600"/>
      <c r="QAW5" s="600"/>
      <c r="QAX5" s="600"/>
      <c r="QAY5" s="600"/>
      <c r="QAZ5" s="600"/>
      <c r="QBA5" s="600"/>
      <c r="QBB5" s="600"/>
      <c r="QBC5" s="600"/>
      <c r="QBD5" s="600"/>
      <c r="QBE5" s="600"/>
      <c r="QBF5" s="600"/>
      <c r="QBG5" s="600"/>
      <c r="QBH5" s="600"/>
      <c r="QBI5" s="600"/>
      <c r="QBJ5" s="600"/>
      <c r="QBK5" s="600"/>
      <c r="QBL5" s="599"/>
      <c r="QBM5" s="600"/>
      <c r="QBN5" s="600"/>
      <c r="QBO5" s="600"/>
      <c r="QBP5" s="600"/>
      <c r="QBQ5" s="600"/>
      <c r="QBR5" s="600"/>
      <c r="QBS5" s="600"/>
      <c r="QBT5" s="600"/>
      <c r="QBU5" s="600"/>
      <c r="QBV5" s="600"/>
      <c r="QBW5" s="600"/>
      <c r="QBX5" s="600"/>
      <c r="QBY5" s="600"/>
      <c r="QBZ5" s="600"/>
      <c r="QCA5" s="600"/>
      <c r="QCB5" s="600"/>
      <c r="QCC5" s="600"/>
      <c r="QCD5" s="600"/>
      <c r="QCE5" s="600"/>
      <c r="QCF5" s="600"/>
      <c r="QCG5" s="600"/>
      <c r="QCH5" s="600"/>
      <c r="QCI5" s="600"/>
      <c r="QCJ5" s="600"/>
      <c r="QCK5" s="600"/>
      <c r="QCL5" s="600"/>
      <c r="QCM5" s="600"/>
      <c r="QCN5" s="600"/>
      <c r="QCO5" s="600"/>
      <c r="QCP5" s="600"/>
      <c r="QCQ5" s="599"/>
      <c r="QCR5" s="600"/>
      <c r="QCS5" s="600"/>
      <c r="QCT5" s="600"/>
      <c r="QCU5" s="600"/>
      <c r="QCV5" s="600"/>
      <c r="QCW5" s="600"/>
      <c r="QCX5" s="600"/>
      <c r="QCY5" s="600"/>
      <c r="QCZ5" s="600"/>
      <c r="QDA5" s="600"/>
      <c r="QDB5" s="600"/>
      <c r="QDC5" s="600"/>
      <c r="QDD5" s="600"/>
      <c r="QDE5" s="600"/>
      <c r="QDF5" s="600"/>
      <c r="QDG5" s="600"/>
      <c r="QDH5" s="600"/>
      <c r="QDI5" s="600"/>
      <c r="QDJ5" s="600"/>
      <c r="QDK5" s="600"/>
      <c r="QDL5" s="600"/>
      <c r="QDM5" s="600"/>
      <c r="QDN5" s="600"/>
      <c r="QDO5" s="600"/>
      <c r="QDP5" s="600"/>
      <c r="QDQ5" s="600"/>
      <c r="QDR5" s="600"/>
      <c r="QDS5" s="600"/>
      <c r="QDT5" s="600"/>
      <c r="QDU5" s="600"/>
      <c r="QDV5" s="599"/>
      <c r="QDW5" s="600"/>
      <c r="QDX5" s="600"/>
      <c r="QDY5" s="600"/>
      <c r="QDZ5" s="600"/>
      <c r="QEA5" s="600"/>
      <c r="QEB5" s="600"/>
      <c r="QEC5" s="600"/>
      <c r="QED5" s="600"/>
      <c r="QEE5" s="600"/>
      <c r="QEF5" s="600"/>
      <c r="QEG5" s="600"/>
      <c r="QEH5" s="600"/>
      <c r="QEI5" s="600"/>
      <c r="QEJ5" s="600"/>
      <c r="QEK5" s="600"/>
      <c r="QEL5" s="600"/>
      <c r="QEM5" s="600"/>
      <c r="QEN5" s="600"/>
      <c r="QEO5" s="600"/>
      <c r="QEP5" s="600"/>
      <c r="QEQ5" s="600"/>
      <c r="QER5" s="600"/>
      <c r="QES5" s="600"/>
      <c r="QET5" s="600"/>
      <c r="QEU5" s="600"/>
      <c r="QEV5" s="600"/>
      <c r="QEW5" s="600"/>
      <c r="QEX5" s="600"/>
      <c r="QEY5" s="600"/>
      <c r="QEZ5" s="600"/>
      <c r="QFA5" s="599"/>
      <c r="QFB5" s="600"/>
      <c r="QFC5" s="600"/>
      <c r="QFD5" s="600"/>
      <c r="QFE5" s="600"/>
      <c r="QFF5" s="600"/>
      <c r="QFG5" s="600"/>
      <c r="QFH5" s="600"/>
      <c r="QFI5" s="600"/>
      <c r="QFJ5" s="600"/>
      <c r="QFK5" s="600"/>
      <c r="QFL5" s="600"/>
      <c r="QFM5" s="600"/>
      <c r="QFN5" s="600"/>
      <c r="QFO5" s="600"/>
      <c r="QFP5" s="600"/>
      <c r="QFQ5" s="600"/>
      <c r="QFR5" s="600"/>
      <c r="QFS5" s="600"/>
      <c r="QFT5" s="600"/>
      <c r="QFU5" s="600"/>
      <c r="QFV5" s="600"/>
      <c r="QFW5" s="600"/>
      <c r="QFX5" s="600"/>
      <c r="QFY5" s="600"/>
      <c r="QFZ5" s="600"/>
      <c r="QGA5" s="600"/>
      <c r="QGB5" s="600"/>
      <c r="QGC5" s="600"/>
      <c r="QGD5" s="600"/>
      <c r="QGE5" s="600"/>
      <c r="QGF5" s="599"/>
      <c r="QGG5" s="600"/>
      <c r="QGH5" s="600"/>
      <c r="QGI5" s="600"/>
      <c r="QGJ5" s="600"/>
      <c r="QGK5" s="600"/>
      <c r="QGL5" s="600"/>
      <c r="QGM5" s="600"/>
      <c r="QGN5" s="600"/>
      <c r="QGO5" s="600"/>
      <c r="QGP5" s="600"/>
      <c r="QGQ5" s="600"/>
      <c r="QGR5" s="600"/>
      <c r="QGS5" s="600"/>
      <c r="QGT5" s="600"/>
      <c r="QGU5" s="600"/>
      <c r="QGV5" s="600"/>
      <c r="QGW5" s="600"/>
      <c r="QGX5" s="600"/>
      <c r="QGY5" s="600"/>
      <c r="QGZ5" s="600"/>
      <c r="QHA5" s="600"/>
      <c r="QHB5" s="600"/>
      <c r="QHC5" s="600"/>
      <c r="QHD5" s="600"/>
      <c r="QHE5" s="600"/>
      <c r="QHF5" s="600"/>
      <c r="QHG5" s="600"/>
      <c r="QHH5" s="600"/>
      <c r="QHI5" s="600"/>
      <c r="QHJ5" s="600"/>
      <c r="QHK5" s="599"/>
      <c r="QHL5" s="600"/>
      <c r="QHM5" s="600"/>
      <c r="QHN5" s="600"/>
      <c r="QHO5" s="600"/>
      <c r="QHP5" s="600"/>
      <c r="QHQ5" s="600"/>
      <c r="QHR5" s="600"/>
      <c r="QHS5" s="600"/>
      <c r="QHT5" s="600"/>
      <c r="QHU5" s="600"/>
      <c r="QHV5" s="600"/>
      <c r="QHW5" s="600"/>
      <c r="QHX5" s="600"/>
      <c r="QHY5" s="600"/>
      <c r="QHZ5" s="600"/>
      <c r="QIA5" s="600"/>
      <c r="QIB5" s="600"/>
      <c r="QIC5" s="600"/>
      <c r="QID5" s="600"/>
      <c r="QIE5" s="600"/>
      <c r="QIF5" s="600"/>
      <c r="QIG5" s="600"/>
      <c r="QIH5" s="600"/>
      <c r="QII5" s="600"/>
      <c r="QIJ5" s="600"/>
      <c r="QIK5" s="600"/>
      <c r="QIL5" s="600"/>
      <c r="QIM5" s="600"/>
      <c r="QIN5" s="600"/>
      <c r="QIO5" s="600"/>
      <c r="QIP5" s="599"/>
      <c r="QIQ5" s="600"/>
      <c r="QIR5" s="600"/>
      <c r="QIS5" s="600"/>
      <c r="QIT5" s="600"/>
      <c r="QIU5" s="600"/>
      <c r="QIV5" s="600"/>
      <c r="QIW5" s="600"/>
      <c r="QIX5" s="600"/>
      <c r="QIY5" s="600"/>
      <c r="QIZ5" s="600"/>
      <c r="QJA5" s="600"/>
      <c r="QJB5" s="600"/>
      <c r="QJC5" s="600"/>
      <c r="QJD5" s="600"/>
      <c r="QJE5" s="600"/>
      <c r="QJF5" s="600"/>
      <c r="QJG5" s="600"/>
      <c r="QJH5" s="600"/>
      <c r="QJI5" s="600"/>
      <c r="QJJ5" s="600"/>
      <c r="QJK5" s="600"/>
      <c r="QJL5" s="600"/>
      <c r="QJM5" s="600"/>
      <c r="QJN5" s="600"/>
      <c r="QJO5" s="600"/>
      <c r="QJP5" s="600"/>
      <c r="QJQ5" s="600"/>
      <c r="QJR5" s="600"/>
      <c r="QJS5" s="600"/>
      <c r="QJT5" s="600"/>
      <c r="QJU5" s="599"/>
      <c r="QJV5" s="600"/>
      <c r="QJW5" s="600"/>
      <c r="QJX5" s="600"/>
      <c r="QJY5" s="600"/>
      <c r="QJZ5" s="600"/>
      <c r="QKA5" s="600"/>
      <c r="QKB5" s="600"/>
      <c r="QKC5" s="600"/>
      <c r="QKD5" s="600"/>
      <c r="QKE5" s="600"/>
      <c r="QKF5" s="600"/>
      <c r="QKG5" s="600"/>
      <c r="QKH5" s="600"/>
      <c r="QKI5" s="600"/>
      <c r="QKJ5" s="600"/>
      <c r="QKK5" s="600"/>
      <c r="QKL5" s="600"/>
      <c r="QKM5" s="600"/>
      <c r="QKN5" s="600"/>
      <c r="QKO5" s="600"/>
      <c r="QKP5" s="600"/>
      <c r="QKQ5" s="600"/>
      <c r="QKR5" s="600"/>
      <c r="QKS5" s="600"/>
      <c r="QKT5" s="600"/>
      <c r="QKU5" s="600"/>
      <c r="QKV5" s="600"/>
      <c r="QKW5" s="600"/>
      <c r="QKX5" s="600"/>
      <c r="QKY5" s="600"/>
      <c r="QKZ5" s="599"/>
      <c r="QLA5" s="600"/>
      <c r="QLB5" s="600"/>
      <c r="QLC5" s="600"/>
      <c r="QLD5" s="600"/>
      <c r="QLE5" s="600"/>
      <c r="QLF5" s="600"/>
      <c r="QLG5" s="600"/>
      <c r="QLH5" s="600"/>
      <c r="QLI5" s="600"/>
      <c r="QLJ5" s="600"/>
      <c r="QLK5" s="600"/>
      <c r="QLL5" s="600"/>
      <c r="QLM5" s="600"/>
      <c r="QLN5" s="600"/>
      <c r="QLO5" s="600"/>
      <c r="QLP5" s="600"/>
      <c r="QLQ5" s="600"/>
      <c r="QLR5" s="600"/>
      <c r="QLS5" s="600"/>
      <c r="QLT5" s="600"/>
      <c r="QLU5" s="600"/>
      <c r="QLV5" s="600"/>
      <c r="QLW5" s="600"/>
      <c r="QLX5" s="600"/>
      <c r="QLY5" s="600"/>
      <c r="QLZ5" s="600"/>
      <c r="QMA5" s="600"/>
      <c r="QMB5" s="600"/>
      <c r="QMC5" s="600"/>
      <c r="QMD5" s="600"/>
      <c r="QME5" s="599"/>
      <c r="QMF5" s="600"/>
      <c r="QMG5" s="600"/>
      <c r="QMH5" s="600"/>
      <c r="QMI5" s="600"/>
      <c r="QMJ5" s="600"/>
      <c r="QMK5" s="600"/>
      <c r="QML5" s="600"/>
      <c r="QMM5" s="600"/>
      <c r="QMN5" s="600"/>
      <c r="QMO5" s="600"/>
      <c r="QMP5" s="600"/>
      <c r="QMQ5" s="600"/>
      <c r="QMR5" s="600"/>
      <c r="QMS5" s="600"/>
      <c r="QMT5" s="600"/>
      <c r="QMU5" s="600"/>
      <c r="QMV5" s="600"/>
      <c r="QMW5" s="600"/>
      <c r="QMX5" s="600"/>
      <c r="QMY5" s="600"/>
      <c r="QMZ5" s="600"/>
      <c r="QNA5" s="600"/>
      <c r="QNB5" s="600"/>
      <c r="QNC5" s="600"/>
      <c r="QND5" s="600"/>
      <c r="QNE5" s="600"/>
      <c r="QNF5" s="600"/>
      <c r="QNG5" s="600"/>
      <c r="QNH5" s="600"/>
      <c r="QNI5" s="600"/>
      <c r="QNJ5" s="599"/>
      <c r="QNK5" s="600"/>
      <c r="QNL5" s="600"/>
      <c r="QNM5" s="600"/>
      <c r="QNN5" s="600"/>
      <c r="QNO5" s="600"/>
      <c r="QNP5" s="600"/>
      <c r="QNQ5" s="600"/>
      <c r="QNR5" s="600"/>
      <c r="QNS5" s="600"/>
      <c r="QNT5" s="600"/>
      <c r="QNU5" s="600"/>
      <c r="QNV5" s="600"/>
      <c r="QNW5" s="600"/>
      <c r="QNX5" s="600"/>
      <c r="QNY5" s="600"/>
      <c r="QNZ5" s="600"/>
      <c r="QOA5" s="600"/>
      <c r="QOB5" s="600"/>
      <c r="QOC5" s="600"/>
      <c r="QOD5" s="600"/>
      <c r="QOE5" s="600"/>
      <c r="QOF5" s="600"/>
      <c r="QOG5" s="600"/>
      <c r="QOH5" s="600"/>
      <c r="QOI5" s="600"/>
      <c r="QOJ5" s="600"/>
      <c r="QOK5" s="600"/>
      <c r="QOL5" s="600"/>
      <c r="QOM5" s="600"/>
      <c r="QON5" s="600"/>
      <c r="QOO5" s="599"/>
      <c r="QOP5" s="600"/>
      <c r="QOQ5" s="600"/>
      <c r="QOR5" s="600"/>
      <c r="QOS5" s="600"/>
      <c r="QOT5" s="600"/>
      <c r="QOU5" s="600"/>
      <c r="QOV5" s="600"/>
      <c r="QOW5" s="600"/>
      <c r="QOX5" s="600"/>
      <c r="QOY5" s="600"/>
      <c r="QOZ5" s="600"/>
      <c r="QPA5" s="600"/>
      <c r="QPB5" s="600"/>
      <c r="QPC5" s="600"/>
      <c r="QPD5" s="600"/>
      <c r="QPE5" s="600"/>
      <c r="QPF5" s="600"/>
      <c r="QPG5" s="600"/>
      <c r="QPH5" s="600"/>
      <c r="QPI5" s="600"/>
      <c r="QPJ5" s="600"/>
      <c r="QPK5" s="600"/>
      <c r="QPL5" s="600"/>
      <c r="QPM5" s="600"/>
      <c r="QPN5" s="600"/>
      <c r="QPO5" s="600"/>
      <c r="QPP5" s="600"/>
      <c r="QPQ5" s="600"/>
      <c r="QPR5" s="600"/>
      <c r="QPS5" s="600"/>
      <c r="QPT5" s="599"/>
      <c r="QPU5" s="600"/>
      <c r="QPV5" s="600"/>
      <c r="QPW5" s="600"/>
      <c r="QPX5" s="600"/>
      <c r="QPY5" s="600"/>
      <c r="QPZ5" s="600"/>
      <c r="QQA5" s="600"/>
      <c r="QQB5" s="600"/>
      <c r="QQC5" s="600"/>
      <c r="QQD5" s="600"/>
      <c r="QQE5" s="600"/>
      <c r="QQF5" s="600"/>
      <c r="QQG5" s="600"/>
      <c r="QQH5" s="600"/>
      <c r="QQI5" s="600"/>
      <c r="QQJ5" s="600"/>
      <c r="QQK5" s="600"/>
      <c r="QQL5" s="600"/>
      <c r="QQM5" s="600"/>
      <c r="QQN5" s="600"/>
      <c r="QQO5" s="600"/>
      <c r="QQP5" s="600"/>
      <c r="QQQ5" s="600"/>
      <c r="QQR5" s="600"/>
      <c r="QQS5" s="600"/>
      <c r="QQT5" s="600"/>
      <c r="QQU5" s="600"/>
      <c r="QQV5" s="600"/>
      <c r="QQW5" s="600"/>
      <c r="QQX5" s="600"/>
      <c r="QQY5" s="599"/>
      <c r="QQZ5" s="600"/>
      <c r="QRA5" s="600"/>
      <c r="QRB5" s="600"/>
      <c r="QRC5" s="600"/>
      <c r="QRD5" s="600"/>
      <c r="QRE5" s="600"/>
      <c r="QRF5" s="600"/>
      <c r="QRG5" s="600"/>
      <c r="QRH5" s="600"/>
      <c r="QRI5" s="600"/>
      <c r="QRJ5" s="600"/>
      <c r="QRK5" s="600"/>
      <c r="QRL5" s="600"/>
      <c r="QRM5" s="600"/>
      <c r="QRN5" s="600"/>
      <c r="QRO5" s="600"/>
      <c r="QRP5" s="600"/>
      <c r="QRQ5" s="600"/>
      <c r="QRR5" s="600"/>
      <c r="QRS5" s="600"/>
      <c r="QRT5" s="600"/>
      <c r="QRU5" s="600"/>
      <c r="QRV5" s="600"/>
      <c r="QRW5" s="600"/>
      <c r="QRX5" s="600"/>
      <c r="QRY5" s="600"/>
      <c r="QRZ5" s="600"/>
      <c r="QSA5" s="600"/>
      <c r="QSB5" s="600"/>
      <c r="QSC5" s="600"/>
      <c r="QSD5" s="599"/>
      <c r="QSE5" s="600"/>
      <c r="QSF5" s="600"/>
      <c r="QSG5" s="600"/>
      <c r="QSH5" s="600"/>
      <c r="QSI5" s="600"/>
      <c r="QSJ5" s="600"/>
      <c r="QSK5" s="600"/>
      <c r="QSL5" s="600"/>
      <c r="QSM5" s="600"/>
      <c r="QSN5" s="600"/>
      <c r="QSO5" s="600"/>
      <c r="QSP5" s="600"/>
      <c r="QSQ5" s="600"/>
      <c r="QSR5" s="600"/>
      <c r="QSS5" s="600"/>
      <c r="QST5" s="600"/>
      <c r="QSU5" s="600"/>
      <c r="QSV5" s="600"/>
      <c r="QSW5" s="600"/>
      <c r="QSX5" s="600"/>
      <c r="QSY5" s="600"/>
      <c r="QSZ5" s="600"/>
      <c r="QTA5" s="600"/>
      <c r="QTB5" s="600"/>
      <c r="QTC5" s="600"/>
      <c r="QTD5" s="600"/>
      <c r="QTE5" s="600"/>
      <c r="QTF5" s="600"/>
      <c r="QTG5" s="600"/>
      <c r="QTH5" s="600"/>
      <c r="QTI5" s="599"/>
      <c r="QTJ5" s="600"/>
      <c r="QTK5" s="600"/>
      <c r="QTL5" s="600"/>
      <c r="QTM5" s="600"/>
      <c r="QTN5" s="600"/>
      <c r="QTO5" s="600"/>
      <c r="QTP5" s="600"/>
      <c r="QTQ5" s="600"/>
      <c r="QTR5" s="600"/>
      <c r="QTS5" s="600"/>
      <c r="QTT5" s="600"/>
      <c r="QTU5" s="600"/>
      <c r="QTV5" s="600"/>
      <c r="QTW5" s="600"/>
      <c r="QTX5" s="600"/>
      <c r="QTY5" s="600"/>
      <c r="QTZ5" s="600"/>
      <c r="QUA5" s="600"/>
      <c r="QUB5" s="600"/>
      <c r="QUC5" s="600"/>
      <c r="QUD5" s="600"/>
      <c r="QUE5" s="600"/>
      <c r="QUF5" s="600"/>
      <c r="QUG5" s="600"/>
      <c r="QUH5" s="600"/>
      <c r="QUI5" s="600"/>
      <c r="QUJ5" s="600"/>
      <c r="QUK5" s="600"/>
      <c r="QUL5" s="600"/>
      <c r="QUM5" s="600"/>
      <c r="QUN5" s="599"/>
      <c r="QUO5" s="600"/>
      <c r="QUP5" s="600"/>
      <c r="QUQ5" s="600"/>
      <c r="QUR5" s="600"/>
      <c r="QUS5" s="600"/>
      <c r="QUT5" s="600"/>
      <c r="QUU5" s="600"/>
      <c r="QUV5" s="600"/>
      <c r="QUW5" s="600"/>
      <c r="QUX5" s="600"/>
      <c r="QUY5" s="600"/>
      <c r="QUZ5" s="600"/>
      <c r="QVA5" s="600"/>
      <c r="QVB5" s="600"/>
      <c r="QVC5" s="600"/>
      <c r="QVD5" s="600"/>
      <c r="QVE5" s="600"/>
      <c r="QVF5" s="600"/>
      <c r="QVG5" s="600"/>
      <c r="QVH5" s="600"/>
      <c r="QVI5" s="600"/>
      <c r="QVJ5" s="600"/>
      <c r="QVK5" s="600"/>
      <c r="QVL5" s="600"/>
      <c r="QVM5" s="600"/>
      <c r="QVN5" s="600"/>
      <c r="QVO5" s="600"/>
      <c r="QVP5" s="600"/>
      <c r="QVQ5" s="600"/>
      <c r="QVR5" s="600"/>
      <c r="QVS5" s="599"/>
      <c r="QVT5" s="600"/>
      <c r="QVU5" s="600"/>
      <c r="QVV5" s="600"/>
      <c r="QVW5" s="600"/>
      <c r="QVX5" s="600"/>
      <c r="QVY5" s="600"/>
      <c r="QVZ5" s="600"/>
      <c r="QWA5" s="600"/>
      <c r="QWB5" s="600"/>
      <c r="QWC5" s="600"/>
      <c r="QWD5" s="600"/>
      <c r="QWE5" s="600"/>
      <c r="QWF5" s="600"/>
      <c r="QWG5" s="600"/>
      <c r="QWH5" s="600"/>
      <c r="QWI5" s="600"/>
      <c r="QWJ5" s="600"/>
      <c r="QWK5" s="600"/>
      <c r="QWL5" s="600"/>
      <c r="QWM5" s="600"/>
      <c r="QWN5" s="600"/>
      <c r="QWO5" s="600"/>
      <c r="QWP5" s="600"/>
      <c r="QWQ5" s="600"/>
      <c r="QWR5" s="600"/>
      <c r="QWS5" s="600"/>
      <c r="QWT5" s="600"/>
      <c r="QWU5" s="600"/>
      <c r="QWV5" s="600"/>
      <c r="QWW5" s="600"/>
      <c r="QWX5" s="599"/>
      <c r="QWY5" s="600"/>
      <c r="QWZ5" s="600"/>
      <c r="QXA5" s="600"/>
      <c r="QXB5" s="600"/>
      <c r="QXC5" s="600"/>
      <c r="QXD5" s="600"/>
      <c r="QXE5" s="600"/>
      <c r="QXF5" s="600"/>
      <c r="QXG5" s="600"/>
      <c r="QXH5" s="600"/>
      <c r="QXI5" s="600"/>
      <c r="QXJ5" s="600"/>
      <c r="QXK5" s="600"/>
      <c r="QXL5" s="600"/>
      <c r="QXM5" s="600"/>
      <c r="QXN5" s="600"/>
      <c r="QXO5" s="600"/>
      <c r="QXP5" s="600"/>
      <c r="QXQ5" s="600"/>
      <c r="QXR5" s="600"/>
      <c r="QXS5" s="600"/>
      <c r="QXT5" s="600"/>
      <c r="QXU5" s="600"/>
      <c r="QXV5" s="600"/>
      <c r="QXW5" s="600"/>
      <c r="QXX5" s="600"/>
      <c r="QXY5" s="600"/>
      <c r="QXZ5" s="600"/>
      <c r="QYA5" s="600"/>
      <c r="QYB5" s="600"/>
      <c r="QYC5" s="599"/>
      <c r="QYD5" s="600"/>
      <c r="QYE5" s="600"/>
      <c r="QYF5" s="600"/>
      <c r="QYG5" s="600"/>
      <c r="QYH5" s="600"/>
      <c r="QYI5" s="600"/>
      <c r="QYJ5" s="600"/>
      <c r="QYK5" s="600"/>
      <c r="QYL5" s="600"/>
      <c r="QYM5" s="600"/>
      <c r="QYN5" s="600"/>
      <c r="QYO5" s="600"/>
      <c r="QYP5" s="600"/>
      <c r="QYQ5" s="600"/>
      <c r="QYR5" s="600"/>
      <c r="QYS5" s="600"/>
      <c r="QYT5" s="600"/>
      <c r="QYU5" s="600"/>
      <c r="QYV5" s="600"/>
      <c r="QYW5" s="600"/>
      <c r="QYX5" s="600"/>
      <c r="QYY5" s="600"/>
      <c r="QYZ5" s="600"/>
      <c r="QZA5" s="600"/>
      <c r="QZB5" s="600"/>
      <c r="QZC5" s="600"/>
      <c r="QZD5" s="600"/>
      <c r="QZE5" s="600"/>
      <c r="QZF5" s="600"/>
      <c r="QZG5" s="600"/>
      <c r="QZH5" s="599"/>
      <c r="QZI5" s="600"/>
      <c r="QZJ5" s="600"/>
      <c r="QZK5" s="600"/>
      <c r="QZL5" s="600"/>
      <c r="QZM5" s="600"/>
      <c r="QZN5" s="600"/>
      <c r="QZO5" s="600"/>
      <c r="QZP5" s="600"/>
      <c r="QZQ5" s="600"/>
      <c r="QZR5" s="600"/>
      <c r="QZS5" s="600"/>
      <c r="QZT5" s="600"/>
      <c r="QZU5" s="600"/>
      <c r="QZV5" s="600"/>
      <c r="QZW5" s="600"/>
      <c r="QZX5" s="600"/>
      <c r="QZY5" s="600"/>
      <c r="QZZ5" s="600"/>
      <c r="RAA5" s="600"/>
      <c r="RAB5" s="600"/>
      <c r="RAC5" s="600"/>
      <c r="RAD5" s="600"/>
      <c r="RAE5" s="600"/>
      <c r="RAF5" s="600"/>
      <c r="RAG5" s="600"/>
      <c r="RAH5" s="600"/>
      <c r="RAI5" s="600"/>
      <c r="RAJ5" s="600"/>
      <c r="RAK5" s="600"/>
      <c r="RAL5" s="600"/>
      <c r="RAM5" s="599"/>
      <c r="RAN5" s="600"/>
      <c r="RAO5" s="600"/>
      <c r="RAP5" s="600"/>
      <c r="RAQ5" s="600"/>
      <c r="RAR5" s="600"/>
      <c r="RAS5" s="600"/>
      <c r="RAT5" s="600"/>
      <c r="RAU5" s="600"/>
      <c r="RAV5" s="600"/>
      <c r="RAW5" s="600"/>
      <c r="RAX5" s="600"/>
      <c r="RAY5" s="600"/>
      <c r="RAZ5" s="600"/>
      <c r="RBA5" s="600"/>
      <c r="RBB5" s="600"/>
      <c r="RBC5" s="600"/>
      <c r="RBD5" s="600"/>
      <c r="RBE5" s="600"/>
      <c r="RBF5" s="600"/>
      <c r="RBG5" s="600"/>
      <c r="RBH5" s="600"/>
      <c r="RBI5" s="600"/>
      <c r="RBJ5" s="600"/>
      <c r="RBK5" s="600"/>
      <c r="RBL5" s="600"/>
      <c r="RBM5" s="600"/>
      <c r="RBN5" s="600"/>
      <c r="RBO5" s="600"/>
      <c r="RBP5" s="600"/>
      <c r="RBQ5" s="600"/>
      <c r="RBR5" s="599"/>
      <c r="RBS5" s="600"/>
      <c r="RBT5" s="600"/>
      <c r="RBU5" s="600"/>
      <c r="RBV5" s="600"/>
      <c r="RBW5" s="600"/>
      <c r="RBX5" s="600"/>
      <c r="RBY5" s="600"/>
      <c r="RBZ5" s="600"/>
      <c r="RCA5" s="600"/>
      <c r="RCB5" s="600"/>
      <c r="RCC5" s="600"/>
      <c r="RCD5" s="600"/>
      <c r="RCE5" s="600"/>
      <c r="RCF5" s="600"/>
      <c r="RCG5" s="600"/>
      <c r="RCH5" s="600"/>
      <c r="RCI5" s="600"/>
      <c r="RCJ5" s="600"/>
      <c r="RCK5" s="600"/>
      <c r="RCL5" s="600"/>
      <c r="RCM5" s="600"/>
      <c r="RCN5" s="600"/>
      <c r="RCO5" s="600"/>
      <c r="RCP5" s="600"/>
      <c r="RCQ5" s="600"/>
      <c r="RCR5" s="600"/>
      <c r="RCS5" s="600"/>
      <c r="RCT5" s="600"/>
      <c r="RCU5" s="600"/>
      <c r="RCV5" s="600"/>
      <c r="RCW5" s="599"/>
      <c r="RCX5" s="600"/>
      <c r="RCY5" s="600"/>
      <c r="RCZ5" s="600"/>
      <c r="RDA5" s="600"/>
      <c r="RDB5" s="600"/>
      <c r="RDC5" s="600"/>
      <c r="RDD5" s="600"/>
      <c r="RDE5" s="600"/>
      <c r="RDF5" s="600"/>
      <c r="RDG5" s="600"/>
      <c r="RDH5" s="600"/>
      <c r="RDI5" s="600"/>
      <c r="RDJ5" s="600"/>
      <c r="RDK5" s="600"/>
      <c r="RDL5" s="600"/>
      <c r="RDM5" s="600"/>
      <c r="RDN5" s="600"/>
      <c r="RDO5" s="600"/>
      <c r="RDP5" s="600"/>
      <c r="RDQ5" s="600"/>
      <c r="RDR5" s="600"/>
      <c r="RDS5" s="600"/>
      <c r="RDT5" s="600"/>
      <c r="RDU5" s="600"/>
      <c r="RDV5" s="600"/>
      <c r="RDW5" s="600"/>
      <c r="RDX5" s="600"/>
      <c r="RDY5" s="600"/>
      <c r="RDZ5" s="600"/>
      <c r="REA5" s="600"/>
      <c r="REB5" s="599"/>
      <c r="REC5" s="600"/>
      <c r="RED5" s="600"/>
      <c r="REE5" s="600"/>
      <c r="REF5" s="600"/>
      <c r="REG5" s="600"/>
      <c r="REH5" s="600"/>
      <c r="REI5" s="600"/>
      <c r="REJ5" s="600"/>
      <c r="REK5" s="600"/>
      <c r="REL5" s="600"/>
      <c r="REM5" s="600"/>
      <c r="REN5" s="600"/>
      <c r="REO5" s="600"/>
      <c r="REP5" s="600"/>
      <c r="REQ5" s="600"/>
      <c r="RER5" s="600"/>
      <c r="RES5" s="600"/>
      <c r="RET5" s="600"/>
      <c r="REU5" s="600"/>
      <c r="REV5" s="600"/>
      <c r="REW5" s="600"/>
      <c r="REX5" s="600"/>
      <c r="REY5" s="600"/>
      <c r="REZ5" s="600"/>
      <c r="RFA5" s="600"/>
      <c r="RFB5" s="600"/>
      <c r="RFC5" s="600"/>
      <c r="RFD5" s="600"/>
      <c r="RFE5" s="600"/>
      <c r="RFF5" s="600"/>
      <c r="RFG5" s="599"/>
      <c r="RFH5" s="600"/>
      <c r="RFI5" s="600"/>
      <c r="RFJ5" s="600"/>
      <c r="RFK5" s="600"/>
      <c r="RFL5" s="600"/>
      <c r="RFM5" s="600"/>
      <c r="RFN5" s="600"/>
      <c r="RFO5" s="600"/>
      <c r="RFP5" s="600"/>
      <c r="RFQ5" s="600"/>
      <c r="RFR5" s="600"/>
      <c r="RFS5" s="600"/>
      <c r="RFT5" s="600"/>
      <c r="RFU5" s="600"/>
      <c r="RFV5" s="600"/>
      <c r="RFW5" s="600"/>
      <c r="RFX5" s="600"/>
      <c r="RFY5" s="600"/>
      <c r="RFZ5" s="600"/>
      <c r="RGA5" s="600"/>
      <c r="RGB5" s="600"/>
      <c r="RGC5" s="600"/>
      <c r="RGD5" s="600"/>
      <c r="RGE5" s="600"/>
      <c r="RGF5" s="600"/>
      <c r="RGG5" s="600"/>
      <c r="RGH5" s="600"/>
      <c r="RGI5" s="600"/>
      <c r="RGJ5" s="600"/>
      <c r="RGK5" s="600"/>
      <c r="RGL5" s="599"/>
      <c r="RGM5" s="600"/>
      <c r="RGN5" s="600"/>
      <c r="RGO5" s="600"/>
      <c r="RGP5" s="600"/>
      <c r="RGQ5" s="600"/>
      <c r="RGR5" s="600"/>
      <c r="RGS5" s="600"/>
      <c r="RGT5" s="600"/>
      <c r="RGU5" s="600"/>
      <c r="RGV5" s="600"/>
      <c r="RGW5" s="600"/>
      <c r="RGX5" s="600"/>
      <c r="RGY5" s="600"/>
      <c r="RGZ5" s="600"/>
      <c r="RHA5" s="600"/>
      <c r="RHB5" s="600"/>
      <c r="RHC5" s="600"/>
      <c r="RHD5" s="600"/>
      <c r="RHE5" s="600"/>
      <c r="RHF5" s="600"/>
      <c r="RHG5" s="600"/>
      <c r="RHH5" s="600"/>
      <c r="RHI5" s="600"/>
      <c r="RHJ5" s="600"/>
      <c r="RHK5" s="600"/>
      <c r="RHL5" s="600"/>
      <c r="RHM5" s="600"/>
      <c r="RHN5" s="600"/>
      <c r="RHO5" s="600"/>
      <c r="RHP5" s="600"/>
      <c r="RHQ5" s="599"/>
      <c r="RHR5" s="600"/>
      <c r="RHS5" s="600"/>
      <c r="RHT5" s="600"/>
      <c r="RHU5" s="600"/>
      <c r="RHV5" s="600"/>
      <c r="RHW5" s="600"/>
      <c r="RHX5" s="600"/>
      <c r="RHY5" s="600"/>
      <c r="RHZ5" s="600"/>
      <c r="RIA5" s="600"/>
      <c r="RIB5" s="600"/>
      <c r="RIC5" s="600"/>
      <c r="RID5" s="600"/>
      <c r="RIE5" s="600"/>
      <c r="RIF5" s="600"/>
      <c r="RIG5" s="600"/>
      <c r="RIH5" s="600"/>
      <c r="RII5" s="600"/>
      <c r="RIJ5" s="600"/>
      <c r="RIK5" s="600"/>
      <c r="RIL5" s="600"/>
      <c r="RIM5" s="600"/>
      <c r="RIN5" s="600"/>
      <c r="RIO5" s="600"/>
      <c r="RIP5" s="600"/>
      <c r="RIQ5" s="600"/>
      <c r="RIR5" s="600"/>
      <c r="RIS5" s="600"/>
      <c r="RIT5" s="600"/>
      <c r="RIU5" s="600"/>
      <c r="RIV5" s="599"/>
      <c r="RIW5" s="600"/>
      <c r="RIX5" s="600"/>
      <c r="RIY5" s="600"/>
      <c r="RIZ5" s="600"/>
      <c r="RJA5" s="600"/>
      <c r="RJB5" s="600"/>
      <c r="RJC5" s="600"/>
      <c r="RJD5" s="600"/>
      <c r="RJE5" s="600"/>
      <c r="RJF5" s="600"/>
      <c r="RJG5" s="600"/>
      <c r="RJH5" s="600"/>
      <c r="RJI5" s="600"/>
      <c r="RJJ5" s="600"/>
      <c r="RJK5" s="600"/>
      <c r="RJL5" s="600"/>
      <c r="RJM5" s="600"/>
      <c r="RJN5" s="600"/>
      <c r="RJO5" s="600"/>
      <c r="RJP5" s="600"/>
      <c r="RJQ5" s="600"/>
      <c r="RJR5" s="600"/>
      <c r="RJS5" s="600"/>
      <c r="RJT5" s="600"/>
      <c r="RJU5" s="600"/>
      <c r="RJV5" s="600"/>
      <c r="RJW5" s="600"/>
      <c r="RJX5" s="600"/>
      <c r="RJY5" s="600"/>
      <c r="RJZ5" s="600"/>
      <c r="RKA5" s="599"/>
      <c r="RKB5" s="600"/>
      <c r="RKC5" s="600"/>
      <c r="RKD5" s="600"/>
      <c r="RKE5" s="600"/>
      <c r="RKF5" s="600"/>
      <c r="RKG5" s="600"/>
      <c r="RKH5" s="600"/>
      <c r="RKI5" s="600"/>
      <c r="RKJ5" s="600"/>
      <c r="RKK5" s="600"/>
      <c r="RKL5" s="600"/>
      <c r="RKM5" s="600"/>
      <c r="RKN5" s="600"/>
      <c r="RKO5" s="600"/>
      <c r="RKP5" s="600"/>
      <c r="RKQ5" s="600"/>
      <c r="RKR5" s="600"/>
      <c r="RKS5" s="600"/>
      <c r="RKT5" s="600"/>
      <c r="RKU5" s="600"/>
      <c r="RKV5" s="600"/>
      <c r="RKW5" s="600"/>
      <c r="RKX5" s="600"/>
      <c r="RKY5" s="600"/>
      <c r="RKZ5" s="600"/>
      <c r="RLA5" s="600"/>
      <c r="RLB5" s="600"/>
      <c r="RLC5" s="600"/>
      <c r="RLD5" s="600"/>
      <c r="RLE5" s="600"/>
      <c r="RLF5" s="599"/>
      <c r="RLG5" s="600"/>
      <c r="RLH5" s="600"/>
      <c r="RLI5" s="600"/>
      <c r="RLJ5" s="600"/>
      <c r="RLK5" s="600"/>
      <c r="RLL5" s="600"/>
      <c r="RLM5" s="600"/>
      <c r="RLN5" s="600"/>
      <c r="RLO5" s="600"/>
      <c r="RLP5" s="600"/>
      <c r="RLQ5" s="600"/>
      <c r="RLR5" s="600"/>
      <c r="RLS5" s="600"/>
      <c r="RLT5" s="600"/>
      <c r="RLU5" s="600"/>
      <c r="RLV5" s="600"/>
      <c r="RLW5" s="600"/>
      <c r="RLX5" s="600"/>
      <c r="RLY5" s="600"/>
      <c r="RLZ5" s="600"/>
      <c r="RMA5" s="600"/>
      <c r="RMB5" s="600"/>
      <c r="RMC5" s="600"/>
      <c r="RMD5" s="600"/>
      <c r="RME5" s="600"/>
      <c r="RMF5" s="600"/>
      <c r="RMG5" s="600"/>
      <c r="RMH5" s="600"/>
      <c r="RMI5" s="600"/>
      <c r="RMJ5" s="600"/>
      <c r="RMK5" s="599"/>
      <c r="RML5" s="600"/>
      <c r="RMM5" s="600"/>
      <c r="RMN5" s="600"/>
      <c r="RMO5" s="600"/>
      <c r="RMP5" s="600"/>
      <c r="RMQ5" s="600"/>
      <c r="RMR5" s="600"/>
      <c r="RMS5" s="600"/>
      <c r="RMT5" s="600"/>
      <c r="RMU5" s="600"/>
      <c r="RMV5" s="600"/>
      <c r="RMW5" s="600"/>
      <c r="RMX5" s="600"/>
      <c r="RMY5" s="600"/>
      <c r="RMZ5" s="600"/>
      <c r="RNA5" s="600"/>
      <c r="RNB5" s="600"/>
      <c r="RNC5" s="600"/>
      <c r="RND5" s="600"/>
      <c r="RNE5" s="600"/>
      <c r="RNF5" s="600"/>
      <c r="RNG5" s="600"/>
      <c r="RNH5" s="600"/>
      <c r="RNI5" s="600"/>
      <c r="RNJ5" s="600"/>
      <c r="RNK5" s="600"/>
      <c r="RNL5" s="600"/>
      <c r="RNM5" s="600"/>
      <c r="RNN5" s="600"/>
      <c r="RNO5" s="600"/>
      <c r="RNP5" s="599"/>
      <c r="RNQ5" s="600"/>
      <c r="RNR5" s="600"/>
      <c r="RNS5" s="600"/>
      <c r="RNT5" s="600"/>
      <c r="RNU5" s="600"/>
      <c r="RNV5" s="600"/>
      <c r="RNW5" s="600"/>
      <c r="RNX5" s="600"/>
      <c r="RNY5" s="600"/>
      <c r="RNZ5" s="600"/>
      <c r="ROA5" s="600"/>
      <c r="ROB5" s="600"/>
      <c r="ROC5" s="600"/>
      <c r="ROD5" s="600"/>
      <c r="ROE5" s="600"/>
      <c r="ROF5" s="600"/>
      <c r="ROG5" s="600"/>
      <c r="ROH5" s="600"/>
      <c r="ROI5" s="600"/>
      <c r="ROJ5" s="600"/>
      <c r="ROK5" s="600"/>
      <c r="ROL5" s="600"/>
      <c r="ROM5" s="600"/>
      <c r="RON5" s="600"/>
      <c r="ROO5" s="600"/>
      <c r="ROP5" s="600"/>
      <c r="ROQ5" s="600"/>
      <c r="ROR5" s="600"/>
      <c r="ROS5" s="600"/>
      <c r="ROT5" s="600"/>
      <c r="ROU5" s="599"/>
      <c r="ROV5" s="600"/>
      <c r="ROW5" s="600"/>
      <c r="ROX5" s="600"/>
      <c r="ROY5" s="600"/>
      <c r="ROZ5" s="600"/>
      <c r="RPA5" s="600"/>
      <c r="RPB5" s="600"/>
      <c r="RPC5" s="600"/>
      <c r="RPD5" s="600"/>
      <c r="RPE5" s="600"/>
      <c r="RPF5" s="600"/>
      <c r="RPG5" s="600"/>
      <c r="RPH5" s="600"/>
      <c r="RPI5" s="600"/>
      <c r="RPJ5" s="600"/>
      <c r="RPK5" s="600"/>
      <c r="RPL5" s="600"/>
      <c r="RPM5" s="600"/>
      <c r="RPN5" s="600"/>
      <c r="RPO5" s="600"/>
      <c r="RPP5" s="600"/>
      <c r="RPQ5" s="600"/>
      <c r="RPR5" s="600"/>
      <c r="RPS5" s="600"/>
      <c r="RPT5" s="600"/>
      <c r="RPU5" s="600"/>
      <c r="RPV5" s="600"/>
      <c r="RPW5" s="600"/>
      <c r="RPX5" s="600"/>
      <c r="RPY5" s="600"/>
      <c r="RPZ5" s="599"/>
      <c r="RQA5" s="600"/>
      <c r="RQB5" s="600"/>
      <c r="RQC5" s="600"/>
      <c r="RQD5" s="600"/>
      <c r="RQE5" s="600"/>
      <c r="RQF5" s="600"/>
      <c r="RQG5" s="600"/>
      <c r="RQH5" s="600"/>
      <c r="RQI5" s="600"/>
      <c r="RQJ5" s="600"/>
      <c r="RQK5" s="600"/>
      <c r="RQL5" s="600"/>
      <c r="RQM5" s="600"/>
      <c r="RQN5" s="600"/>
      <c r="RQO5" s="600"/>
      <c r="RQP5" s="600"/>
      <c r="RQQ5" s="600"/>
      <c r="RQR5" s="600"/>
      <c r="RQS5" s="600"/>
      <c r="RQT5" s="600"/>
      <c r="RQU5" s="600"/>
      <c r="RQV5" s="600"/>
      <c r="RQW5" s="600"/>
      <c r="RQX5" s="600"/>
      <c r="RQY5" s="600"/>
      <c r="RQZ5" s="600"/>
      <c r="RRA5" s="600"/>
      <c r="RRB5" s="600"/>
      <c r="RRC5" s="600"/>
      <c r="RRD5" s="600"/>
      <c r="RRE5" s="599"/>
      <c r="RRF5" s="600"/>
      <c r="RRG5" s="600"/>
      <c r="RRH5" s="600"/>
      <c r="RRI5" s="600"/>
      <c r="RRJ5" s="600"/>
      <c r="RRK5" s="600"/>
      <c r="RRL5" s="600"/>
      <c r="RRM5" s="600"/>
      <c r="RRN5" s="600"/>
      <c r="RRO5" s="600"/>
      <c r="RRP5" s="600"/>
      <c r="RRQ5" s="600"/>
      <c r="RRR5" s="600"/>
      <c r="RRS5" s="600"/>
      <c r="RRT5" s="600"/>
      <c r="RRU5" s="600"/>
      <c r="RRV5" s="600"/>
      <c r="RRW5" s="600"/>
      <c r="RRX5" s="600"/>
      <c r="RRY5" s="600"/>
      <c r="RRZ5" s="600"/>
      <c r="RSA5" s="600"/>
      <c r="RSB5" s="600"/>
      <c r="RSC5" s="600"/>
      <c r="RSD5" s="600"/>
      <c r="RSE5" s="600"/>
      <c r="RSF5" s="600"/>
      <c r="RSG5" s="600"/>
      <c r="RSH5" s="600"/>
      <c r="RSI5" s="600"/>
      <c r="RSJ5" s="599"/>
      <c r="RSK5" s="600"/>
      <c r="RSL5" s="600"/>
      <c r="RSM5" s="600"/>
      <c r="RSN5" s="600"/>
      <c r="RSO5" s="600"/>
      <c r="RSP5" s="600"/>
      <c r="RSQ5" s="600"/>
      <c r="RSR5" s="600"/>
      <c r="RSS5" s="600"/>
      <c r="RST5" s="600"/>
      <c r="RSU5" s="600"/>
      <c r="RSV5" s="600"/>
      <c r="RSW5" s="600"/>
      <c r="RSX5" s="600"/>
      <c r="RSY5" s="600"/>
      <c r="RSZ5" s="600"/>
      <c r="RTA5" s="600"/>
      <c r="RTB5" s="600"/>
      <c r="RTC5" s="600"/>
      <c r="RTD5" s="600"/>
      <c r="RTE5" s="600"/>
      <c r="RTF5" s="600"/>
      <c r="RTG5" s="600"/>
      <c r="RTH5" s="600"/>
      <c r="RTI5" s="600"/>
      <c r="RTJ5" s="600"/>
      <c r="RTK5" s="600"/>
      <c r="RTL5" s="600"/>
      <c r="RTM5" s="600"/>
      <c r="RTN5" s="600"/>
      <c r="RTO5" s="599"/>
      <c r="RTP5" s="600"/>
      <c r="RTQ5" s="600"/>
      <c r="RTR5" s="600"/>
      <c r="RTS5" s="600"/>
      <c r="RTT5" s="600"/>
      <c r="RTU5" s="600"/>
      <c r="RTV5" s="600"/>
      <c r="RTW5" s="600"/>
      <c r="RTX5" s="600"/>
      <c r="RTY5" s="600"/>
      <c r="RTZ5" s="600"/>
      <c r="RUA5" s="600"/>
      <c r="RUB5" s="600"/>
      <c r="RUC5" s="600"/>
      <c r="RUD5" s="600"/>
      <c r="RUE5" s="600"/>
      <c r="RUF5" s="600"/>
      <c r="RUG5" s="600"/>
      <c r="RUH5" s="600"/>
      <c r="RUI5" s="600"/>
      <c r="RUJ5" s="600"/>
      <c r="RUK5" s="600"/>
      <c r="RUL5" s="600"/>
      <c r="RUM5" s="600"/>
      <c r="RUN5" s="600"/>
      <c r="RUO5" s="600"/>
      <c r="RUP5" s="600"/>
      <c r="RUQ5" s="600"/>
      <c r="RUR5" s="600"/>
      <c r="RUS5" s="600"/>
      <c r="RUT5" s="599"/>
      <c r="RUU5" s="600"/>
      <c r="RUV5" s="600"/>
      <c r="RUW5" s="600"/>
      <c r="RUX5" s="600"/>
      <c r="RUY5" s="600"/>
      <c r="RUZ5" s="600"/>
      <c r="RVA5" s="600"/>
      <c r="RVB5" s="600"/>
      <c r="RVC5" s="600"/>
      <c r="RVD5" s="600"/>
      <c r="RVE5" s="600"/>
      <c r="RVF5" s="600"/>
      <c r="RVG5" s="600"/>
      <c r="RVH5" s="600"/>
      <c r="RVI5" s="600"/>
      <c r="RVJ5" s="600"/>
      <c r="RVK5" s="600"/>
      <c r="RVL5" s="600"/>
      <c r="RVM5" s="600"/>
      <c r="RVN5" s="600"/>
      <c r="RVO5" s="600"/>
      <c r="RVP5" s="600"/>
      <c r="RVQ5" s="600"/>
      <c r="RVR5" s="600"/>
      <c r="RVS5" s="600"/>
      <c r="RVT5" s="600"/>
      <c r="RVU5" s="600"/>
      <c r="RVV5" s="600"/>
      <c r="RVW5" s="600"/>
      <c r="RVX5" s="600"/>
      <c r="RVY5" s="599"/>
      <c r="RVZ5" s="600"/>
      <c r="RWA5" s="600"/>
      <c r="RWB5" s="600"/>
      <c r="RWC5" s="600"/>
      <c r="RWD5" s="600"/>
      <c r="RWE5" s="600"/>
      <c r="RWF5" s="600"/>
      <c r="RWG5" s="600"/>
      <c r="RWH5" s="600"/>
      <c r="RWI5" s="600"/>
      <c r="RWJ5" s="600"/>
      <c r="RWK5" s="600"/>
      <c r="RWL5" s="600"/>
      <c r="RWM5" s="600"/>
      <c r="RWN5" s="600"/>
      <c r="RWO5" s="600"/>
      <c r="RWP5" s="600"/>
      <c r="RWQ5" s="600"/>
      <c r="RWR5" s="600"/>
      <c r="RWS5" s="600"/>
      <c r="RWT5" s="600"/>
      <c r="RWU5" s="600"/>
      <c r="RWV5" s="600"/>
      <c r="RWW5" s="600"/>
      <c r="RWX5" s="600"/>
      <c r="RWY5" s="600"/>
      <c r="RWZ5" s="600"/>
      <c r="RXA5" s="600"/>
      <c r="RXB5" s="600"/>
      <c r="RXC5" s="600"/>
      <c r="RXD5" s="599"/>
      <c r="RXE5" s="600"/>
      <c r="RXF5" s="600"/>
      <c r="RXG5" s="600"/>
      <c r="RXH5" s="600"/>
      <c r="RXI5" s="600"/>
      <c r="RXJ5" s="600"/>
      <c r="RXK5" s="600"/>
      <c r="RXL5" s="600"/>
      <c r="RXM5" s="600"/>
      <c r="RXN5" s="600"/>
      <c r="RXO5" s="600"/>
      <c r="RXP5" s="600"/>
      <c r="RXQ5" s="600"/>
      <c r="RXR5" s="600"/>
      <c r="RXS5" s="600"/>
      <c r="RXT5" s="600"/>
      <c r="RXU5" s="600"/>
      <c r="RXV5" s="600"/>
      <c r="RXW5" s="600"/>
      <c r="RXX5" s="600"/>
      <c r="RXY5" s="600"/>
      <c r="RXZ5" s="600"/>
      <c r="RYA5" s="600"/>
      <c r="RYB5" s="600"/>
      <c r="RYC5" s="600"/>
      <c r="RYD5" s="600"/>
      <c r="RYE5" s="600"/>
      <c r="RYF5" s="600"/>
      <c r="RYG5" s="600"/>
      <c r="RYH5" s="600"/>
      <c r="RYI5" s="599"/>
      <c r="RYJ5" s="600"/>
      <c r="RYK5" s="600"/>
      <c r="RYL5" s="600"/>
      <c r="RYM5" s="600"/>
      <c r="RYN5" s="600"/>
      <c r="RYO5" s="600"/>
      <c r="RYP5" s="600"/>
      <c r="RYQ5" s="600"/>
      <c r="RYR5" s="600"/>
      <c r="RYS5" s="600"/>
      <c r="RYT5" s="600"/>
      <c r="RYU5" s="600"/>
      <c r="RYV5" s="600"/>
      <c r="RYW5" s="600"/>
      <c r="RYX5" s="600"/>
      <c r="RYY5" s="600"/>
      <c r="RYZ5" s="600"/>
      <c r="RZA5" s="600"/>
      <c r="RZB5" s="600"/>
      <c r="RZC5" s="600"/>
      <c r="RZD5" s="600"/>
      <c r="RZE5" s="600"/>
      <c r="RZF5" s="600"/>
      <c r="RZG5" s="600"/>
      <c r="RZH5" s="600"/>
      <c r="RZI5" s="600"/>
      <c r="RZJ5" s="600"/>
      <c r="RZK5" s="600"/>
      <c r="RZL5" s="600"/>
      <c r="RZM5" s="600"/>
      <c r="RZN5" s="599"/>
      <c r="RZO5" s="600"/>
      <c r="RZP5" s="600"/>
      <c r="RZQ5" s="600"/>
      <c r="RZR5" s="600"/>
      <c r="RZS5" s="600"/>
      <c r="RZT5" s="600"/>
      <c r="RZU5" s="600"/>
      <c r="RZV5" s="600"/>
      <c r="RZW5" s="600"/>
      <c r="RZX5" s="600"/>
      <c r="RZY5" s="600"/>
      <c r="RZZ5" s="600"/>
      <c r="SAA5" s="600"/>
      <c r="SAB5" s="600"/>
      <c r="SAC5" s="600"/>
      <c r="SAD5" s="600"/>
      <c r="SAE5" s="600"/>
      <c r="SAF5" s="600"/>
      <c r="SAG5" s="600"/>
      <c r="SAH5" s="600"/>
      <c r="SAI5" s="600"/>
      <c r="SAJ5" s="600"/>
      <c r="SAK5" s="600"/>
      <c r="SAL5" s="600"/>
      <c r="SAM5" s="600"/>
      <c r="SAN5" s="600"/>
      <c r="SAO5" s="600"/>
      <c r="SAP5" s="600"/>
      <c r="SAQ5" s="600"/>
      <c r="SAR5" s="600"/>
      <c r="SAS5" s="599"/>
      <c r="SAT5" s="600"/>
      <c r="SAU5" s="600"/>
      <c r="SAV5" s="600"/>
      <c r="SAW5" s="600"/>
      <c r="SAX5" s="600"/>
      <c r="SAY5" s="600"/>
      <c r="SAZ5" s="600"/>
      <c r="SBA5" s="600"/>
      <c r="SBB5" s="600"/>
      <c r="SBC5" s="600"/>
      <c r="SBD5" s="600"/>
      <c r="SBE5" s="600"/>
      <c r="SBF5" s="600"/>
      <c r="SBG5" s="600"/>
      <c r="SBH5" s="600"/>
      <c r="SBI5" s="600"/>
      <c r="SBJ5" s="600"/>
      <c r="SBK5" s="600"/>
      <c r="SBL5" s="600"/>
      <c r="SBM5" s="600"/>
      <c r="SBN5" s="600"/>
      <c r="SBO5" s="600"/>
      <c r="SBP5" s="600"/>
      <c r="SBQ5" s="600"/>
      <c r="SBR5" s="600"/>
      <c r="SBS5" s="600"/>
      <c r="SBT5" s="600"/>
      <c r="SBU5" s="600"/>
      <c r="SBV5" s="600"/>
      <c r="SBW5" s="600"/>
      <c r="SBX5" s="599"/>
      <c r="SBY5" s="600"/>
      <c r="SBZ5" s="600"/>
      <c r="SCA5" s="600"/>
      <c r="SCB5" s="600"/>
      <c r="SCC5" s="600"/>
      <c r="SCD5" s="600"/>
      <c r="SCE5" s="600"/>
      <c r="SCF5" s="600"/>
      <c r="SCG5" s="600"/>
      <c r="SCH5" s="600"/>
      <c r="SCI5" s="600"/>
      <c r="SCJ5" s="600"/>
      <c r="SCK5" s="600"/>
      <c r="SCL5" s="600"/>
      <c r="SCM5" s="600"/>
      <c r="SCN5" s="600"/>
      <c r="SCO5" s="600"/>
      <c r="SCP5" s="600"/>
      <c r="SCQ5" s="600"/>
      <c r="SCR5" s="600"/>
      <c r="SCS5" s="600"/>
      <c r="SCT5" s="600"/>
      <c r="SCU5" s="600"/>
      <c r="SCV5" s="600"/>
      <c r="SCW5" s="600"/>
      <c r="SCX5" s="600"/>
      <c r="SCY5" s="600"/>
      <c r="SCZ5" s="600"/>
      <c r="SDA5" s="600"/>
      <c r="SDB5" s="600"/>
      <c r="SDC5" s="599"/>
      <c r="SDD5" s="600"/>
      <c r="SDE5" s="600"/>
      <c r="SDF5" s="600"/>
      <c r="SDG5" s="600"/>
      <c r="SDH5" s="600"/>
      <c r="SDI5" s="600"/>
      <c r="SDJ5" s="600"/>
      <c r="SDK5" s="600"/>
      <c r="SDL5" s="600"/>
      <c r="SDM5" s="600"/>
      <c r="SDN5" s="600"/>
      <c r="SDO5" s="600"/>
      <c r="SDP5" s="600"/>
      <c r="SDQ5" s="600"/>
      <c r="SDR5" s="600"/>
      <c r="SDS5" s="600"/>
      <c r="SDT5" s="600"/>
      <c r="SDU5" s="600"/>
      <c r="SDV5" s="600"/>
      <c r="SDW5" s="600"/>
      <c r="SDX5" s="600"/>
      <c r="SDY5" s="600"/>
      <c r="SDZ5" s="600"/>
      <c r="SEA5" s="600"/>
      <c r="SEB5" s="600"/>
      <c r="SEC5" s="600"/>
      <c r="SED5" s="600"/>
      <c r="SEE5" s="600"/>
      <c r="SEF5" s="600"/>
      <c r="SEG5" s="600"/>
      <c r="SEH5" s="599"/>
      <c r="SEI5" s="600"/>
      <c r="SEJ5" s="600"/>
      <c r="SEK5" s="600"/>
      <c r="SEL5" s="600"/>
      <c r="SEM5" s="600"/>
      <c r="SEN5" s="600"/>
      <c r="SEO5" s="600"/>
      <c r="SEP5" s="600"/>
      <c r="SEQ5" s="600"/>
      <c r="SER5" s="600"/>
      <c r="SES5" s="600"/>
      <c r="SET5" s="600"/>
      <c r="SEU5" s="600"/>
      <c r="SEV5" s="600"/>
      <c r="SEW5" s="600"/>
      <c r="SEX5" s="600"/>
      <c r="SEY5" s="600"/>
      <c r="SEZ5" s="600"/>
      <c r="SFA5" s="600"/>
      <c r="SFB5" s="600"/>
      <c r="SFC5" s="600"/>
      <c r="SFD5" s="600"/>
      <c r="SFE5" s="600"/>
      <c r="SFF5" s="600"/>
      <c r="SFG5" s="600"/>
      <c r="SFH5" s="600"/>
      <c r="SFI5" s="600"/>
      <c r="SFJ5" s="600"/>
      <c r="SFK5" s="600"/>
      <c r="SFL5" s="600"/>
      <c r="SFM5" s="599"/>
      <c r="SFN5" s="600"/>
      <c r="SFO5" s="600"/>
      <c r="SFP5" s="600"/>
      <c r="SFQ5" s="600"/>
      <c r="SFR5" s="600"/>
      <c r="SFS5" s="600"/>
      <c r="SFT5" s="600"/>
      <c r="SFU5" s="600"/>
      <c r="SFV5" s="600"/>
      <c r="SFW5" s="600"/>
      <c r="SFX5" s="600"/>
      <c r="SFY5" s="600"/>
      <c r="SFZ5" s="600"/>
      <c r="SGA5" s="600"/>
      <c r="SGB5" s="600"/>
      <c r="SGC5" s="600"/>
      <c r="SGD5" s="600"/>
      <c r="SGE5" s="600"/>
      <c r="SGF5" s="600"/>
      <c r="SGG5" s="600"/>
      <c r="SGH5" s="600"/>
      <c r="SGI5" s="600"/>
      <c r="SGJ5" s="600"/>
      <c r="SGK5" s="600"/>
      <c r="SGL5" s="600"/>
      <c r="SGM5" s="600"/>
      <c r="SGN5" s="600"/>
      <c r="SGO5" s="600"/>
      <c r="SGP5" s="600"/>
      <c r="SGQ5" s="600"/>
      <c r="SGR5" s="599"/>
      <c r="SGS5" s="600"/>
      <c r="SGT5" s="600"/>
      <c r="SGU5" s="600"/>
      <c r="SGV5" s="600"/>
      <c r="SGW5" s="600"/>
      <c r="SGX5" s="600"/>
      <c r="SGY5" s="600"/>
      <c r="SGZ5" s="600"/>
      <c r="SHA5" s="600"/>
      <c r="SHB5" s="600"/>
      <c r="SHC5" s="600"/>
      <c r="SHD5" s="600"/>
      <c r="SHE5" s="600"/>
      <c r="SHF5" s="600"/>
      <c r="SHG5" s="600"/>
      <c r="SHH5" s="600"/>
      <c r="SHI5" s="600"/>
      <c r="SHJ5" s="600"/>
      <c r="SHK5" s="600"/>
      <c r="SHL5" s="600"/>
      <c r="SHM5" s="600"/>
      <c r="SHN5" s="600"/>
      <c r="SHO5" s="600"/>
      <c r="SHP5" s="600"/>
      <c r="SHQ5" s="600"/>
      <c r="SHR5" s="600"/>
      <c r="SHS5" s="600"/>
      <c r="SHT5" s="600"/>
      <c r="SHU5" s="600"/>
      <c r="SHV5" s="600"/>
      <c r="SHW5" s="599"/>
      <c r="SHX5" s="600"/>
      <c r="SHY5" s="600"/>
      <c r="SHZ5" s="600"/>
      <c r="SIA5" s="600"/>
      <c r="SIB5" s="600"/>
      <c r="SIC5" s="600"/>
      <c r="SID5" s="600"/>
      <c r="SIE5" s="600"/>
      <c r="SIF5" s="600"/>
      <c r="SIG5" s="600"/>
      <c r="SIH5" s="600"/>
      <c r="SII5" s="600"/>
      <c r="SIJ5" s="600"/>
      <c r="SIK5" s="600"/>
      <c r="SIL5" s="600"/>
      <c r="SIM5" s="600"/>
      <c r="SIN5" s="600"/>
      <c r="SIO5" s="600"/>
      <c r="SIP5" s="600"/>
      <c r="SIQ5" s="600"/>
      <c r="SIR5" s="600"/>
      <c r="SIS5" s="600"/>
      <c r="SIT5" s="600"/>
      <c r="SIU5" s="600"/>
      <c r="SIV5" s="600"/>
      <c r="SIW5" s="600"/>
      <c r="SIX5" s="600"/>
      <c r="SIY5" s="600"/>
      <c r="SIZ5" s="600"/>
      <c r="SJA5" s="600"/>
      <c r="SJB5" s="599"/>
      <c r="SJC5" s="600"/>
      <c r="SJD5" s="600"/>
      <c r="SJE5" s="600"/>
      <c r="SJF5" s="600"/>
      <c r="SJG5" s="600"/>
      <c r="SJH5" s="600"/>
      <c r="SJI5" s="600"/>
      <c r="SJJ5" s="600"/>
      <c r="SJK5" s="600"/>
      <c r="SJL5" s="600"/>
      <c r="SJM5" s="600"/>
      <c r="SJN5" s="600"/>
      <c r="SJO5" s="600"/>
      <c r="SJP5" s="600"/>
      <c r="SJQ5" s="600"/>
      <c r="SJR5" s="600"/>
      <c r="SJS5" s="600"/>
      <c r="SJT5" s="600"/>
      <c r="SJU5" s="600"/>
      <c r="SJV5" s="600"/>
      <c r="SJW5" s="600"/>
      <c r="SJX5" s="600"/>
      <c r="SJY5" s="600"/>
      <c r="SJZ5" s="600"/>
      <c r="SKA5" s="600"/>
      <c r="SKB5" s="600"/>
      <c r="SKC5" s="600"/>
      <c r="SKD5" s="600"/>
      <c r="SKE5" s="600"/>
      <c r="SKF5" s="600"/>
      <c r="SKG5" s="599"/>
      <c r="SKH5" s="600"/>
      <c r="SKI5" s="600"/>
      <c r="SKJ5" s="600"/>
      <c r="SKK5" s="600"/>
      <c r="SKL5" s="600"/>
      <c r="SKM5" s="600"/>
      <c r="SKN5" s="600"/>
      <c r="SKO5" s="600"/>
      <c r="SKP5" s="600"/>
      <c r="SKQ5" s="600"/>
      <c r="SKR5" s="600"/>
      <c r="SKS5" s="600"/>
      <c r="SKT5" s="600"/>
      <c r="SKU5" s="600"/>
      <c r="SKV5" s="600"/>
      <c r="SKW5" s="600"/>
      <c r="SKX5" s="600"/>
      <c r="SKY5" s="600"/>
      <c r="SKZ5" s="600"/>
      <c r="SLA5" s="600"/>
      <c r="SLB5" s="600"/>
      <c r="SLC5" s="600"/>
      <c r="SLD5" s="600"/>
      <c r="SLE5" s="600"/>
      <c r="SLF5" s="600"/>
      <c r="SLG5" s="600"/>
      <c r="SLH5" s="600"/>
      <c r="SLI5" s="600"/>
      <c r="SLJ5" s="600"/>
      <c r="SLK5" s="600"/>
      <c r="SLL5" s="599"/>
      <c r="SLM5" s="600"/>
      <c r="SLN5" s="600"/>
      <c r="SLO5" s="600"/>
      <c r="SLP5" s="600"/>
      <c r="SLQ5" s="600"/>
      <c r="SLR5" s="600"/>
      <c r="SLS5" s="600"/>
      <c r="SLT5" s="600"/>
      <c r="SLU5" s="600"/>
      <c r="SLV5" s="600"/>
      <c r="SLW5" s="600"/>
      <c r="SLX5" s="600"/>
      <c r="SLY5" s="600"/>
      <c r="SLZ5" s="600"/>
      <c r="SMA5" s="600"/>
      <c r="SMB5" s="600"/>
      <c r="SMC5" s="600"/>
      <c r="SMD5" s="600"/>
      <c r="SME5" s="600"/>
      <c r="SMF5" s="600"/>
      <c r="SMG5" s="600"/>
      <c r="SMH5" s="600"/>
      <c r="SMI5" s="600"/>
      <c r="SMJ5" s="600"/>
      <c r="SMK5" s="600"/>
      <c r="SML5" s="600"/>
      <c r="SMM5" s="600"/>
      <c r="SMN5" s="600"/>
      <c r="SMO5" s="600"/>
      <c r="SMP5" s="600"/>
      <c r="SMQ5" s="599"/>
      <c r="SMR5" s="600"/>
      <c r="SMS5" s="600"/>
      <c r="SMT5" s="600"/>
      <c r="SMU5" s="600"/>
      <c r="SMV5" s="600"/>
      <c r="SMW5" s="600"/>
      <c r="SMX5" s="600"/>
      <c r="SMY5" s="600"/>
      <c r="SMZ5" s="600"/>
      <c r="SNA5" s="600"/>
      <c r="SNB5" s="600"/>
      <c r="SNC5" s="600"/>
      <c r="SND5" s="600"/>
      <c r="SNE5" s="600"/>
      <c r="SNF5" s="600"/>
      <c r="SNG5" s="600"/>
      <c r="SNH5" s="600"/>
      <c r="SNI5" s="600"/>
      <c r="SNJ5" s="600"/>
      <c r="SNK5" s="600"/>
      <c r="SNL5" s="600"/>
      <c r="SNM5" s="600"/>
      <c r="SNN5" s="600"/>
      <c r="SNO5" s="600"/>
      <c r="SNP5" s="600"/>
      <c r="SNQ5" s="600"/>
      <c r="SNR5" s="600"/>
      <c r="SNS5" s="600"/>
      <c r="SNT5" s="600"/>
      <c r="SNU5" s="600"/>
      <c r="SNV5" s="599"/>
      <c r="SNW5" s="600"/>
      <c r="SNX5" s="600"/>
      <c r="SNY5" s="600"/>
      <c r="SNZ5" s="600"/>
      <c r="SOA5" s="600"/>
      <c r="SOB5" s="600"/>
      <c r="SOC5" s="600"/>
      <c r="SOD5" s="600"/>
      <c r="SOE5" s="600"/>
      <c r="SOF5" s="600"/>
      <c r="SOG5" s="600"/>
      <c r="SOH5" s="600"/>
      <c r="SOI5" s="600"/>
      <c r="SOJ5" s="600"/>
      <c r="SOK5" s="600"/>
      <c r="SOL5" s="600"/>
      <c r="SOM5" s="600"/>
      <c r="SON5" s="600"/>
      <c r="SOO5" s="600"/>
      <c r="SOP5" s="600"/>
      <c r="SOQ5" s="600"/>
      <c r="SOR5" s="600"/>
      <c r="SOS5" s="600"/>
      <c r="SOT5" s="600"/>
      <c r="SOU5" s="600"/>
      <c r="SOV5" s="600"/>
      <c r="SOW5" s="600"/>
      <c r="SOX5" s="600"/>
      <c r="SOY5" s="600"/>
      <c r="SOZ5" s="600"/>
      <c r="SPA5" s="599"/>
      <c r="SPB5" s="600"/>
      <c r="SPC5" s="600"/>
      <c r="SPD5" s="600"/>
      <c r="SPE5" s="600"/>
      <c r="SPF5" s="600"/>
      <c r="SPG5" s="600"/>
      <c r="SPH5" s="600"/>
      <c r="SPI5" s="600"/>
      <c r="SPJ5" s="600"/>
      <c r="SPK5" s="600"/>
      <c r="SPL5" s="600"/>
      <c r="SPM5" s="600"/>
      <c r="SPN5" s="600"/>
      <c r="SPO5" s="600"/>
      <c r="SPP5" s="600"/>
      <c r="SPQ5" s="600"/>
      <c r="SPR5" s="600"/>
      <c r="SPS5" s="600"/>
      <c r="SPT5" s="600"/>
      <c r="SPU5" s="600"/>
      <c r="SPV5" s="600"/>
      <c r="SPW5" s="600"/>
      <c r="SPX5" s="600"/>
      <c r="SPY5" s="600"/>
      <c r="SPZ5" s="600"/>
      <c r="SQA5" s="600"/>
      <c r="SQB5" s="600"/>
      <c r="SQC5" s="600"/>
      <c r="SQD5" s="600"/>
      <c r="SQE5" s="600"/>
      <c r="SQF5" s="599"/>
      <c r="SQG5" s="600"/>
      <c r="SQH5" s="600"/>
      <c r="SQI5" s="600"/>
      <c r="SQJ5" s="600"/>
      <c r="SQK5" s="600"/>
      <c r="SQL5" s="600"/>
      <c r="SQM5" s="600"/>
      <c r="SQN5" s="600"/>
      <c r="SQO5" s="600"/>
      <c r="SQP5" s="600"/>
      <c r="SQQ5" s="600"/>
      <c r="SQR5" s="600"/>
      <c r="SQS5" s="600"/>
      <c r="SQT5" s="600"/>
      <c r="SQU5" s="600"/>
      <c r="SQV5" s="600"/>
      <c r="SQW5" s="600"/>
      <c r="SQX5" s="600"/>
      <c r="SQY5" s="600"/>
      <c r="SQZ5" s="600"/>
      <c r="SRA5" s="600"/>
      <c r="SRB5" s="600"/>
      <c r="SRC5" s="600"/>
      <c r="SRD5" s="600"/>
      <c r="SRE5" s="600"/>
      <c r="SRF5" s="600"/>
      <c r="SRG5" s="600"/>
      <c r="SRH5" s="600"/>
      <c r="SRI5" s="600"/>
      <c r="SRJ5" s="600"/>
      <c r="SRK5" s="599"/>
      <c r="SRL5" s="600"/>
      <c r="SRM5" s="600"/>
      <c r="SRN5" s="600"/>
      <c r="SRO5" s="600"/>
      <c r="SRP5" s="600"/>
      <c r="SRQ5" s="600"/>
      <c r="SRR5" s="600"/>
      <c r="SRS5" s="600"/>
      <c r="SRT5" s="600"/>
      <c r="SRU5" s="600"/>
      <c r="SRV5" s="600"/>
      <c r="SRW5" s="600"/>
      <c r="SRX5" s="600"/>
      <c r="SRY5" s="600"/>
      <c r="SRZ5" s="600"/>
      <c r="SSA5" s="600"/>
      <c r="SSB5" s="600"/>
      <c r="SSC5" s="600"/>
      <c r="SSD5" s="600"/>
      <c r="SSE5" s="600"/>
      <c r="SSF5" s="600"/>
      <c r="SSG5" s="600"/>
      <c r="SSH5" s="600"/>
      <c r="SSI5" s="600"/>
      <c r="SSJ5" s="600"/>
      <c r="SSK5" s="600"/>
      <c r="SSL5" s="600"/>
      <c r="SSM5" s="600"/>
      <c r="SSN5" s="600"/>
      <c r="SSO5" s="600"/>
      <c r="SSP5" s="599"/>
      <c r="SSQ5" s="600"/>
      <c r="SSR5" s="600"/>
      <c r="SSS5" s="600"/>
      <c r="SST5" s="600"/>
      <c r="SSU5" s="600"/>
      <c r="SSV5" s="600"/>
      <c r="SSW5" s="600"/>
      <c r="SSX5" s="600"/>
      <c r="SSY5" s="600"/>
      <c r="SSZ5" s="600"/>
      <c r="STA5" s="600"/>
      <c r="STB5" s="600"/>
      <c r="STC5" s="600"/>
      <c r="STD5" s="600"/>
      <c r="STE5" s="600"/>
      <c r="STF5" s="600"/>
      <c r="STG5" s="600"/>
      <c r="STH5" s="600"/>
      <c r="STI5" s="600"/>
      <c r="STJ5" s="600"/>
      <c r="STK5" s="600"/>
      <c r="STL5" s="600"/>
      <c r="STM5" s="600"/>
      <c r="STN5" s="600"/>
      <c r="STO5" s="600"/>
      <c r="STP5" s="600"/>
      <c r="STQ5" s="600"/>
      <c r="STR5" s="600"/>
      <c r="STS5" s="600"/>
      <c r="STT5" s="600"/>
      <c r="STU5" s="599"/>
      <c r="STV5" s="600"/>
      <c r="STW5" s="600"/>
      <c r="STX5" s="600"/>
      <c r="STY5" s="600"/>
      <c r="STZ5" s="600"/>
      <c r="SUA5" s="600"/>
      <c r="SUB5" s="600"/>
      <c r="SUC5" s="600"/>
      <c r="SUD5" s="600"/>
      <c r="SUE5" s="600"/>
      <c r="SUF5" s="600"/>
      <c r="SUG5" s="600"/>
      <c r="SUH5" s="600"/>
      <c r="SUI5" s="600"/>
      <c r="SUJ5" s="600"/>
      <c r="SUK5" s="600"/>
      <c r="SUL5" s="600"/>
      <c r="SUM5" s="600"/>
      <c r="SUN5" s="600"/>
      <c r="SUO5" s="600"/>
      <c r="SUP5" s="600"/>
      <c r="SUQ5" s="600"/>
      <c r="SUR5" s="600"/>
      <c r="SUS5" s="600"/>
      <c r="SUT5" s="600"/>
      <c r="SUU5" s="600"/>
      <c r="SUV5" s="600"/>
      <c r="SUW5" s="600"/>
      <c r="SUX5" s="600"/>
      <c r="SUY5" s="600"/>
      <c r="SUZ5" s="599"/>
      <c r="SVA5" s="600"/>
      <c r="SVB5" s="600"/>
      <c r="SVC5" s="600"/>
      <c r="SVD5" s="600"/>
      <c r="SVE5" s="600"/>
      <c r="SVF5" s="600"/>
      <c r="SVG5" s="600"/>
      <c r="SVH5" s="600"/>
      <c r="SVI5" s="600"/>
      <c r="SVJ5" s="600"/>
      <c r="SVK5" s="600"/>
      <c r="SVL5" s="600"/>
      <c r="SVM5" s="600"/>
      <c r="SVN5" s="600"/>
      <c r="SVO5" s="600"/>
      <c r="SVP5" s="600"/>
      <c r="SVQ5" s="600"/>
      <c r="SVR5" s="600"/>
      <c r="SVS5" s="600"/>
      <c r="SVT5" s="600"/>
      <c r="SVU5" s="600"/>
      <c r="SVV5" s="600"/>
      <c r="SVW5" s="600"/>
      <c r="SVX5" s="600"/>
      <c r="SVY5" s="600"/>
      <c r="SVZ5" s="600"/>
      <c r="SWA5" s="600"/>
      <c r="SWB5" s="600"/>
      <c r="SWC5" s="600"/>
      <c r="SWD5" s="600"/>
      <c r="SWE5" s="599"/>
      <c r="SWF5" s="600"/>
      <c r="SWG5" s="600"/>
      <c r="SWH5" s="600"/>
      <c r="SWI5" s="600"/>
      <c r="SWJ5" s="600"/>
      <c r="SWK5" s="600"/>
      <c r="SWL5" s="600"/>
      <c r="SWM5" s="600"/>
      <c r="SWN5" s="600"/>
      <c r="SWO5" s="600"/>
      <c r="SWP5" s="600"/>
      <c r="SWQ5" s="600"/>
      <c r="SWR5" s="600"/>
      <c r="SWS5" s="600"/>
      <c r="SWT5" s="600"/>
      <c r="SWU5" s="600"/>
      <c r="SWV5" s="600"/>
      <c r="SWW5" s="600"/>
      <c r="SWX5" s="600"/>
      <c r="SWY5" s="600"/>
      <c r="SWZ5" s="600"/>
      <c r="SXA5" s="600"/>
      <c r="SXB5" s="600"/>
      <c r="SXC5" s="600"/>
      <c r="SXD5" s="600"/>
      <c r="SXE5" s="600"/>
      <c r="SXF5" s="600"/>
      <c r="SXG5" s="600"/>
      <c r="SXH5" s="600"/>
      <c r="SXI5" s="600"/>
      <c r="SXJ5" s="599"/>
      <c r="SXK5" s="600"/>
      <c r="SXL5" s="600"/>
      <c r="SXM5" s="600"/>
      <c r="SXN5" s="600"/>
      <c r="SXO5" s="600"/>
      <c r="SXP5" s="600"/>
      <c r="SXQ5" s="600"/>
      <c r="SXR5" s="600"/>
      <c r="SXS5" s="600"/>
      <c r="SXT5" s="600"/>
      <c r="SXU5" s="600"/>
      <c r="SXV5" s="600"/>
      <c r="SXW5" s="600"/>
      <c r="SXX5" s="600"/>
      <c r="SXY5" s="600"/>
      <c r="SXZ5" s="600"/>
      <c r="SYA5" s="600"/>
      <c r="SYB5" s="600"/>
      <c r="SYC5" s="600"/>
      <c r="SYD5" s="600"/>
      <c r="SYE5" s="600"/>
      <c r="SYF5" s="600"/>
      <c r="SYG5" s="600"/>
      <c r="SYH5" s="600"/>
      <c r="SYI5" s="600"/>
      <c r="SYJ5" s="600"/>
      <c r="SYK5" s="600"/>
      <c r="SYL5" s="600"/>
      <c r="SYM5" s="600"/>
      <c r="SYN5" s="600"/>
      <c r="SYO5" s="599"/>
      <c r="SYP5" s="600"/>
      <c r="SYQ5" s="600"/>
      <c r="SYR5" s="600"/>
      <c r="SYS5" s="600"/>
      <c r="SYT5" s="600"/>
      <c r="SYU5" s="600"/>
      <c r="SYV5" s="600"/>
      <c r="SYW5" s="600"/>
      <c r="SYX5" s="600"/>
      <c r="SYY5" s="600"/>
      <c r="SYZ5" s="600"/>
      <c r="SZA5" s="600"/>
      <c r="SZB5" s="600"/>
      <c r="SZC5" s="600"/>
      <c r="SZD5" s="600"/>
      <c r="SZE5" s="600"/>
      <c r="SZF5" s="600"/>
      <c r="SZG5" s="600"/>
      <c r="SZH5" s="600"/>
      <c r="SZI5" s="600"/>
      <c r="SZJ5" s="600"/>
      <c r="SZK5" s="600"/>
      <c r="SZL5" s="600"/>
      <c r="SZM5" s="600"/>
      <c r="SZN5" s="600"/>
      <c r="SZO5" s="600"/>
      <c r="SZP5" s="600"/>
      <c r="SZQ5" s="600"/>
      <c r="SZR5" s="600"/>
      <c r="SZS5" s="600"/>
      <c r="SZT5" s="599"/>
      <c r="SZU5" s="600"/>
      <c r="SZV5" s="600"/>
      <c r="SZW5" s="600"/>
      <c r="SZX5" s="600"/>
      <c r="SZY5" s="600"/>
      <c r="SZZ5" s="600"/>
      <c r="TAA5" s="600"/>
      <c r="TAB5" s="600"/>
      <c r="TAC5" s="600"/>
      <c r="TAD5" s="600"/>
      <c r="TAE5" s="600"/>
      <c r="TAF5" s="600"/>
      <c r="TAG5" s="600"/>
      <c r="TAH5" s="600"/>
      <c r="TAI5" s="600"/>
      <c r="TAJ5" s="600"/>
      <c r="TAK5" s="600"/>
      <c r="TAL5" s="600"/>
      <c r="TAM5" s="600"/>
      <c r="TAN5" s="600"/>
      <c r="TAO5" s="600"/>
      <c r="TAP5" s="600"/>
      <c r="TAQ5" s="600"/>
      <c r="TAR5" s="600"/>
      <c r="TAS5" s="600"/>
      <c r="TAT5" s="600"/>
      <c r="TAU5" s="600"/>
      <c r="TAV5" s="600"/>
      <c r="TAW5" s="600"/>
      <c r="TAX5" s="600"/>
      <c r="TAY5" s="599"/>
      <c r="TAZ5" s="600"/>
      <c r="TBA5" s="600"/>
      <c r="TBB5" s="600"/>
      <c r="TBC5" s="600"/>
      <c r="TBD5" s="600"/>
      <c r="TBE5" s="600"/>
      <c r="TBF5" s="600"/>
      <c r="TBG5" s="600"/>
      <c r="TBH5" s="600"/>
      <c r="TBI5" s="600"/>
      <c r="TBJ5" s="600"/>
      <c r="TBK5" s="600"/>
      <c r="TBL5" s="600"/>
      <c r="TBM5" s="600"/>
      <c r="TBN5" s="600"/>
      <c r="TBO5" s="600"/>
      <c r="TBP5" s="600"/>
      <c r="TBQ5" s="600"/>
      <c r="TBR5" s="600"/>
      <c r="TBS5" s="600"/>
      <c r="TBT5" s="600"/>
      <c r="TBU5" s="600"/>
      <c r="TBV5" s="600"/>
      <c r="TBW5" s="600"/>
      <c r="TBX5" s="600"/>
      <c r="TBY5" s="600"/>
      <c r="TBZ5" s="600"/>
      <c r="TCA5" s="600"/>
      <c r="TCB5" s="600"/>
      <c r="TCC5" s="600"/>
      <c r="TCD5" s="599"/>
      <c r="TCE5" s="600"/>
      <c r="TCF5" s="600"/>
      <c r="TCG5" s="600"/>
      <c r="TCH5" s="600"/>
      <c r="TCI5" s="600"/>
      <c r="TCJ5" s="600"/>
      <c r="TCK5" s="600"/>
      <c r="TCL5" s="600"/>
      <c r="TCM5" s="600"/>
      <c r="TCN5" s="600"/>
      <c r="TCO5" s="600"/>
      <c r="TCP5" s="600"/>
      <c r="TCQ5" s="600"/>
      <c r="TCR5" s="600"/>
      <c r="TCS5" s="600"/>
      <c r="TCT5" s="600"/>
      <c r="TCU5" s="600"/>
      <c r="TCV5" s="600"/>
      <c r="TCW5" s="600"/>
      <c r="TCX5" s="600"/>
      <c r="TCY5" s="600"/>
      <c r="TCZ5" s="600"/>
      <c r="TDA5" s="600"/>
      <c r="TDB5" s="600"/>
      <c r="TDC5" s="600"/>
      <c r="TDD5" s="600"/>
      <c r="TDE5" s="600"/>
      <c r="TDF5" s="600"/>
      <c r="TDG5" s="600"/>
      <c r="TDH5" s="600"/>
      <c r="TDI5" s="599"/>
      <c r="TDJ5" s="600"/>
      <c r="TDK5" s="600"/>
      <c r="TDL5" s="600"/>
      <c r="TDM5" s="600"/>
      <c r="TDN5" s="600"/>
      <c r="TDO5" s="600"/>
      <c r="TDP5" s="600"/>
      <c r="TDQ5" s="600"/>
      <c r="TDR5" s="600"/>
      <c r="TDS5" s="600"/>
      <c r="TDT5" s="600"/>
      <c r="TDU5" s="600"/>
      <c r="TDV5" s="600"/>
      <c r="TDW5" s="600"/>
      <c r="TDX5" s="600"/>
      <c r="TDY5" s="600"/>
      <c r="TDZ5" s="600"/>
      <c r="TEA5" s="600"/>
      <c r="TEB5" s="600"/>
      <c r="TEC5" s="600"/>
      <c r="TED5" s="600"/>
      <c r="TEE5" s="600"/>
      <c r="TEF5" s="600"/>
      <c r="TEG5" s="600"/>
      <c r="TEH5" s="600"/>
      <c r="TEI5" s="600"/>
      <c r="TEJ5" s="600"/>
      <c r="TEK5" s="600"/>
      <c r="TEL5" s="600"/>
      <c r="TEM5" s="600"/>
      <c r="TEN5" s="599"/>
      <c r="TEO5" s="600"/>
      <c r="TEP5" s="600"/>
      <c r="TEQ5" s="600"/>
      <c r="TER5" s="600"/>
      <c r="TES5" s="600"/>
      <c r="TET5" s="600"/>
      <c r="TEU5" s="600"/>
      <c r="TEV5" s="600"/>
      <c r="TEW5" s="600"/>
      <c r="TEX5" s="600"/>
      <c r="TEY5" s="600"/>
      <c r="TEZ5" s="600"/>
      <c r="TFA5" s="600"/>
      <c r="TFB5" s="600"/>
      <c r="TFC5" s="600"/>
      <c r="TFD5" s="600"/>
      <c r="TFE5" s="600"/>
      <c r="TFF5" s="600"/>
      <c r="TFG5" s="600"/>
      <c r="TFH5" s="600"/>
      <c r="TFI5" s="600"/>
      <c r="TFJ5" s="600"/>
      <c r="TFK5" s="600"/>
      <c r="TFL5" s="600"/>
      <c r="TFM5" s="600"/>
      <c r="TFN5" s="600"/>
      <c r="TFO5" s="600"/>
      <c r="TFP5" s="600"/>
      <c r="TFQ5" s="600"/>
      <c r="TFR5" s="600"/>
      <c r="TFS5" s="599"/>
      <c r="TFT5" s="600"/>
      <c r="TFU5" s="600"/>
      <c r="TFV5" s="600"/>
      <c r="TFW5" s="600"/>
      <c r="TFX5" s="600"/>
      <c r="TFY5" s="600"/>
      <c r="TFZ5" s="600"/>
      <c r="TGA5" s="600"/>
      <c r="TGB5" s="600"/>
      <c r="TGC5" s="600"/>
      <c r="TGD5" s="600"/>
      <c r="TGE5" s="600"/>
      <c r="TGF5" s="600"/>
      <c r="TGG5" s="600"/>
      <c r="TGH5" s="600"/>
      <c r="TGI5" s="600"/>
      <c r="TGJ5" s="600"/>
      <c r="TGK5" s="600"/>
      <c r="TGL5" s="600"/>
      <c r="TGM5" s="600"/>
      <c r="TGN5" s="600"/>
      <c r="TGO5" s="600"/>
      <c r="TGP5" s="600"/>
      <c r="TGQ5" s="600"/>
      <c r="TGR5" s="600"/>
      <c r="TGS5" s="600"/>
      <c r="TGT5" s="600"/>
      <c r="TGU5" s="600"/>
      <c r="TGV5" s="600"/>
      <c r="TGW5" s="600"/>
      <c r="TGX5" s="599"/>
      <c r="TGY5" s="600"/>
      <c r="TGZ5" s="600"/>
      <c r="THA5" s="600"/>
      <c r="THB5" s="600"/>
      <c r="THC5" s="600"/>
      <c r="THD5" s="600"/>
      <c r="THE5" s="600"/>
      <c r="THF5" s="600"/>
      <c r="THG5" s="600"/>
      <c r="THH5" s="600"/>
      <c r="THI5" s="600"/>
      <c r="THJ5" s="600"/>
      <c r="THK5" s="600"/>
      <c r="THL5" s="600"/>
      <c r="THM5" s="600"/>
      <c r="THN5" s="600"/>
      <c r="THO5" s="600"/>
      <c r="THP5" s="600"/>
      <c r="THQ5" s="600"/>
      <c r="THR5" s="600"/>
      <c r="THS5" s="600"/>
      <c r="THT5" s="600"/>
      <c r="THU5" s="600"/>
      <c r="THV5" s="600"/>
      <c r="THW5" s="600"/>
      <c r="THX5" s="600"/>
      <c r="THY5" s="600"/>
      <c r="THZ5" s="600"/>
      <c r="TIA5" s="600"/>
      <c r="TIB5" s="600"/>
      <c r="TIC5" s="599"/>
      <c r="TID5" s="600"/>
      <c r="TIE5" s="600"/>
      <c r="TIF5" s="600"/>
      <c r="TIG5" s="600"/>
      <c r="TIH5" s="600"/>
      <c r="TII5" s="600"/>
      <c r="TIJ5" s="600"/>
      <c r="TIK5" s="600"/>
      <c r="TIL5" s="600"/>
      <c r="TIM5" s="600"/>
      <c r="TIN5" s="600"/>
      <c r="TIO5" s="600"/>
      <c r="TIP5" s="600"/>
      <c r="TIQ5" s="600"/>
      <c r="TIR5" s="600"/>
      <c r="TIS5" s="600"/>
      <c r="TIT5" s="600"/>
      <c r="TIU5" s="600"/>
      <c r="TIV5" s="600"/>
      <c r="TIW5" s="600"/>
      <c r="TIX5" s="600"/>
      <c r="TIY5" s="600"/>
      <c r="TIZ5" s="600"/>
      <c r="TJA5" s="600"/>
      <c r="TJB5" s="600"/>
      <c r="TJC5" s="600"/>
      <c r="TJD5" s="600"/>
      <c r="TJE5" s="600"/>
      <c r="TJF5" s="600"/>
      <c r="TJG5" s="600"/>
      <c r="TJH5" s="599"/>
      <c r="TJI5" s="600"/>
      <c r="TJJ5" s="600"/>
      <c r="TJK5" s="600"/>
      <c r="TJL5" s="600"/>
      <c r="TJM5" s="600"/>
      <c r="TJN5" s="600"/>
      <c r="TJO5" s="600"/>
      <c r="TJP5" s="600"/>
      <c r="TJQ5" s="600"/>
      <c r="TJR5" s="600"/>
      <c r="TJS5" s="600"/>
      <c r="TJT5" s="600"/>
      <c r="TJU5" s="600"/>
      <c r="TJV5" s="600"/>
      <c r="TJW5" s="600"/>
      <c r="TJX5" s="600"/>
      <c r="TJY5" s="600"/>
      <c r="TJZ5" s="600"/>
      <c r="TKA5" s="600"/>
      <c r="TKB5" s="600"/>
      <c r="TKC5" s="600"/>
      <c r="TKD5" s="600"/>
      <c r="TKE5" s="600"/>
      <c r="TKF5" s="600"/>
      <c r="TKG5" s="600"/>
      <c r="TKH5" s="600"/>
      <c r="TKI5" s="600"/>
      <c r="TKJ5" s="600"/>
      <c r="TKK5" s="600"/>
      <c r="TKL5" s="600"/>
      <c r="TKM5" s="599"/>
      <c r="TKN5" s="600"/>
      <c r="TKO5" s="600"/>
      <c r="TKP5" s="600"/>
      <c r="TKQ5" s="600"/>
      <c r="TKR5" s="600"/>
      <c r="TKS5" s="600"/>
      <c r="TKT5" s="600"/>
      <c r="TKU5" s="600"/>
      <c r="TKV5" s="600"/>
      <c r="TKW5" s="600"/>
      <c r="TKX5" s="600"/>
      <c r="TKY5" s="600"/>
      <c r="TKZ5" s="600"/>
      <c r="TLA5" s="600"/>
      <c r="TLB5" s="600"/>
      <c r="TLC5" s="600"/>
      <c r="TLD5" s="600"/>
      <c r="TLE5" s="600"/>
      <c r="TLF5" s="600"/>
      <c r="TLG5" s="600"/>
      <c r="TLH5" s="600"/>
      <c r="TLI5" s="600"/>
      <c r="TLJ5" s="600"/>
      <c r="TLK5" s="600"/>
      <c r="TLL5" s="600"/>
      <c r="TLM5" s="600"/>
      <c r="TLN5" s="600"/>
      <c r="TLO5" s="600"/>
      <c r="TLP5" s="600"/>
      <c r="TLQ5" s="600"/>
      <c r="TLR5" s="599"/>
      <c r="TLS5" s="600"/>
      <c r="TLT5" s="600"/>
      <c r="TLU5" s="600"/>
      <c r="TLV5" s="600"/>
      <c r="TLW5" s="600"/>
      <c r="TLX5" s="600"/>
      <c r="TLY5" s="600"/>
      <c r="TLZ5" s="600"/>
      <c r="TMA5" s="600"/>
      <c r="TMB5" s="600"/>
      <c r="TMC5" s="600"/>
      <c r="TMD5" s="600"/>
      <c r="TME5" s="600"/>
      <c r="TMF5" s="600"/>
      <c r="TMG5" s="600"/>
      <c r="TMH5" s="600"/>
      <c r="TMI5" s="600"/>
      <c r="TMJ5" s="600"/>
      <c r="TMK5" s="600"/>
      <c r="TML5" s="600"/>
      <c r="TMM5" s="600"/>
      <c r="TMN5" s="600"/>
      <c r="TMO5" s="600"/>
      <c r="TMP5" s="600"/>
      <c r="TMQ5" s="600"/>
      <c r="TMR5" s="600"/>
      <c r="TMS5" s="600"/>
      <c r="TMT5" s="600"/>
      <c r="TMU5" s="600"/>
      <c r="TMV5" s="600"/>
      <c r="TMW5" s="599"/>
      <c r="TMX5" s="600"/>
      <c r="TMY5" s="600"/>
      <c r="TMZ5" s="600"/>
      <c r="TNA5" s="600"/>
      <c r="TNB5" s="600"/>
      <c r="TNC5" s="600"/>
      <c r="TND5" s="600"/>
      <c r="TNE5" s="600"/>
      <c r="TNF5" s="600"/>
      <c r="TNG5" s="600"/>
      <c r="TNH5" s="600"/>
      <c r="TNI5" s="600"/>
      <c r="TNJ5" s="600"/>
      <c r="TNK5" s="600"/>
      <c r="TNL5" s="600"/>
      <c r="TNM5" s="600"/>
      <c r="TNN5" s="600"/>
      <c r="TNO5" s="600"/>
      <c r="TNP5" s="600"/>
      <c r="TNQ5" s="600"/>
      <c r="TNR5" s="600"/>
      <c r="TNS5" s="600"/>
      <c r="TNT5" s="600"/>
      <c r="TNU5" s="600"/>
      <c r="TNV5" s="600"/>
      <c r="TNW5" s="600"/>
      <c r="TNX5" s="600"/>
      <c r="TNY5" s="600"/>
      <c r="TNZ5" s="600"/>
      <c r="TOA5" s="600"/>
      <c r="TOB5" s="599"/>
      <c r="TOC5" s="600"/>
      <c r="TOD5" s="600"/>
      <c r="TOE5" s="600"/>
      <c r="TOF5" s="600"/>
      <c r="TOG5" s="600"/>
      <c r="TOH5" s="600"/>
      <c r="TOI5" s="600"/>
      <c r="TOJ5" s="600"/>
      <c r="TOK5" s="600"/>
      <c r="TOL5" s="600"/>
      <c r="TOM5" s="600"/>
      <c r="TON5" s="600"/>
      <c r="TOO5" s="600"/>
      <c r="TOP5" s="600"/>
      <c r="TOQ5" s="600"/>
      <c r="TOR5" s="600"/>
      <c r="TOS5" s="600"/>
      <c r="TOT5" s="600"/>
      <c r="TOU5" s="600"/>
      <c r="TOV5" s="600"/>
      <c r="TOW5" s="600"/>
      <c r="TOX5" s="600"/>
      <c r="TOY5" s="600"/>
      <c r="TOZ5" s="600"/>
      <c r="TPA5" s="600"/>
      <c r="TPB5" s="600"/>
      <c r="TPC5" s="600"/>
      <c r="TPD5" s="600"/>
      <c r="TPE5" s="600"/>
      <c r="TPF5" s="600"/>
      <c r="TPG5" s="599"/>
      <c r="TPH5" s="600"/>
      <c r="TPI5" s="600"/>
      <c r="TPJ5" s="600"/>
      <c r="TPK5" s="600"/>
      <c r="TPL5" s="600"/>
      <c r="TPM5" s="600"/>
      <c r="TPN5" s="600"/>
      <c r="TPO5" s="600"/>
      <c r="TPP5" s="600"/>
      <c r="TPQ5" s="600"/>
      <c r="TPR5" s="600"/>
      <c r="TPS5" s="600"/>
      <c r="TPT5" s="600"/>
      <c r="TPU5" s="600"/>
      <c r="TPV5" s="600"/>
      <c r="TPW5" s="600"/>
      <c r="TPX5" s="600"/>
      <c r="TPY5" s="600"/>
      <c r="TPZ5" s="600"/>
      <c r="TQA5" s="600"/>
      <c r="TQB5" s="600"/>
      <c r="TQC5" s="600"/>
      <c r="TQD5" s="600"/>
      <c r="TQE5" s="600"/>
      <c r="TQF5" s="600"/>
      <c r="TQG5" s="600"/>
      <c r="TQH5" s="600"/>
      <c r="TQI5" s="600"/>
      <c r="TQJ5" s="600"/>
      <c r="TQK5" s="600"/>
      <c r="TQL5" s="599"/>
      <c r="TQM5" s="600"/>
      <c r="TQN5" s="600"/>
      <c r="TQO5" s="600"/>
      <c r="TQP5" s="600"/>
      <c r="TQQ5" s="600"/>
      <c r="TQR5" s="600"/>
      <c r="TQS5" s="600"/>
      <c r="TQT5" s="600"/>
      <c r="TQU5" s="600"/>
      <c r="TQV5" s="600"/>
      <c r="TQW5" s="600"/>
      <c r="TQX5" s="600"/>
      <c r="TQY5" s="600"/>
      <c r="TQZ5" s="600"/>
      <c r="TRA5" s="600"/>
      <c r="TRB5" s="600"/>
      <c r="TRC5" s="600"/>
      <c r="TRD5" s="600"/>
      <c r="TRE5" s="600"/>
      <c r="TRF5" s="600"/>
      <c r="TRG5" s="600"/>
      <c r="TRH5" s="600"/>
      <c r="TRI5" s="600"/>
      <c r="TRJ5" s="600"/>
      <c r="TRK5" s="600"/>
      <c r="TRL5" s="600"/>
      <c r="TRM5" s="600"/>
      <c r="TRN5" s="600"/>
      <c r="TRO5" s="600"/>
      <c r="TRP5" s="600"/>
      <c r="TRQ5" s="599"/>
      <c r="TRR5" s="600"/>
      <c r="TRS5" s="600"/>
      <c r="TRT5" s="600"/>
      <c r="TRU5" s="600"/>
      <c r="TRV5" s="600"/>
      <c r="TRW5" s="600"/>
      <c r="TRX5" s="600"/>
      <c r="TRY5" s="600"/>
      <c r="TRZ5" s="600"/>
      <c r="TSA5" s="600"/>
      <c r="TSB5" s="600"/>
      <c r="TSC5" s="600"/>
      <c r="TSD5" s="600"/>
      <c r="TSE5" s="600"/>
      <c r="TSF5" s="600"/>
      <c r="TSG5" s="600"/>
      <c r="TSH5" s="600"/>
      <c r="TSI5" s="600"/>
      <c r="TSJ5" s="600"/>
      <c r="TSK5" s="600"/>
      <c r="TSL5" s="600"/>
      <c r="TSM5" s="600"/>
      <c r="TSN5" s="600"/>
      <c r="TSO5" s="600"/>
      <c r="TSP5" s="600"/>
      <c r="TSQ5" s="600"/>
      <c r="TSR5" s="600"/>
      <c r="TSS5" s="600"/>
      <c r="TST5" s="600"/>
      <c r="TSU5" s="600"/>
      <c r="TSV5" s="599"/>
      <c r="TSW5" s="600"/>
      <c r="TSX5" s="600"/>
      <c r="TSY5" s="600"/>
      <c r="TSZ5" s="600"/>
      <c r="TTA5" s="600"/>
      <c r="TTB5" s="600"/>
      <c r="TTC5" s="600"/>
      <c r="TTD5" s="600"/>
      <c r="TTE5" s="600"/>
      <c r="TTF5" s="600"/>
      <c r="TTG5" s="600"/>
      <c r="TTH5" s="600"/>
      <c r="TTI5" s="600"/>
      <c r="TTJ5" s="600"/>
      <c r="TTK5" s="600"/>
      <c r="TTL5" s="600"/>
      <c r="TTM5" s="600"/>
      <c r="TTN5" s="600"/>
      <c r="TTO5" s="600"/>
      <c r="TTP5" s="600"/>
      <c r="TTQ5" s="600"/>
      <c r="TTR5" s="600"/>
      <c r="TTS5" s="600"/>
      <c r="TTT5" s="600"/>
      <c r="TTU5" s="600"/>
      <c r="TTV5" s="600"/>
      <c r="TTW5" s="600"/>
      <c r="TTX5" s="600"/>
      <c r="TTY5" s="600"/>
      <c r="TTZ5" s="600"/>
      <c r="TUA5" s="599"/>
      <c r="TUB5" s="600"/>
      <c r="TUC5" s="600"/>
      <c r="TUD5" s="600"/>
      <c r="TUE5" s="600"/>
      <c r="TUF5" s="600"/>
      <c r="TUG5" s="600"/>
      <c r="TUH5" s="600"/>
      <c r="TUI5" s="600"/>
      <c r="TUJ5" s="600"/>
      <c r="TUK5" s="600"/>
      <c r="TUL5" s="600"/>
      <c r="TUM5" s="600"/>
      <c r="TUN5" s="600"/>
      <c r="TUO5" s="600"/>
      <c r="TUP5" s="600"/>
      <c r="TUQ5" s="600"/>
      <c r="TUR5" s="600"/>
      <c r="TUS5" s="600"/>
      <c r="TUT5" s="600"/>
      <c r="TUU5" s="600"/>
      <c r="TUV5" s="600"/>
      <c r="TUW5" s="600"/>
      <c r="TUX5" s="600"/>
      <c r="TUY5" s="600"/>
      <c r="TUZ5" s="600"/>
      <c r="TVA5" s="600"/>
      <c r="TVB5" s="600"/>
      <c r="TVC5" s="600"/>
      <c r="TVD5" s="600"/>
      <c r="TVE5" s="600"/>
      <c r="TVF5" s="599"/>
      <c r="TVG5" s="600"/>
      <c r="TVH5" s="600"/>
      <c r="TVI5" s="600"/>
      <c r="TVJ5" s="600"/>
      <c r="TVK5" s="600"/>
      <c r="TVL5" s="600"/>
      <c r="TVM5" s="600"/>
      <c r="TVN5" s="600"/>
      <c r="TVO5" s="600"/>
      <c r="TVP5" s="600"/>
      <c r="TVQ5" s="600"/>
      <c r="TVR5" s="600"/>
      <c r="TVS5" s="600"/>
      <c r="TVT5" s="600"/>
      <c r="TVU5" s="600"/>
      <c r="TVV5" s="600"/>
      <c r="TVW5" s="600"/>
      <c r="TVX5" s="600"/>
      <c r="TVY5" s="600"/>
      <c r="TVZ5" s="600"/>
      <c r="TWA5" s="600"/>
      <c r="TWB5" s="600"/>
      <c r="TWC5" s="600"/>
      <c r="TWD5" s="600"/>
      <c r="TWE5" s="600"/>
      <c r="TWF5" s="600"/>
      <c r="TWG5" s="600"/>
      <c r="TWH5" s="600"/>
      <c r="TWI5" s="600"/>
      <c r="TWJ5" s="600"/>
      <c r="TWK5" s="599"/>
      <c r="TWL5" s="600"/>
      <c r="TWM5" s="600"/>
      <c r="TWN5" s="600"/>
      <c r="TWO5" s="600"/>
      <c r="TWP5" s="600"/>
      <c r="TWQ5" s="600"/>
      <c r="TWR5" s="600"/>
      <c r="TWS5" s="600"/>
      <c r="TWT5" s="600"/>
      <c r="TWU5" s="600"/>
      <c r="TWV5" s="600"/>
      <c r="TWW5" s="600"/>
      <c r="TWX5" s="600"/>
      <c r="TWY5" s="600"/>
      <c r="TWZ5" s="600"/>
      <c r="TXA5" s="600"/>
      <c r="TXB5" s="600"/>
      <c r="TXC5" s="600"/>
      <c r="TXD5" s="600"/>
      <c r="TXE5" s="600"/>
      <c r="TXF5" s="600"/>
      <c r="TXG5" s="600"/>
      <c r="TXH5" s="600"/>
      <c r="TXI5" s="600"/>
      <c r="TXJ5" s="600"/>
      <c r="TXK5" s="600"/>
      <c r="TXL5" s="600"/>
      <c r="TXM5" s="600"/>
      <c r="TXN5" s="600"/>
      <c r="TXO5" s="600"/>
      <c r="TXP5" s="599"/>
      <c r="TXQ5" s="600"/>
      <c r="TXR5" s="600"/>
      <c r="TXS5" s="600"/>
      <c r="TXT5" s="600"/>
      <c r="TXU5" s="600"/>
      <c r="TXV5" s="600"/>
      <c r="TXW5" s="600"/>
      <c r="TXX5" s="600"/>
      <c r="TXY5" s="600"/>
      <c r="TXZ5" s="600"/>
      <c r="TYA5" s="600"/>
      <c r="TYB5" s="600"/>
      <c r="TYC5" s="600"/>
      <c r="TYD5" s="600"/>
      <c r="TYE5" s="600"/>
      <c r="TYF5" s="600"/>
      <c r="TYG5" s="600"/>
      <c r="TYH5" s="600"/>
      <c r="TYI5" s="600"/>
      <c r="TYJ5" s="600"/>
      <c r="TYK5" s="600"/>
      <c r="TYL5" s="600"/>
      <c r="TYM5" s="600"/>
      <c r="TYN5" s="600"/>
      <c r="TYO5" s="600"/>
      <c r="TYP5" s="600"/>
      <c r="TYQ5" s="600"/>
      <c r="TYR5" s="600"/>
      <c r="TYS5" s="600"/>
      <c r="TYT5" s="600"/>
      <c r="TYU5" s="599"/>
      <c r="TYV5" s="600"/>
      <c r="TYW5" s="600"/>
      <c r="TYX5" s="600"/>
      <c r="TYY5" s="600"/>
      <c r="TYZ5" s="600"/>
      <c r="TZA5" s="600"/>
      <c r="TZB5" s="600"/>
      <c r="TZC5" s="600"/>
      <c r="TZD5" s="600"/>
      <c r="TZE5" s="600"/>
      <c r="TZF5" s="600"/>
      <c r="TZG5" s="600"/>
      <c r="TZH5" s="600"/>
      <c r="TZI5" s="600"/>
      <c r="TZJ5" s="600"/>
      <c r="TZK5" s="600"/>
      <c r="TZL5" s="600"/>
      <c r="TZM5" s="600"/>
      <c r="TZN5" s="600"/>
      <c r="TZO5" s="600"/>
      <c r="TZP5" s="600"/>
      <c r="TZQ5" s="600"/>
      <c r="TZR5" s="600"/>
      <c r="TZS5" s="600"/>
      <c r="TZT5" s="600"/>
      <c r="TZU5" s="600"/>
      <c r="TZV5" s="600"/>
      <c r="TZW5" s="600"/>
      <c r="TZX5" s="600"/>
      <c r="TZY5" s="600"/>
      <c r="TZZ5" s="599"/>
      <c r="UAA5" s="600"/>
      <c r="UAB5" s="600"/>
      <c r="UAC5" s="600"/>
      <c r="UAD5" s="600"/>
      <c r="UAE5" s="600"/>
      <c r="UAF5" s="600"/>
      <c r="UAG5" s="600"/>
      <c r="UAH5" s="600"/>
      <c r="UAI5" s="600"/>
      <c r="UAJ5" s="600"/>
      <c r="UAK5" s="600"/>
      <c r="UAL5" s="600"/>
      <c r="UAM5" s="600"/>
      <c r="UAN5" s="600"/>
      <c r="UAO5" s="600"/>
      <c r="UAP5" s="600"/>
      <c r="UAQ5" s="600"/>
      <c r="UAR5" s="600"/>
      <c r="UAS5" s="600"/>
      <c r="UAT5" s="600"/>
      <c r="UAU5" s="600"/>
      <c r="UAV5" s="600"/>
      <c r="UAW5" s="600"/>
      <c r="UAX5" s="600"/>
      <c r="UAY5" s="600"/>
      <c r="UAZ5" s="600"/>
      <c r="UBA5" s="600"/>
      <c r="UBB5" s="600"/>
      <c r="UBC5" s="600"/>
      <c r="UBD5" s="600"/>
      <c r="UBE5" s="599"/>
      <c r="UBF5" s="600"/>
      <c r="UBG5" s="600"/>
      <c r="UBH5" s="600"/>
      <c r="UBI5" s="600"/>
      <c r="UBJ5" s="600"/>
      <c r="UBK5" s="600"/>
      <c r="UBL5" s="600"/>
      <c r="UBM5" s="600"/>
      <c r="UBN5" s="600"/>
      <c r="UBO5" s="600"/>
      <c r="UBP5" s="600"/>
      <c r="UBQ5" s="600"/>
      <c r="UBR5" s="600"/>
      <c r="UBS5" s="600"/>
      <c r="UBT5" s="600"/>
      <c r="UBU5" s="600"/>
      <c r="UBV5" s="600"/>
      <c r="UBW5" s="600"/>
      <c r="UBX5" s="600"/>
      <c r="UBY5" s="600"/>
      <c r="UBZ5" s="600"/>
      <c r="UCA5" s="600"/>
      <c r="UCB5" s="600"/>
      <c r="UCC5" s="600"/>
      <c r="UCD5" s="600"/>
      <c r="UCE5" s="600"/>
      <c r="UCF5" s="600"/>
      <c r="UCG5" s="600"/>
      <c r="UCH5" s="600"/>
      <c r="UCI5" s="600"/>
      <c r="UCJ5" s="599"/>
      <c r="UCK5" s="600"/>
      <c r="UCL5" s="600"/>
      <c r="UCM5" s="600"/>
      <c r="UCN5" s="600"/>
      <c r="UCO5" s="600"/>
      <c r="UCP5" s="600"/>
      <c r="UCQ5" s="600"/>
      <c r="UCR5" s="600"/>
      <c r="UCS5" s="600"/>
      <c r="UCT5" s="600"/>
      <c r="UCU5" s="600"/>
      <c r="UCV5" s="600"/>
      <c r="UCW5" s="600"/>
      <c r="UCX5" s="600"/>
      <c r="UCY5" s="600"/>
      <c r="UCZ5" s="600"/>
      <c r="UDA5" s="600"/>
      <c r="UDB5" s="600"/>
      <c r="UDC5" s="600"/>
      <c r="UDD5" s="600"/>
      <c r="UDE5" s="600"/>
      <c r="UDF5" s="600"/>
      <c r="UDG5" s="600"/>
      <c r="UDH5" s="600"/>
      <c r="UDI5" s="600"/>
      <c r="UDJ5" s="600"/>
      <c r="UDK5" s="600"/>
      <c r="UDL5" s="600"/>
      <c r="UDM5" s="600"/>
      <c r="UDN5" s="600"/>
      <c r="UDO5" s="599"/>
      <c r="UDP5" s="600"/>
      <c r="UDQ5" s="600"/>
      <c r="UDR5" s="600"/>
      <c r="UDS5" s="600"/>
      <c r="UDT5" s="600"/>
      <c r="UDU5" s="600"/>
      <c r="UDV5" s="600"/>
      <c r="UDW5" s="600"/>
      <c r="UDX5" s="600"/>
      <c r="UDY5" s="600"/>
      <c r="UDZ5" s="600"/>
      <c r="UEA5" s="600"/>
      <c r="UEB5" s="600"/>
      <c r="UEC5" s="600"/>
      <c r="UED5" s="600"/>
      <c r="UEE5" s="600"/>
      <c r="UEF5" s="600"/>
      <c r="UEG5" s="600"/>
      <c r="UEH5" s="600"/>
      <c r="UEI5" s="600"/>
      <c r="UEJ5" s="600"/>
      <c r="UEK5" s="600"/>
      <c r="UEL5" s="600"/>
      <c r="UEM5" s="600"/>
      <c r="UEN5" s="600"/>
      <c r="UEO5" s="600"/>
      <c r="UEP5" s="600"/>
      <c r="UEQ5" s="600"/>
      <c r="UER5" s="600"/>
      <c r="UES5" s="600"/>
      <c r="UET5" s="599"/>
      <c r="UEU5" s="600"/>
      <c r="UEV5" s="600"/>
      <c r="UEW5" s="600"/>
      <c r="UEX5" s="600"/>
      <c r="UEY5" s="600"/>
      <c r="UEZ5" s="600"/>
      <c r="UFA5" s="600"/>
      <c r="UFB5" s="600"/>
      <c r="UFC5" s="600"/>
      <c r="UFD5" s="600"/>
      <c r="UFE5" s="600"/>
      <c r="UFF5" s="600"/>
      <c r="UFG5" s="600"/>
      <c r="UFH5" s="600"/>
      <c r="UFI5" s="600"/>
      <c r="UFJ5" s="600"/>
      <c r="UFK5" s="600"/>
      <c r="UFL5" s="600"/>
      <c r="UFM5" s="600"/>
      <c r="UFN5" s="600"/>
      <c r="UFO5" s="600"/>
      <c r="UFP5" s="600"/>
      <c r="UFQ5" s="600"/>
      <c r="UFR5" s="600"/>
      <c r="UFS5" s="600"/>
      <c r="UFT5" s="600"/>
      <c r="UFU5" s="600"/>
      <c r="UFV5" s="600"/>
      <c r="UFW5" s="600"/>
      <c r="UFX5" s="600"/>
      <c r="UFY5" s="599"/>
      <c r="UFZ5" s="600"/>
      <c r="UGA5" s="600"/>
      <c r="UGB5" s="600"/>
      <c r="UGC5" s="600"/>
      <c r="UGD5" s="600"/>
      <c r="UGE5" s="600"/>
      <c r="UGF5" s="600"/>
      <c r="UGG5" s="600"/>
      <c r="UGH5" s="600"/>
      <c r="UGI5" s="600"/>
      <c r="UGJ5" s="600"/>
      <c r="UGK5" s="600"/>
      <c r="UGL5" s="600"/>
      <c r="UGM5" s="600"/>
      <c r="UGN5" s="600"/>
      <c r="UGO5" s="600"/>
      <c r="UGP5" s="600"/>
      <c r="UGQ5" s="600"/>
      <c r="UGR5" s="600"/>
      <c r="UGS5" s="600"/>
      <c r="UGT5" s="600"/>
      <c r="UGU5" s="600"/>
      <c r="UGV5" s="600"/>
      <c r="UGW5" s="600"/>
      <c r="UGX5" s="600"/>
      <c r="UGY5" s="600"/>
      <c r="UGZ5" s="600"/>
      <c r="UHA5" s="600"/>
      <c r="UHB5" s="600"/>
      <c r="UHC5" s="600"/>
      <c r="UHD5" s="599"/>
      <c r="UHE5" s="600"/>
      <c r="UHF5" s="600"/>
      <c r="UHG5" s="600"/>
      <c r="UHH5" s="600"/>
      <c r="UHI5" s="600"/>
      <c r="UHJ5" s="600"/>
      <c r="UHK5" s="600"/>
      <c r="UHL5" s="600"/>
      <c r="UHM5" s="600"/>
      <c r="UHN5" s="600"/>
      <c r="UHO5" s="600"/>
      <c r="UHP5" s="600"/>
      <c r="UHQ5" s="600"/>
      <c r="UHR5" s="600"/>
      <c r="UHS5" s="600"/>
      <c r="UHT5" s="600"/>
      <c r="UHU5" s="600"/>
      <c r="UHV5" s="600"/>
      <c r="UHW5" s="600"/>
      <c r="UHX5" s="600"/>
      <c r="UHY5" s="600"/>
      <c r="UHZ5" s="600"/>
      <c r="UIA5" s="600"/>
      <c r="UIB5" s="600"/>
      <c r="UIC5" s="600"/>
      <c r="UID5" s="600"/>
      <c r="UIE5" s="600"/>
      <c r="UIF5" s="600"/>
      <c r="UIG5" s="600"/>
      <c r="UIH5" s="600"/>
      <c r="UII5" s="599"/>
      <c r="UIJ5" s="600"/>
      <c r="UIK5" s="600"/>
      <c r="UIL5" s="600"/>
      <c r="UIM5" s="600"/>
      <c r="UIN5" s="600"/>
      <c r="UIO5" s="600"/>
      <c r="UIP5" s="600"/>
      <c r="UIQ5" s="600"/>
      <c r="UIR5" s="600"/>
      <c r="UIS5" s="600"/>
      <c r="UIT5" s="600"/>
      <c r="UIU5" s="600"/>
      <c r="UIV5" s="600"/>
      <c r="UIW5" s="600"/>
      <c r="UIX5" s="600"/>
      <c r="UIY5" s="600"/>
      <c r="UIZ5" s="600"/>
      <c r="UJA5" s="600"/>
      <c r="UJB5" s="600"/>
      <c r="UJC5" s="600"/>
      <c r="UJD5" s="600"/>
      <c r="UJE5" s="600"/>
      <c r="UJF5" s="600"/>
      <c r="UJG5" s="600"/>
      <c r="UJH5" s="600"/>
      <c r="UJI5" s="600"/>
      <c r="UJJ5" s="600"/>
      <c r="UJK5" s="600"/>
      <c r="UJL5" s="600"/>
      <c r="UJM5" s="600"/>
      <c r="UJN5" s="599"/>
      <c r="UJO5" s="600"/>
      <c r="UJP5" s="600"/>
      <c r="UJQ5" s="600"/>
      <c r="UJR5" s="600"/>
      <c r="UJS5" s="600"/>
      <c r="UJT5" s="600"/>
      <c r="UJU5" s="600"/>
      <c r="UJV5" s="600"/>
      <c r="UJW5" s="600"/>
      <c r="UJX5" s="600"/>
      <c r="UJY5" s="600"/>
      <c r="UJZ5" s="600"/>
      <c r="UKA5" s="600"/>
      <c r="UKB5" s="600"/>
      <c r="UKC5" s="600"/>
      <c r="UKD5" s="600"/>
      <c r="UKE5" s="600"/>
      <c r="UKF5" s="600"/>
      <c r="UKG5" s="600"/>
      <c r="UKH5" s="600"/>
      <c r="UKI5" s="600"/>
      <c r="UKJ5" s="600"/>
      <c r="UKK5" s="600"/>
      <c r="UKL5" s="600"/>
      <c r="UKM5" s="600"/>
      <c r="UKN5" s="600"/>
      <c r="UKO5" s="600"/>
      <c r="UKP5" s="600"/>
      <c r="UKQ5" s="600"/>
      <c r="UKR5" s="600"/>
      <c r="UKS5" s="599"/>
      <c r="UKT5" s="600"/>
      <c r="UKU5" s="600"/>
      <c r="UKV5" s="600"/>
      <c r="UKW5" s="600"/>
      <c r="UKX5" s="600"/>
      <c r="UKY5" s="600"/>
      <c r="UKZ5" s="600"/>
      <c r="ULA5" s="600"/>
      <c r="ULB5" s="600"/>
      <c r="ULC5" s="600"/>
      <c r="ULD5" s="600"/>
      <c r="ULE5" s="600"/>
      <c r="ULF5" s="600"/>
      <c r="ULG5" s="600"/>
      <c r="ULH5" s="600"/>
      <c r="ULI5" s="600"/>
      <c r="ULJ5" s="600"/>
      <c r="ULK5" s="600"/>
      <c r="ULL5" s="600"/>
      <c r="ULM5" s="600"/>
      <c r="ULN5" s="600"/>
      <c r="ULO5" s="600"/>
      <c r="ULP5" s="600"/>
      <c r="ULQ5" s="600"/>
      <c r="ULR5" s="600"/>
      <c r="ULS5" s="600"/>
      <c r="ULT5" s="600"/>
      <c r="ULU5" s="600"/>
      <c r="ULV5" s="600"/>
      <c r="ULW5" s="600"/>
      <c r="ULX5" s="599"/>
      <c r="ULY5" s="600"/>
      <c r="ULZ5" s="600"/>
      <c r="UMA5" s="600"/>
      <c r="UMB5" s="600"/>
      <c r="UMC5" s="600"/>
      <c r="UMD5" s="600"/>
      <c r="UME5" s="600"/>
      <c r="UMF5" s="600"/>
      <c r="UMG5" s="600"/>
      <c r="UMH5" s="600"/>
      <c r="UMI5" s="600"/>
      <c r="UMJ5" s="600"/>
      <c r="UMK5" s="600"/>
      <c r="UML5" s="600"/>
      <c r="UMM5" s="600"/>
      <c r="UMN5" s="600"/>
      <c r="UMO5" s="600"/>
      <c r="UMP5" s="600"/>
      <c r="UMQ5" s="600"/>
      <c r="UMR5" s="600"/>
      <c r="UMS5" s="600"/>
      <c r="UMT5" s="600"/>
      <c r="UMU5" s="600"/>
      <c r="UMV5" s="600"/>
      <c r="UMW5" s="600"/>
      <c r="UMX5" s="600"/>
      <c r="UMY5" s="600"/>
      <c r="UMZ5" s="600"/>
      <c r="UNA5" s="600"/>
      <c r="UNB5" s="600"/>
      <c r="UNC5" s="599"/>
      <c r="UND5" s="600"/>
      <c r="UNE5" s="600"/>
      <c r="UNF5" s="600"/>
      <c r="UNG5" s="600"/>
      <c r="UNH5" s="600"/>
      <c r="UNI5" s="600"/>
      <c r="UNJ5" s="600"/>
      <c r="UNK5" s="600"/>
      <c r="UNL5" s="600"/>
      <c r="UNM5" s="600"/>
      <c r="UNN5" s="600"/>
      <c r="UNO5" s="600"/>
      <c r="UNP5" s="600"/>
      <c r="UNQ5" s="600"/>
      <c r="UNR5" s="600"/>
      <c r="UNS5" s="600"/>
      <c r="UNT5" s="600"/>
      <c r="UNU5" s="600"/>
      <c r="UNV5" s="600"/>
      <c r="UNW5" s="600"/>
      <c r="UNX5" s="600"/>
      <c r="UNY5" s="600"/>
      <c r="UNZ5" s="600"/>
      <c r="UOA5" s="600"/>
      <c r="UOB5" s="600"/>
      <c r="UOC5" s="600"/>
      <c r="UOD5" s="600"/>
      <c r="UOE5" s="600"/>
      <c r="UOF5" s="600"/>
      <c r="UOG5" s="600"/>
      <c r="UOH5" s="599"/>
      <c r="UOI5" s="600"/>
      <c r="UOJ5" s="600"/>
      <c r="UOK5" s="600"/>
      <c r="UOL5" s="600"/>
      <c r="UOM5" s="600"/>
      <c r="UON5" s="600"/>
      <c r="UOO5" s="600"/>
      <c r="UOP5" s="600"/>
      <c r="UOQ5" s="600"/>
      <c r="UOR5" s="600"/>
      <c r="UOS5" s="600"/>
      <c r="UOT5" s="600"/>
      <c r="UOU5" s="600"/>
      <c r="UOV5" s="600"/>
      <c r="UOW5" s="600"/>
      <c r="UOX5" s="600"/>
      <c r="UOY5" s="600"/>
      <c r="UOZ5" s="600"/>
      <c r="UPA5" s="600"/>
      <c r="UPB5" s="600"/>
      <c r="UPC5" s="600"/>
      <c r="UPD5" s="600"/>
      <c r="UPE5" s="600"/>
      <c r="UPF5" s="600"/>
      <c r="UPG5" s="600"/>
      <c r="UPH5" s="600"/>
      <c r="UPI5" s="600"/>
      <c r="UPJ5" s="600"/>
      <c r="UPK5" s="600"/>
      <c r="UPL5" s="600"/>
      <c r="UPM5" s="599"/>
      <c r="UPN5" s="600"/>
      <c r="UPO5" s="600"/>
      <c r="UPP5" s="600"/>
      <c r="UPQ5" s="600"/>
      <c r="UPR5" s="600"/>
      <c r="UPS5" s="600"/>
      <c r="UPT5" s="600"/>
      <c r="UPU5" s="600"/>
      <c r="UPV5" s="600"/>
      <c r="UPW5" s="600"/>
      <c r="UPX5" s="600"/>
      <c r="UPY5" s="600"/>
      <c r="UPZ5" s="600"/>
      <c r="UQA5" s="600"/>
      <c r="UQB5" s="600"/>
      <c r="UQC5" s="600"/>
      <c r="UQD5" s="600"/>
      <c r="UQE5" s="600"/>
      <c r="UQF5" s="600"/>
      <c r="UQG5" s="600"/>
      <c r="UQH5" s="600"/>
      <c r="UQI5" s="600"/>
      <c r="UQJ5" s="600"/>
      <c r="UQK5" s="600"/>
      <c r="UQL5" s="600"/>
      <c r="UQM5" s="600"/>
      <c r="UQN5" s="600"/>
      <c r="UQO5" s="600"/>
      <c r="UQP5" s="600"/>
      <c r="UQQ5" s="600"/>
      <c r="UQR5" s="599"/>
      <c r="UQS5" s="600"/>
      <c r="UQT5" s="600"/>
      <c r="UQU5" s="600"/>
      <c r="UQV5" s="600"/>
      <c r="UQW5" s="600"/>
      <c r="UQX5" s="600"/>
      <c r="UQY5" s="600"/>
      <c r="UQZ5" s="600"/>
      <c r="URA5" s="600"/>
      <c r="URB5" s="600"/>
      <c r="URC5" s="600"/>
      <c r="URD5" s="600"/>
      <c r="URE5" s="600"/>
      <c r="URF5" s="600"/>
      <c r="URG5" s="600"/>
      <c r="URH5" s="600"/>
      <c r="URI5" s="600"/>
      <c r="URJ5" s="600"/>
      <c r="URK5" s="600"/>
      <c r="URL5" s="600"/>
      <c r="URM5" s="600"/>
      <c r="URN5" s="600"/>
      <c r="URO5" s="600"/>
      <c r="URP5" s="600"/>
      <c r="URQ5" s="600"/>
      <c r="URR5" s="600"/>
      <c r="URS5" s="600"/>
      <c r="URT5" s="600"/>
      <c r="URU5" s="600"/>
      <c r="URV5" s="600"/>
      <c r="URW5" s="599"/>
      <c r="URX5" s="600"/>
      <c r="URY5" s="600"/>
      <c r="URZ5" s="600"/>
      <c r="USA5" s="600"/>
      <c r="USB5" s="600"/>
      <c r="USC5" s="600"/>
      <c r="USD5" s="600"/>
      <c r="USE5" s="600"/>
      <c r="USF5" s="600"/>
      <c r="USG5" s="600"/>
      <c r="USH5" s="600"/>
      <c r="USI5" s="600"/>
      <c r="USJ5" s="600"/>
      <c r="USK5" s="600"/>
      <c r="USL5" s="600"/>
      <c r="USM5" s="600"/>
      <c r="USN5" s="600"/>
      <c r="USO5" s="600"/>
      <c r="USP5" s="600"/>
      <c r="USQ5" s="600"/>
      <c r="USR5" s="600"/>
      <c r="USS5" s="600"/>
      <c r="UST5" s="600"/>
      <c r="USU5" s="600"/>
      <c r="USV5" s="600"/>
      <c r="USW5" s="600"/>
      <c r="USX5" s="600"/>
      <c r="USY5" s="600"/>
      <c r="USZ5" s="600"/>
      <c r="UTA5" s="600"/>
      <c r="UTB5" s="599"/>
      <c r="UTC5" s="600"/>
      <c r="UTD5" s="600"/>
      <c r="UTE5" s="600"/>
      <c r="UTF5" s="600"/>
      <c r="UTG5" s="600"/>
      <c r="UTH5" s="600"/>
      <c r="UTI5" s="600"/>
      <c r="UTJ5" s="600"/>
      <c r="UTK5" s="600"/>
      <c r="UTL5" s="600"/>
      <c r="UTM5" s="600"/>
      <c r="UTN5" s="600"/>
      <c r="UTO5" s="600"/>
      <c r="UTP5" s="600"/>
      <c r="UTQ5" s="600"/>
      <c r="UTR5" s="600"/>
      <c r="UTS5" s="600"/>
      <c r="UTT5" s="600"/>
      <c r="UTU5" s="600"/>
      <c r="UTV5" s="600"/>
      <c r="UTW5" s="600"/>
      <c r="UTX5" s="600"/>
      <c r="UTY5" s="600"/>
      <c r="UTZ5" s="600"/>
      <c r="UUA5" s="600"/>
      <c r="UUB5" s="600"/>
      <c r="UUC5" s="600"/>
      <c r="UUD5" s="600"/>
      <c r="UUE5" s="600"/>
      <c r="UUF5" s="600"/>
      <c r="UUG5" s="599"/>
      <c r="UUH5" s="600"/>
      <c r="UUI5" s="600"/>
      <c r="UUJ5" s="600"/>
      <c r="UUK5" s="600"/>
      <c r="UUL5" s="600"/>
      <c r="UUM5" s="600"/>
      <c r="UUN5" s="600"/>
      <c r="UUO5" s="600"/>
      <c r="UUP5" s="600"/>
      <c r="UUQ5" s="600"/>
      <c r="UUR5" s="600"/>
      <c r="UUS5" s="600"/>
      <c r="UUT5" s="600"/>
      <c r="UUU5" s="600"/>
      <c r="UUV5" s="600"/>
      <c r="UUW5" s="600"/>
      <c r="UUX5" s="600"/>
      <c r="UUY5" s="600"/>
      <c r="UUZ5" s="600"/>
      <c r="UVA5" s="600"/>
      <c r="UVB5" s="600"/>
      <c r="UVC5" s="600"/>
      <c r="UVD5" s="600"/>
      <c r="UVE5" s="600"/>
      <c r="UVF5" s="600"/>
      <c r="UVG5" s="600"/>
      <c r="UVH5" s="600"/>
      <c r="UVI5" s="600"/>
      <c r="UVJ5" s="600"/>
      <c r="UVK5" s="600"/>
      <c r="UVL5" s="599"/>
      <c r="UVM5" s="600"/>
      <c r="UVN5" s="600"/>
      <c r="UVO5" s="600"/>
      <c r="UVP5" s="600"/>
      <c r="UVQ5" s="600"/>
      <c r="UVR5" s="600"/>
      <c r="UVS5" s="600"/>
      <c r="UVT5" s="600"/>
      <c r="UVU5" s="600"/>
      <c r="UVV5" s="600"/>
      <c r="UVW5" s="600"/>
      <c r="UVX5" s="600"/>
      <c r="UVY5" s="600"/>
      <c r="UVZ5" s="600"/>
      <c r="UWA5" s="600"/>
      <c r="UWB5" s="600"/>
      <c r="UWC5" s="600"/>
      <c r="UWD5" s="600"/>
      <c r="UWE5" s="600"/>
      <c r="UWF5" s="600"/>
      <c r="UWG5" s="600"/>
      <c r="UWH5" s="600"/>
      <c r="UWI5" s="600"/>
      <c r="UWJ5" s="600"/>
      <c r="UWK5" s="600"/>
      <c r="UWL5" s="600"/>
      <c r="UWM5" s="600"/>
      <c r="UWN5" s="600"/>
      <c r="UWO5" s="600"/>
      <c r="UWP5" s="600"/>
      <c r="UWQ5" s="599"/>
      <c r="UWR5" s="600"/>
      <c r="UWS5" s="600"/>
      <c r="UWT5" s="600"/>
      <c r="UWU5" s="600"/>
      <c r="UWV5" s="600"/>
      <c r="UWW5" s="600"/>
      <c r="UWX5" s="600"/>
      <c r="UWY5" s="600"/>
      <c r="UWZ5" s="600"/>
      <c r="UXA5" s="600"/>
      <c r="UXB5" s="600"/>
      <c r="UXC5" s="600"/>
      <c r="UXD5" s="600"/>
      <c r="UXE5" s="600"/>
      <c r="UXF5" s="600"/>
      <c r="UXG5" s="600"/>
      <c r="UXH5" s="600"/>
      <c r="UXI5" s="600"/>
      <c r="UXJ5" s="600"/>
      <c r="UXK5" s="600"/>
      <c r="UXL5" s="600"/>
      <c r="UXM5" s="600"/>
      <c r="UXN5" s="600"/>
      <c r="UXO5" s="600"/>
      <c r="UXP5" s="600"/>
      <c r="UXQ5" s="600"/>
      <c r="UXR5" s="600"/>
      <c r="UXS5" s="600"/>
      <c r="UXT5" s="600"/>
      <c r="UXU5" s="600"/>
      <c r="UXV5" s="599"/>
      <c r="UXW5" s="600"/>
      <c r="UXX5" s="600"/>
      <c r="UXY5" s="600"/>
      <c r="UXZ5" s="600"/>
      <c r="UYA5" s="600"/>
      <c r="UYB5" s="600"/>
      <c r="UYC5" s="600"/>
      <c r="UYD5" s="600"/>
      <c r="UYE5" s="600"/>
      <c r="UYF5" s="600"/>
      <c r="UYG5" s="600"/>
      <c r="UYH5" s="600"/>
      <c r="UYI5" s="600"/>
      <c r="UYJ5" s="600"/>
      <c r="UYK5" s="600"/>
      <c r="UYL5" s="600"/>
      <c r="UYM5" s="600"/>
      <c r="UYN5" s="600"/>
      <c r="UYO5" s="600"/>
      <c r="UYP5" s="600"/>
      <c r="UYQ5" s="600"/>
      <c r="UYR5" s="600"/>
      <c r="UYS5" s="600"/>
      <c r="UYT5" s="600"/>
      <c r="UYU5" s="600"/>
      <c r="UYV5" s="600"/>
      <c r="UYW5" s="600"/>
      <c r="UYX5" s="600"/>
      <c r="UYY5" s="600"/>
      <c r="UYZ5" s="600"/>
      <c r="UZA5" s="599"/>
      <c r="UZB5" s="600"/>
      <c r="UZC5" s="600"/>
      <c r="UZD5" s="600"/>
      <c r="UZE5" s="600"/>
      <c r="UZF5" s="600"/>
      <c r="UZG5" s="600"/>
      <c r="UZH5" s="600"/>
      <c r="UZI5" s="600"/>
      <c r="UZJ5" s="600"/>
      <c r="UZK5" s="600"/>
      <c r="UZL5" s="600"/>
      <c r="UZM5" s="600"/>
      <c r="UZN5" s="600"/>
      <c r="UZO5" s="600"/>
      <c r="UZP5" s="600"/>
      <c r="UZQ5" s="600"/>
      <c r="UZR5" s="600"/>
      <c r="UZS5" s="600"/>
      <c r="UZT5" s="600"/>
      <c r="UZU5" s="600"/>
      <c r="UZV5" s="600"/>
      <c r="UZW5" s="600"/>
      <c r="UZX5" s="600"/>
      <c r="UZY5" s="600"/>
      <c r="UZZ5" s="600"/>
      <c r="VAA5" s="600"/>
      <c r="VAB5" s="600"/>
      <c r="VAC5" s="600"/>
      <c r="VAD5" s="600"/>
      <c r="VAE5" s="600"/>
      <c r="VAF5" s="599"/>
      <c r="VAG5" s="600"/>
      <c r="VAH5" s="600"/>
      <c r="VAI5" s="600"/>
      <c r="VAJ5" s="600"/>
      <c r="VAK5" s="600"/>
      <c r="VAL5" s="600"/>
      <c r="VAM5" s="600"/>
      <c r="VAN5" s="600"/>
      <c r="VAO5" s="600"/>
      <c r="VAP5" s="600"/>
      <c r="VAQ5" s="600"/>
      <c r="VAR5" s="600"/>
      <c r="VAS5" s="600"/>
      <c r="VAT5" s="600"/>
      <c r="VAU5" s="600"/>
      <c r="VAV5" s="600"/>
      <c r="VAW5" s="600"/>
      <c r="VAX5" s="600"/>
      <c r="VAY5" s="600"/>
      <c r="VAZ5" s="600"/>
      <c r="VBA5" s="600"/>
      <c r="VBB5" s="600"/>
      <c r="VBC5" s="600"/>
      <c r="VBD5" s="600"/>
      <c r="VBE5" s="600"/>
      <c r="VBF5" s="600"/>
      <c r="VBG5" s="600"/>
      <c r="VBH5" s="600"/>
      <c r="VBI5" s="600"/>
      <c r="VBJ5" s="600"/>
      <c r="VBK5" s="599"/>
      <c r="VBL5" s="600"/>
      <c r="VBM5" s="600"/>
      <c r="VBN5" s="600"/>
      <c r="VBO5" s="600"/>
      <c r="VBP5" s="600"/>
      <c r="VBQ5" s="600"/>
      <c r="VBR5" s="600"/>
      <c r="VBS5" s="600"/>
      <c r="VBT5" s="600"/>
      <c r="VBU5" s="600"/>
      <c r="VBV5" s="600"/>
      <c r="VBW5" s="600"/>
      <c r="VBX5" s="600"/>
      <c r="VBY5" s="600"/>
      <c r="VBZ5" s="600"/>
      <c r="VCA5" s="600"/>
      <c r="VCB5" s="600"/>
      <c r="VCC5" s="600"/>
      <c r="VCD5" s="600"/>
      <c r="VCE5" s="600"/>
      <c r="VCF5" s="600"/>
      <c r="VCG5" s="600"/>
      <c r="VCH5" s="600"/>
      <c r="VCI5" s="600"/>
      <c r="VCJ5" s="600"/>
      <c r="VCK5" s="600"/>
      <c r="VCL5" s="600"/>
      <c r="VCM5" s="600"/>
      <c r="VCN5" s="600"/>
      <c r="VCO5" s="600"/>
      <c r="VCP5" s="599"/>
      <c r="VCQ5" s="600"/>
      <c r="VCR5" s="600"/>
      <c r="VCS5" s="600"/>
      <c r="VCT5" s="600"/>
      <c r="VCU5" s="600"/>
      <c r="VCV5" s="600"/>
      <c r="VCW5" s="600"/>
      <c r="VCX5" s="600"/>
      <c r="VCY5" s="600"/>
      <c r="VCZ5" s="600"/>
      <c r="VDA5" s="600"/>
      <c r="VDB5" s="600"/>
      <c r="VDC5" s="600"/>
      <c r="VDD5" s="600"/>
      <c r="VDE5" s="600"/>
      <c r="VDF5" s="600"/>
      <c r="VDG5" s="600"/>
      <c r="VDH5" s="600"/>
      <c r="VDI5" s="600"/>
      <c r="VDJ5" s="600"/>
      <c r="VDK5" s="600"/>
      <c r="VDL5" s="600"/>
      <c r="VDM5" s="600"/>
      <c r="VDN5" s="600"/>
      <c r="VDO5" s="600"/>
      <c r="VDP5" s="600"/>
      <c r="VDQ5" s="600"/>
      <c r="VDR5" s="600"/>
      <c r="VDS5" s="600"/>
      <c r="VDT5" s="600"/>
      <c r="VDU5" s="599"/>
      <c r="VDV5" s="600"/>
      <c r="VDW5" s="600"/>
      <c r="VDX5" s="600"/>
      <c r="VDY5" s="600"/>
      <c r="VDZ5" s="600"/>
      <c r="VEA5" s="600"/>
      <c r="VEB5" s="600"/>
      <c r="VEC5" s="600"/>
      <c r="VED5" s="600"/>
      <c r="VEE5" s="600"/>
      <c r="VEF5" s="600"/>
      <c r="VEG5" s="600"/>
      <c r="VEH5" s="600"/>
      <c r="VEI5" s="600"/>
      <c r="VEJ5" s="600"/>
      <c r="VEK5" s="600"/>
      <c r="VEL5" s="600"/>
      <c r="VEM5" s="600"/>
      <c r="VEN5" s="600"/>
      <c r="VEO5" s="600"/>
      <c r="VEP5" s="600"/>
      <c r="VEQ5" s="600"/>
      <c r="VER5" s="600"/>
      <c r="VES5" s="600"/>
      <c r="VET5" s="600"/>
      <c r="VEU5" s="600"/>
      <c r="VEV5" s="600"/>
      <c r="VEW5" s="600"/>
      <c r="VEX5" s="600"/>
      <c r="VEY5" s="600"/>
      <c r="VEZ5" s="599"/>
      <c r="VFA5" s="600"/>
      <c r="VFB5" s="600"/>
      <c r="VFC5" s="600"/>
      <c r="VFD5" s="600"/>
      <c r="VFE5" s="600"/>
      <c r="VFF5" s="600"/>
      <c r="VFG5" s="600"/>
      <c r="VFH5" s="600"/>
      <c r="VFI5" s="600"/>
      <c r="VFJ5" s="600"/>
      <c r="VFK5" s="600"/>
      <c r="VFL5" s="600"/>
      <c r="VFM5" s="600"/>
      <c r="VFN5" s="600"/>
      <c r="VFO5" s="600"/>
      <c r="VFP5" s="600"/>
      <c r="VFQ5" s="600"/>
      <c r="VFR5" s="600"/>
      <c r="VFS5" s="600"/>
      <c r="VFT5" s="600"/>
      <c r="VFU5" s="600"/>
      <c r="VFV5" s="600"/>
      <c r="VFW5" s="600"/>
      <c r="VFX5" s="600"/>
      <c r="VFY5" s="600"/>
      <c r="VFZ5" s="600"/>
      <c r="VGA5" s="600"/>
      <c r="VGB5" s="600"/>
      <c r="VGC5" s="600"/>
      <c r="VGD5" s="600"/>
      <c r="VGE5" s="599"/>
      <c r="VGF5" s="600"/>
      <c r="VGG5" s="600"/>
      <c r="VGH5" s="600"/>
      <c r="VGI5" s="600"/>
      <c r="VGJ5" s="600"/>
      <c r="VGK5" s="600"/>
      <c r="VGL5" s="600"/>
      <c r="VGM5" s="600"/>
      <c r="VGN5" s="600"/>
      <c r="VGO5" s="600"/>
      <c r="VGP5" s="600"/>
      <c r="VGQ5" s="600"/>
      <c r="VGR5" s="600"/>
      <c r="VGS5" s="600"/>
      <c r="VGT5" s="600"/>
      <c r="VGU5" s="600"/>
      <c r="VGV5" s="600"/>
      <c r="VGW5" s="600"/>
      <c r="VGX5" s="600"/>
      <c r="VGY5" s="600"/>
      <c r="VGZ5" s="600"/>
      <c r="VHA5" s="600"/>
      <c r="VHB5" s="600"/>
      <c r="VHC5" s="600"/>
      <c r="VHD5" s="600"/>
      <c r="VHE5" s="600"/>
      <c r="VHF5" s="600"/>
      <c r="VHG5" s="600"/>
      <c r="VHH5" s="600"/>
      <c r="VHI5" s="600"/>
      <c r="VHJ5" s="599"/>
      <c r="VHK5" s="600"/>
      <c r="VHL5" s="600"/>
      <c r="VHM5" s="600"/>
      <c r="VHN5" s="600"/>
      <c r="VHO5" s="600"/>
      <c r="VHP5" s="600"/>
      <c r="VHQ5" s="600"/>
      <c r="VHR5" s="600"/>
      <c r="VHS5" s="600"/>
      <c r="VHT5" s="600"/>
      <c r="VHU5" s="600"/>
      <c r="VHV5" s="600"/>
      <c r="VHW5" s="600"/>
      <c r="VHX5" s="600"/>
      <c r="VHY5" s="600"/>
      <c r="VHZ5" s="600"/>
      <c r="VIA5" s="600"/>
      <c r="VIB5" s="600"/>
      <c r="VIC5" s="600"/>
      <c r="VID5" s="600"/>
      <c r="VIE5" s="600"/>
      <c r="VIF5" s="600"/>
      <c r="VIG5" s="600"/>
      <c r="VIH5" s="600"/>
      <c r="VII5" s="600"/>
      <c r="VIJ5" s="600"/>
      <c r="VIK5" s="600"/>
      <c r="VIL5" s="600"/>
      <c r="VIM5" s="600"/>
      <c r="VIN5" s="600"/>
      <c r="VIO5" s="599"/>
      <c r="VIP5" s="600"/>
      <c r="VIQ5" s="600"/>
      <c r="VIR5" s="600"/>
      <c r="VIS5" s="600"/>
      <c r="VIT5" s="600"/>
      <c r="VIU5" s="600"/>
      <c r="VIV5" s="600"/>
      <c r="VIW5" s="600"/>
      <c r="VIX5" s="600"/>
      <c r="VIY5" s="600"/>
      <c r="VIZ5" s="600"/>
      <c r="VJA5" s="600"/>
      <c r="VJB5" s="600"/>
      <c r="VJC5" s="600"/>
      <c r="VJD5" s="600"/>
      <c r="VJE5" s="600"/>
      <c r="VJF5" s="600"/>
      <c r="VJG5" s="600"/>
      <c r="VJH5" s="600"/>
      <c r="VJI5" s="600"/>
      <c r="VJJ5" s="600"/>
      <c r="VJK5" s="600"/>
      <c r="VJL5" s="600"/>
      <c r="VJM5" s="600"/>
      <c r="VJN5" s="600"/>
      <c r="VJO5" s="600"/>
      <c r="VJP5" s="600"/>
      <c r="VJQ5" s="600"/>
      <c r="VJR5" s="600"/>
      <c r="VJS5" s="600"/>
      <c r="VJT5" s="599"/>
      <c r="VJU5" s="600"/>
      <c r="VJV5" s="600"/>
      <c r="VJW5" s="600"/>
      <c r="VJX5" s="600"/>
      <c r="VJY5" s="600"/>
      <c r="VJZ5" s="600"/>
      <c r="VKA5" s="600"/>
      <c r="VKB5" s="600"/>
      <c r="VKC5" s="600"/>
      <c r="VKD5" s="600"/>
      <c r="VKE5" s="600"/>
      <c r="VKF5" s="600"/>
      <c r="VKG5" s="600"/>
      <c r="VKH5" s="600"/>
      <c r="VKI5" s="600"/>
      <c r="VKJ5" s="600"/>
      <c r="VKK5" s="600"/>
      <c r="VKL5" s="600"/>
      <c r="VKM5" s="600"/>
      <c r="VKN5" s="600"/>
      <c r="VKO5" s="600"/>
      <c r="VKP5" s="600"/>
      <c r="VKQ5" s="600"/>
      <c r="VKR5" s="600"/>
      <c r="VKS5" s="600"/>
      <c r="VKT5" s="600"/>
      <c r="VKU5" s="600"/>
      <c r="VKV5" s="600"/>
      <c r="VKW5" s="600"/>
      <c r="VKX5" s="600"/>
      <c r="VKY5" s="599"/>
      <c r="VKZ5" s="600"/>
      <c r="VLA5" s="600"/>
      <c r="VLB5" s="600"/>
      <c r="VLC5" s="600"/>
      <c r="VLD5" s="600"/>
      <c r="VLE5" s="600"/>
      <c r="VLF5" s="600"/>
      <c r="VLG5" s="600"/>
      <c r="VLH5" s="600"/>
      <c r="VLI5" s="600"/>
      <c r="VLJ5" s="600"/>
      <c r="VLK5" s="600"/>
      <c r="VLL5" s="600"/>
      <c r="VLM5" s="600"/>
      <c r="VLN5" s="600"/>
      <c r="VLO5" s="600"/>
      <c r="VLP5" s="600"/>
      <c r="VLQ5" s="600"/>
      <c r="VLR5" s="600"/>
      <c r="VLS5" s="600"/>
      <c r="VLT5" s="600"/>
      <c r="VLU5" s="600"/>
      <c r="VLV5" s="600"/>
      <c r="VLW5" s="600"/>
      <c r="VLX5" s="600"/>
      <c r="VLY5" s="600"/>
      <c r="VLZ5" s="600"/>
      <c r="VMA5" s="600"/>
      <c r="VMB5" s="600"/>
      <c r="VMC5" s="600"/>
      <c r="VMD5" s="599"/>
      <c r="VME5" s="600"/>
      <c r="VMF5" s="600"/>
      <c r="VMG5" s="600"/>
      <c r="VMH5" s="600"/>
      <c r="VMI5" s="600"/>
      <c r="VMJ5" s="600"/>
      <c r="VMK5" s="600"/>
      <c r="VML5" s="600"/>
      <c r="VMM5" s="600"/>
      <c r="VMN5" s="600"/>
      <c r="VMO5" s="600"/>
      <c r="VMP5" s="600"/>
      <c r="VMQ5" s="600"/>
      <c r="VMR5" s="600"/>
      <c r="VMS5" s="600"/>
      <c r="VMT5" s="600"/>
      <c r="VMU5" s="600"/>
      <c r="VMV5" s="600"/>
      <c r="VMW5" s="600"/>
      <c r="VMX5" s="600"/>
      <c r="VMY5" s="600"/>
      <c r="VMZ5" s="600"/>
      <c r="VNA5" s="600"/>
      <c r="VNB5" s="600"/>
      <c r="VNC5" s="600"/>
      <c r="VND5" s="600"/>
      <c r="VNE5" s="600"/>
      <c r="VNF5" s="600"/>
      <c r="VNG5" s="600"/>
      <c r="VNH5" s="600"/>
      <c r="VNI5" s="599"/>
      <c r="VNJ5" s="600"/>
      <c r="VNK5" s="600"/>
      <c r="VNL5" s="600"/>
      <c r="VNM5" s="600"/>
      <c r="VNN5" s="600"/>
      <c r="VNO5" s="600"/>
      <c r="VNP5" s="600"/>
      <c r="VNQ5" s="600"/>
      <c r="VNR5" s="600"/>
      <c r="VNS5" s="600"/>
      <c r="VNT5" s="600"/>
      <c r="VNU5" s="600"/>
      <c r="VNV5" s="600"/>
      <c r="VNW5" s="600"/>
      <c r="VNX5" s="600"/>
      <c r="VNY5" s="600"/>
      <c r="VNZ5" s="600"/>
      <c r="VOA5" s="600"/>
      <c r="VOB5" s="600"/>
      <c r="VOC5" s="600"/>
      <c r="VOD5" s="600"/>
      <c r="VOE5" s="600"/>
      <c r="VOF5" s="600"/>
      <c r="VOG5" s="600"/>
      <c r="VOH5" s="600"/>
      <c r="VOI5" s="600"/>
      <c r="VOJ5" s="600"/>
      <c r="VOK5" s="600"/>
      <c r="VOL5" s="600"/>
      <c r="VOM5" s="600"/>
      <c r="VON5" s="599"/>
      <c r="VOO5" s="600"/>
      <c r="VOP5" s="600"/>
      <c r="VOQ5" s="600"/>
      <c r="VOR5" s="600"/>
      <c r="VOS5" s="600"/>
      <c r="VOT5" s="600"/>
      <c r="VOU5" s="600"/>
      <c r="VOV5" s="600"/>
      <c r="VOW5" s="600"/>
      <c r="VOX5" s="600"/>
      <c r="VOY5" s="600"/>
      <c r="VOZ5" s="600"/>
      <c r="VPA5" s="600"/>
      <c r="VPB5" s="600"/>
      <c r="VPC5" s="600"/>
      <c r="VPD5" s="600"/>
      <c r="VPE5" s="600"/>
      <c r="VPF5" s="600"/>
      <c r="VPG5" s="600"/>
      <c r="VPH5" s="600"/>
      <c r="VPI5" s="600"/>
      <c r="VPJ5" s="600"/>
      <c r="VPK5" s="600"/>
      <c r="VPL5" s="600"/>
      <c r="VPM5" s="600"/>
      <c r="VPN5" s="600"/>
      <c r="VPO5" s="600"/>
      <c r="VPP5" s="600"/>
      <c r="VPQ5" s="600"/>
      <c r="VPR5" s="600"/>
      <c r="VPS5" s="599"/>
      <c r="VPT5" s="600"/>
      <c r="VPU5" s="600"/>
      <c r="VPV5" s="600"/>
      <c r="VPW5" s="600"/>
      <c r="VPX5" s="600"/>
      <c r="VPY5" s="600"/>
      <c r="VPZ5" s="600"/>
      <c r="VQA5" s="600"/>
      <c r="VQB5" s="600"/>
      <c r="VQC5" s="600"/>
      <c r="VQD5" s="600"/>
      <c r="VQE5" s="600"/>
      <c r="VQF5" s="600"/>
      <c r="VQG5" s="600"/>
      <c r="VQH5" s="600"/>
      <c r="VQI5" s="600"/>
      <c r="VQJ5" s="600"/>
      <c r="VQK5" s="600"/>
      <c r="VQL5" s="600"/>
      <c r="VQM5" s="600"/>
      <c r="VQN5" s="600"/>
      <c r="VQO5" s="600"/>
      <c r="VQP5" s="600"/>
      <c r="VQQ5" s="600"/>
      <c r="VQR5" s="600"/>
      <c r="VQS5" s="600"/>
      <c r="VQT5" s="600"/>
      <c r="VQU5" s="600"/>
      <c r="VQV5" s="600"/>
      <c r="VQW5" s="600"/>
      <c r="VQX5" s="599"/>
      <c r="VQY5" s="600"/>
      <c r="VQZ5" s="600"/>
      <c r="VRA5" s="600"/>
      <c r="VRB5" s="600"/>
      <c r="VRC5" s="600"/>
      <c r="VRD5" s="600"/>
      <c r="VRE5" s="600"/>
      <c r="VRF5" s="600"/>
      <c r="VRG5" s="600"/>
      <c r="VRH5" s="600"/>
      <c r="VRI5" s="600"/>
      <c r="VRJ5" s="600"/>
      <c r="VRK5" s="600"/>
      <c r="VRL5" s="600"/>
      <c r="VRM5" s="600"/>
      <c r="VRN5" s="600"/>
      <c r="VRO5" s="600"/>
      <c r="VRP5" s="600"/>
      <c r="VRQ5" s="600"/>
      <c r="VRR5" s="600"/>
      <c r="VRS5" s="600"/>
      <c r="VRT5" s="600"/>
      <c r="VRU5" s="600"/>
      <c r="VRV5" s="600"/>
      <c r="VRW5" s="600"/>
      <c r="VRX5" s="600"/>
      <c r="VRY5" s="600"/>
      <c r="VRZ5" s="600"/>
      <c r="VSA5" s="600"/>
      <c r="VSB5" s="600"/>
      <c r="VSC5" s="599"/>
      <c r="VSD5" s="600"/>
      <c r="VSE5" s="600"/>
      <c r="VSF5" s="600"/>
      <c r="VSG5" s="600"/>
      <c r="VSH5" s="600"/>
      <c r="VSI5" s="600"/>
      <c r="VSJ5" s="600"/>
      <c r="VSK5" s="600"/>
      <c r="VSL5" s="600"/>
      <c r="VSM5" s="600"/>
      <c r="VSN5" s="600"/>
      <c r="VSO5" s="600"/>
      <c r="VSP5" s="600"/>
      <c r="VSQ5" s="600"/>
      <c r="VSR5" s="600"/>
      <c r="VSS5" s="600"/>
      <c r="VST5" s="600"/>
      <c r="VSU5" s="600"/>
      <c r="VSV5" s="600"/>
      <c r="VSW5" s="600"/>
      <c r="VSX5" s="600"/>
      <c r="VSY5" s="600"/>
      <c r="VSZ5" s="600"/>
      <c r="VTA5" s="600"/>
      <c r="VTB5" s="600"/>
      <c r="VTC5" s="600"/>
      <c r="VTD5" s="600"/>
      <c r="VTE5" s="600"/>
      <c r="VTF5" s="600"/>
      <c r="VTG5" s="600"/>
      <c r="VTH5" s="599"/>
      <c r="VTI5" s="600"/>
      <c r="VTJ5" s="600"/>
      <c r="VTK5" s="600"/>
      <c r="VTL5" s="600"/>
      <c r="VTM5" s="600"/>
      <c r="VTN5" s="600"/>
      <c r="VTO5" s="600"/>
      <c r="VTP5" s="600"/>
      <c r="VTQ5" s="600"/>
      <c r="VTR5" s="600"/>
      <c r="VTS5" s="600"/>
      <c r="VTT5" s="600"/>
      <c r="VTU5" s="600"/>
      <c r="VTV5" s="600"/>
      <c r="VTW5" s="600"/>
      <c r="VTX5" s="600"/>
      <c r="VTY5" s="600"/>
      <c r="VTZ5" s="600"/>
      <c r="VUA5" s="600"/>
      <c r="VUB5" s="600"/>
      <c r="VUC5" s="600"/>
      <c r="VUD5" s="600"/>
      <c r="VUE5" s="600"/>
      <c r="VUF5" s="600"/>
      <c r="VUG5" s="600"/>
      <c r="VUH5" s="600"/>
      <c r="VUI5" s="600"/>
      <c r="VUJ5" s="600"/>
      <c r="VUK5" s="600"/>
      <c r="VUL5" s="600"/>
      <c r="VUM5" s="599"/>
      <c r="VUN5" s="600"/>
      <c r="VUO5" s="600"/>
      <c r="VUP5" s="600"/>
      <c r="VUQ5" s="600"/>
      <c r="VUR5" s="600"/>
      <c r="VUS5" s="600"/>
      <c r="VUT5" s="600"/>
      <c r="VUU5" s="600"/>
      <c r="VUV5" s="600"/>
      <c r="VUW5" s="600"/>
      <c r="VUX5" s="600"/>
      <c r="VUY5" s="600"/>
      <c r="VUZ5" s="600"/>
      <c r="VVA5" s="600"/>
      <c r="VVB5" s="600"/>
      <c r="VVC5" s="600"/>
      <c r="VVD5" s="600"/>
      <c r="VVE5" s="600"/>
      <c r="VVF5" s="600"/>
      <c r="VVG5" s="600"/>
      <c r="VVH5" s="600"/>
      <c r="VVI5" s="600"/>
      <c r="VVJ5" s="600"/>
      <c r="VVK5" s="600"/>
      <c r="VVL5" s="600"/>
      <c r="VVM5" s="600"/>
      <c r="VVN5" s="600"/>
      <c r="VVO5" s="600"/>
      <c r="VVP5" s="600"/>
      <c r="VVQ5" s="600"/>
      <c r="VVR5" s="599"/>
      <c r="VVS5" s="600"/>
      <c r="VVT5" s="600"/>
      <c r="VVU5" s="600"/>
      <c r="VVV5" s="600"/>
      <c r="VVW5" s="600"/>
      <c r="VVX5" s="600"/>
      <c r="VVY5" s="600"/>
      <c r="VVZ5" s="600"/>
      <c r="VWA5" s="600"/>
      <c r="VWB5" s="600"/>
      <c r="VWC5" s="600"/>
      <c r="VWD5" s="600"/>
      <c r="VWE5" s="600"/>
      <c r="VWF5" s="600"/>
      <c r="VWG5" s="600"/>
      <c r="VWH5" s="600"/>
      <c r="VWI5" s="600"/>
      <c r="VWJ5" s="600"/>
      <c r="VWK5" s="600"/>
      <c r="VWL5" s="600"/>
      <c r="VWM5" s="600"/>
      <c r="VWN5" s="600"/>
      <c r="VWO5" s="600"/>
      <c r="VWP5" s="600"/>
      <c r="VWQ5" s="600"/>
      <c r="VWR5" s="600"/>
      <c r="VWS5" s="600"/>
      <c r="VWT5" s="600"/>
      <c r="VWU5" s="600"/>
      <c r="VWV5" s="600"/>
      <c r="VWW5" s="599"/>
      <c r="VWX5" s="600"/>
      <c r="VWY5" s="600"/>
      <c r="VWZ5" s="600"/>
      <c r="VXA5" s="600"/>
      <c r="VXB5" s="600"/>
      <c r="VXC5" s="600"/>
      <c r="VXD5" s="600"/>
      <c r="VXE5" s="600"/>
      <c r="VXF5" s="600"/>
      <c r="VXG5" s="600"/>
      <c r="VXH5" s="600"/>
      <c r="VXI5" s="600"/>
      <c r="VXJ5" s="600"/>
      <c r="VXK5" s="600"/>
      <c r="VXL5" s="600"/>
      <c r="VXM5" s="600"/>
      <c r="VXN5" s="600"/>
      <c r="VXO5" s="600"/>
      <c r="VXP5" s="600"/>
      <c r="VXQ5" s="600"/>
      <c r="VXR5" s="600"/>
      <c r="VXS5" s="600"/>
      <c r="VXT5" s="600"/>
      <c r="VXU5" s="600"/>
      <c r="VXV5" s="600"/>
      <c r="VXW5" s="600"/>
      <c r="VXX5" s="600"/>
      <c r="VXY5" s="600"/>
      <c r="VXZ5" s="600"/>
      <c r="VYA5" s="600"/>
      <c r="VYB5" s="599"/>
      <c r="VYC5" s="600"/>
      <c r="VYD5" s="600"/>
      <c r="VYE5" s="600"/>
      <c r="VYF5" s="600"/>
      <c r="VYG5" s="600"/>
      <c r="VYH5" s="600"/>
      <c r="VYI5" s="600"/>
      <c r="VYJ5" s="600"/>
      <c r="VYK5" s="600"/>
      <c r="VYL5" s="600"/>
      <c r="VYM5" s="600"/>
      <c r="VYN5" s="600"/>
      <c r="VYO5" s="600"/>
      <c r="VYP5" s="600"/>
      <c r="VYQ5" s="600"/>
      <c r="VYR5" s="600"/>
      <c r="VYS5" s="600"/>
      <c r="VYT5" s="600"/>
      <c r="VYU5" s="600"/>
      <c r="VYV5" s="600"/>
      <c r="VYW5" s="600"/>
      <c r="VYX5" s="600"/>
      <c r="VYY5" s="600"/>
      <c r="VYZ5" s="600"/>
      <c r="VZA5" s="600"/>
      <c r="VZB5" s="600"/>
      <c r="VZC5" s="600"/>
      <c r="VZD5" s="600"/>
      <c r="VZE5" s="600"/>
      <c r="VZF5" s="600"/>
      <c r="VZG5" s="599"/>
      <c r="VZH5" s="600"/>
      <c r="VZI5" s="600"/>
      <c r="VZJ5" s="600"/>
      <c r="VZK5" s="600"/>
      <c r="VZL5" s="600"/>
      <c r="VZM5" s="600"/>
      <c r="VZN5" s="600"/>
      <c r="VZO5" s="600"/>
      <c r="VZP5" s="600"/>
      <c r="VZQ5" s="600"/>
      <c r="VZR5" s="600"/>
      <c r="VZS5" s="600"/>
      <c r="VZT5" s="600"/>
      <c r="VZU5" s="600"/>
      <c r="VZV5" s="600"/>
      <c r="VZW5" s="600"/>
      <c r="VZX5" s="600"/>
      <c r="VZY5" s="600"/>
      <c r="VZZ5" s="600"/>
      <c r="WAA5" s="600"/>
      <c r="WAB5" s="600"/>
      <c r="WAC5" s="600"/>
      <c r="WAD5" s="600"/>
      <c r="WAE5" s="600"/>
      <c r="WAF5" s="600"/>
      <c r="WAG5" s="600"/>
      <c r="WAH5" s="600"/>
      <c r="WAI5" s="600"/>
      <c r="WAJ5" s="600"/>
      <c r="WAK5" s="600"/>
      <c r="WAL5" s="599"/>
      <c r="WAM5" s="600"/>
      <c r="WAN5" s="600"/>
      <c r="WAO5" s="600"/>
      <c r="WAP5" s="600"/>
      <c r="WAQ5" s="600"/>
      <c r="WAR5" s="600"/>
      <c r="WAS5" s="600"/>
      <c r="WAT5" s="600"/>
      <c r="WAU5" s="600"/>
      <c r="WAV5" s="600"/>
      <c r="WAW5" s="600"/>
      <c r="WAX5" s="600"/>
      <c r="WAY5" s="600"/>
      <c r="WAZ5" s="600"/>
      <c r="WBA5" s="600"/>
      <c r="WBB5" s="600"/>
      <c r="WBC5" s="600"/>
      <c r="WBD5" s="600"/>
      <c r="WBE5" s="600"/>
      <c r="WBF5" s="600"/>
      <c r="WBG5" s="600"/>
      <c r="WBH5" s="600"/>
      <c r="WBI5" s="600"/>
      <c r="WBJ5" s="600"/>
      <c r="WBK5" s="600"/>
      <c r="WBL5" s="600"/>
      <c r="WBM5" s="600"/>
      <c r="WBN5" s="600"/>
      <c r="WBO5" s="600"/>
      <c r="WBP5" s="600"/>
      <c r="WBQ5" s="599"/>
      <c r="WBR5" s="600"/>
      <c r="WBS5" s="600"/>
      <c r="WBT5" s="600"/>
      <c r="WBU5" s="600"/>
      <c r="WBV5" s="600"/>
      <c r="WBW5" s="600"/>
      <c r="WBX5" s="600"/>
      <c r="WBY5" s="600"/>
      <c r="WBZ5" s="600"/>
      <c r="WCA5" s="600"/>
      <c r="WCB5" s="600"/>
      <c r="WCC5" s="600"/>
      <c r="WCD5" s="600"/>
      <c r="WCE5" s="600"/>
      <c r="WCF5" s="600"/>
      <c r="WCG5" s="600"/>
      <c r="WCH5" s="600"/>
      <c r="WCI5" s="600"/>
      <c r="WCJ5" s="600"/>
      <c r="WCK5" s="600"/>
      <c r="WCL5" s="600"/>
      <c r="WCM5" s="600"/>
      <c r="WCN5" s="600"/>
      <c r="WCO5" s="600"/>
      <c r="WCP5" s="600"/>
      <c r="WCQ5" s="600"/>
      <c r="WCR5" s="600"/>
      <c r="WCS5" s="600"/>
      <c r="WCT5" s="600"/>
      <c r="WCU5" s="600"/>
      <c r="WCV5" s="599"/>
      <c r="WCW5" s="600"/>
      <c r="WCX5" s="600"/>
      <c r="WCY5" s="600"/>
      <c r="WCZ5" s="600"/>
      <c r="WDA5" s="600"/>
      <c r="WDB5" s="600"/>
      <c r="WDC5" s="600"/>
      <c r="WDD5" s="600"/>
      <c r="WDE5" s="600"/>
      <c r="WDF5" s="600"/>
      <c r="WDG5" s="600"/>
      <c r="WDH5" s="600"/>
      <c r="WDI5" s="600"/>
      <c r="WDJ5" s="600"/>
      <c r="WDK5" s="600"/>
      <c r="WDL5" s="600"/>
      <c r="WDM5" s="600"/>
      <c r="WDN5" s="600"/>
      <c r="WDO5" s="600"/>
      <c r="WDP5" s="600"/>
      <c r="WDQ5" s="600"/>
      <c r="WDR5" s="600"/>
      <c r="WDS5" s="600"/>
      <c r="WDT5" s="600"/>
      <c r="WDU5" s="600"/>
      <c r="WDV5" s="600"/>
      <c r="WDW5" s="600"/>
      <c r="WDX5" s="600"/>
      <c r="WDY5" s="600"/>
      <c r="WDZ5" s="600"/>
      <c r="WEA5" s="599"/>
      <c r="WEB5" s="600"/>
      <c r="WEC5" s="600"/>
      <c r="WED5" s="600"/>
      <c r="WEE5" s="600"/>
      <c r="WEF5" s="600"/>
      <c r="WEG5" s="600"/>
      <c r="WEH5" s="600"/>
      <c r="WEI5" s="600"/>
      <c r="WEJ5" s="600"/>
      <c r="WEK5" s="600"/>
      <c r="WEL5" s="600"/>
      <c r="WEM5" s="600"/>
      <c r="WEN5" s="600"/>
      <c r="WEO5" s="600"/>
      <c r="WEP5" s="600"/>
      <c r="WEQ5" s="600"/>
      <c r="WER5" s="600"/>
      <c r="WES5" s="600"/>
      <c r="WET5" s="600"/>
      <c r="WEU5" s="600"/>
      <c r="WEV5" s="600"/>
      <c r="WEW5" s="600"/>
      <c r="WEX5" s="600"/>
      <c r="WEY5" s="600"/>
      <c r="WEZ5" s="600"/>
      <c r="WFA5" s="600"/>
      <c r="WFB5" s="600"/>
      <c r="WFC5" s="600"/>
      <c r="WFD5" s="600"/>
      <c r="WFE5" s="600"/>
      <c r="WFF5" s="599"/>
      <c r="WFG5" s="600"/>
      <c r="WFH5" s="600"/>
      <c r="WFI5" s="600"/>
      <c r="WFJ5" s="600"/>
      <c r="WFK5" s="600"/>
      <c r="WFL5" s="600"/>
      <c r="WFM5" s="600"/>
      <c r="WFN5" s="600"/>
      <c r="WFO5" s="600"/>
      <c r="WFP5" s="600"/>
      <c r="WFQ5" s="600"/>
      <c r="WFR5" s="600"/>
      <c r="WFS5" s="600"/>
      <c r="WFT5" s="600"/>
      <c r="WFU5" s="600"/>
      <c r="WFV5" s="600"/>
      <c r="WFW5" s="600"/>
      <c r="WFX5" s="600"/>
      <c r="WFY5" s="600"/>
      <c r="WFZ5" s="600"/>
      <c r="WGA5" s="600"/>
      <c r="WGB5" s="600"/>
      <c r="WGC5" s="600"/>
      <c r="WGD5" s="600"/>
      <c r="WGE5" s="600"/>
      <c r="WGF5" s="600"/>
      <c r="WGG5" s="600"/>
      <c r="WGH5" s="600"/>
      <c r="WGI5" s="600"/>
      <c r="WGJ5" s="600"/>
      <c r="WGK5" s="599"/>
      <c r="WGL5" s="600"/>
      <c r="WGM5" s="600"/>
      <c r="WGN5" s="600"/>
      <c r="WGO5" s="600"/>
      <c r="WGP5" s="600"/>
      <c r="WGQ5" s="600"/>
      <c r="WGR5" s="600"/>
      <c r="WGS5" s="600"/>
      <c r="WGT5" s="600"/>
      <c r="WGU5" s="600"/>
      <c r="WGV5" s="600"/>
      <c r="WGW5" s="600"/>
      <c r="WGX5" s="600"/>
      <c r="WGY5" s="600"/>
      <c r="WGZ5" s="600"/>
      <c r="WHA5" s="600"/>
      <c r="WHB5" s="600"/>
      <c r="WHC5" s="600"/>
      <c r="WHD5" s="600"/>
      <c r="WHE5" s="600"/>
      <c r="WHF5" s="600"/>
      <c r="WHG5" s="600"/>
      <c r="WHH5" s="600"/>
      <c r="WHI5" s="600"/>
      <c r="WHJ5" s="600"/>
      <c r="WHK5" s="600"/>
      <c r="WHL5" s="600"/>
      <c r="WHM5" s="600"/>
      <c r="WHN5" s="600"/>
      <c r="WHO5" s="600"/>
      <c r="WHP5" s="599"/>
      <c r="WHQ5" s="600"/>
      <c r="WHR5" s="600"/>
      <c r="WHS5" s="600"/>
      <c r="WHT5" s="600"/>
      <c r="WHU5" s="600"/>
      <c r="WHV5" s="600"/>
      <c r="WHW5" s="600"/>
      <c r="WHX5" s="600"/>
      <c r="WHY5" s="600"/>
      <c r="WHZ5" s="600"/>
      <c r="WIA5" s="600"/>
      <c r="WIB5" s="600"/>
      <c r="WIC5" s="600"/>
      <c r="WID5" s="600"/>
      <c r="WIE5" s="600"/>
      <c r="WIF5" s="600"/>
      <c r="WIG5" s="600"/>
      <c r="WIH5" s="600"/>
      <c r="WII5" s="600"/>
      <c r="WIJ5" s="600"/>
      <c r="WIK5" s="600"/>
      <c r="WIL5" s="600"/>
      <c r="WIM5" s="600"/>
      <c r="WIN5" s="600"/>
      <c r="WIO5" s="600"/>
      <c r="WIP5" s="600"/>
      <c r="WIQ5" s="600"/>
      <c r="WIR5" s="600"/>
      <c r="WIS5" s="600"/>
      <c r="WIT5" s="600"/>
      <c r="WIU5" s="599"/>
      <c r="WIV5" s="600"/>
      <c r="WIW5" s="600"/>
      <c r="WIX5" s="600"/>
      <c r="WIY5" s="600"/>
      <c r="WIZ5" s="600"/>
      <c r="WJA5" s="600"/>
      <c r="WJB5" s="600"/>
      <c r="WJC5" s="600"/>
      <c r="WJD5" s="600"/>
      <c r="WJE5" s="600"/>
      <c r="WJF5" s="600"/>
      <c r="WJG5" s="600"/>
      <c r="WJH5" s="600"/>
      <c r="WJI5" s="600"/>
      <c r="WJJ5" s="600"/>
      <c r="WJK5" s="600"/>
      <c r="WJL5" s="600"/>
      <c r="WJM5" s="600"/>
      <c r="WJN5" s="600"/>
      <c r="WJO5" s="600"/>
      <c r="WJP5" s="600"/>
      <c r="WJQ5" s="600"/>
      <c r="WJR5" s="600"/>
      <c r="WJS5" s="600"/>
      <c r="WJT5" s="600"/>
      <c r="WJU5" s="600"/>
      <c r="WJV5" s="600"/>
      <c r="WJW5" s="600"/>
      <c r="WJX5" s="600"/>
      <c r="WJY5" s="600"/>
      <c r="WJZ5" s="599"/>
      <c r="WKA5" s="600"/>
      <c r="WKB5" s="600"/>
      <c r="WKC5" s="600"/>
      <c r="WKD5" s="600"/>
      <c r="WKE5" s="600"/>
      <c r="WKF5" s="600"/>
      <c r="WKG5" s="600"/>
      <c r="WKH5" s="600"/>
      <c r="WKI5" s="600"/>
      <c r="WKJ5" s="600"/>
      <c r="WKK5" s="600"/>
      <c r="WKL5" s="600"/>
      <c r="WKM5" s="600"/>
      <c r="WKN5" s="600"/>
      <c r="WKO5" s="600"/>
      <c r="WKP5" s="600"/>
      <c r="WKQ5" s="600"/>
      <c r="WKR5" s="600"/>
      <c r="WKS5" s="600"/>
      <c r="WKT5" s="600"/>
      <c r="WKU5" s="600"/>
      <c r="WKV5" s="600"/>
      <c r="WKW5" s="600"/>
      <c r="WKX5" s="600"/>
      <c r="WKY5" s="600"/>
      <c r="WKZ5" s="600"/>
      <c r="WLA5" s="600"/>
      <c r="WLB5" s="600"/>
      <c r="WLC5" s="600"/>
      <c r="WLD5" s="600"/>
      <c r="WLE5" s="599"/>
      <c r="WLF5" s="600"/>
      <c r="WLG5" s="600"/>
      <c r="WLH5" s="600"/>
      <c r="WLI5" s="600"/>
      <c r="WLJ5" s="600"/>
      <c r="WLK5" s="600"/>
      <c r="WLL5" s="600"/>
      <c r="WLM5" s="600"/>
      <c r="WLN5" s="600"/>
      <c r="WLO5" s="600"/>
      <c r="WLP5" s="600"/>
      <c r="WLQ5" s="600"/>
      <c r="WLR5" s="600"/>
      <c r="WLS5" s="600"/>
      <c r="WLT5" s="600"/>
      <c r="WLU5" s="600"/>
      <c r="WLV5" s="600"/>
      <c r="WLW5" s="600"/>
      <c r="WLX5" s="600"/>
      <c r="WLY5" s="600"/>
      <c r="WLZ5" s="600"/>
      <c r="WMA5" s="600"/>
      <c r="WMB5" s="600"/>
      <c r="WMC5" s="600"/>
      <c r="WMD5" s="600"/>
      <c r="WME5" s="600"/>
      <c r="WMF5" s="600"/>
      <c r="WMG5" s="600"/>
      <c r="WMH5" s="600"/>
      <c r="WMI5" s="600"/>
      <c r="WMJ5" s="599"/>
      <c r="WMK5" s="600"/>
      <c r="WML5" s="600"/>
      <c r="WMM5" s="600"/>
      <c r="WMN5" s="600"/>
      <c r="WMO5" s="600"/>
      <c r="WMP5" s="600"/>
      <c r="WMQ5" s="600"/>
      <c r="WMR5" s="600"/>
      <c r="WMS5" s="600"/>
      <c r="WMT5" s="600"/>
      <c r="WMU5" s="600"/>
      <c r="WMV5" s="600"/>
      <c r="WMW5" s="600"/>
      <c r="WMX5" s="600"/>
      <c r="WMY5" s="600"/>
      <c r="WMZ5" s="600"/>
      <c r="WNA5" s="600"/>
      <c r="WNB5" s="600"/>
      <c r="WNC5" s="600"/>
      <c r="WND5" s="600"/>
      <c r="WNE5" s="600"/>
      <c r="WNF5" s="600"/>
      <c r="WNG5" s="600"/>
      <c r="WNH5" s="600"/>
      <c r="WNI5" s="600"/>
      <c r="WNJ5" s="600"/>
      <c r="WNK5" s="600"/>
      <c r="WNL5" s="600"/>
      <c r="WNM5" s="600"/>
      <c r="WNN5" s="600"/>
      <c r="WNO5" s="599"/>
      <c r="WNP5" s="600"/>
      <c r="WNQ5" s="600"/>
      <c r="WNR5" s="600"/>
      <c r="WNS5" s="600"/>
      <c r="WNT5" s="600"/>
      <c r="WNU5" s="600"/>
      <c r="WNV5" s="600"/>
      <c r="WNW5" s="600"/>
      <c r="WNX5" s="600"/>
      <c r="WNY5" s="600"/>
      <c r="WNZ5" s="600"/>
      <c r="WOA5" s="600"/>
      <c r="WOB5" s="600"/>
      <c r="WOC5" s="600"/>
      <c r="WOD5" s="600"/>
      <c r="WOE5" s="600"/>
      <c r="WOF5" s="600"/>
      <c r="WOG5" s="600"/>
      <c r="WOH5" s="600"/>
      <c r="WOI5" s="600"/>
      <c r="WOJ5" s="600"/>
      <c r="WOK5" s="600"/>
      <c r="WOL5" s="600"/>
      <c r="WOM5" s="600"/>
      <c r="WON5" s="600"/>
      <c r="WOO5" s="600"/>
      <c r="WOP5" s="600"/>
      <c r="WOQ5" s="600"/>
      <c r="WOR5" s="600"/>
      <c r="WOS5" s="600"/>
      <c r="WOT5" s="599"/>
      <c r="WOU5" s="600"/>
      <c r="WOV5" s="600"/>
      <c r="WOW5" s="600"/>
      <c r="WOX5" s="600"/>
      <c r="WOY5" s="600"/>
      <c r="WOZ5" s="600"/>
      <c r="WPA5" s="600"/>
      <c r="WPB5" s="600"/>
      <c r="WPC5" s="600"/>
      <c r="WPD5" s="600"/>
      <c r="WPE5" s="600"/>
      <c r="WPF5" s="600"/>
      <c r="WPG5" s="600"/>
      <c r="WPH5" s="600"/>
      <c r="WPI5" s="600"/>
      <c r="WPJ5" s="600"/>
      <c r="WPK5" s="600"/>
      <c r="WPL5" s="600"/>
      <c r="WPM5" s="600"/>
      <c r="WPN5" s="600"/>
      <c r="WPO5" s="600"/>
      <c r="WPP5" s="600"/>
      <c r="WPQ5" s="600"/>
      <c r="WPR5" s="600"/>
      <c r="WPS5" s="600"/>
      <c r="WPT5" s="600"/>
      <c r="WPU5" s="600"/>
      <c r="WPV5" s="600"/>
      <c r="WPW5" s="600"/>
      <c r="WPX5" s="600"/>
      <c r="WPY5" s="599"/>
      <c r="WPZ5" s="600"/>
      <c r="WQA5" s="600"/>
      <c r="WQB5" s="600"/>
      <c r="WQC5" s="600"/>
      <c r="WQD5" s="600"/>
      <c r="WQE5" s="600"/>
      <c r="WQF5" s="600"/>
      <c r="WQG5" s="600"/>
      <c r="WQH5" s="600"/>
      <c r="WQI5" s="600"/>
      <c r="WQJ5" s="600"/>
      <c r="WQK5" s="600"/>
      <c r="WQL5" s="600"/>
      <c r="WQM5" s="600"/>
      <c r="WQN5" s="600"/>
      <c r="WQO5" s="600"/>
      <c r="WQP5" s="600"/>
      <c r="WQQ5" s="600"/>
      <c r="WQR5" s="600"/>
      <c r="WQS5" s="600"/>
      <c r="WQT5" s="600"/>
      <c r="WQU5" s="600"/>
      <c r="WQV5" s="600"/>
      <c r="WQW5" s="600"/>
      <c r="WQX5" s="600"/>
      <c r="WQY5" s="600"/>
      <c r="WQZ5" s="600"/>
      <c r="WRA5" s="600"/>
      <c r="WRB5" s="600"/>
      <c r="WRC5" s="600"/>
      <c r="WRD5" s="599"/>
      <c r="WRE5" s="600"/>
      <c r="WRF5" s="600"/>
      <c r="WRG5" s="600"/>
      <c r="WRH5" s="600"/>
      <c r="WRI5" s="600"/>
      <c r="WRJ5" s="600"/>
      <c r="WRK5" s="600"/>
      <c r="WRL5" s="600"/>
      <c r="WRM5" s="600"/>
      <c r="WRN5" s="600"/>
      <c r="WRO5" s="600"/>
      <c r="WRP5" s="600"/>
      <c r="WRQ5" s="600"/>
      <c r="WRR5" s="600"/>
      <c r="WRS5" s="600"/>
      <c r="WRT5" s="600"/>
      <c r="WRU5" s="600"/>
      <c r="WRV5" s="600"/>
      <c r="WRW5" s="600"/>
      <c r="WRX5" s="600"/>
      <c r="WRY5" s="600"/>
      <c r="WRZ5" s="600"/>
      <c r="WSA5" s="600"/>
      <c r="WSB5" s="600"/>
      <c r="WSC5" s="600"/>
      <c r="WSD5" s="600"/>
      <c r="WSE5" s="600"/>
      <c r="WSF5" s="600"/>
      <c r="WSG5" s="600"/>
      <c r="WSH5" s="600"/>
      <c r="WSI5" s="599"/>
      <c r="WSJ5" s="600"/>
      <c r="WSK5" s="600"/>
      <c r="WSL5" s="600"/>
      <c r="WSM5" s="600"/>
      <c r="WSN5" s="600"/>
      <c r="WSO5" s="600"/>
      <c r="WSP5" s="600"/>
      <c r="WSQ5" s="600"/>
      <c r="WSR5" s="600"/>
      <c r="WSS5" s="600"/>
      <c r="WST5" s="600"/>
      <c r="WSU5" s="600"/>
      <c r="WSV5" s="600"/>
      <c r="WSW5" s="600"/>
      <c r="WSX5" s="600"/>
      <c r="WSY5" s="600"/>
      <c r="WSZ5" s="600"/>
      <c r="WTA5" s="600"/>
      <c r="WTB5" s="600"/>
      <c r="WTC5" s="600"/>
      <c r="WTD5" s="600"/>
      <c r="WTE5" s="600"/>
      <c r="WTF5" s="600"/>
      <c r="WTG5" s="600"/>
      <c r="WTH5" s="600"/>
      <c r="WTI5" s="600"/>
      <c r="WTJ5" s="600"/>
      <c r="WTK5" s="600"/>
      <c r="WTL5" s="600"/>
      <c r="WTM5" s="600"/>
      <c r="WTN5" s="599"/>
      <c r="WTO5" s="600"/>
      <c r="WTP5" s="600"/>
      <c r="WTQ5" s="600"/>
      <c r="WTR5" s="600"/>
      <c r="WTS5" s="600"/>
      <c r="WTT5" s="600"/>
      <c r="WTU5" s="600"/>
      <c r="WTV5" s="600"/>
      <c r="WTW5" s="600"/>
      <c r="WTX5" s="600"/>
      <c r="WTY5" s="600"/>
      <c r="WTZ5" s="600"/>
      <c r="WUA5" s="600"/>
      <c r="WUB5" s="600"/>
      <c r="WUC5" s="600"/>
      <c r="WUD5" s="600"/>
      <c r="WUE5" s="600"/>
      <c r="WUF5" s="600"/>
      <c r="WUG5" s="600"/>
      <c r="WUH5" s="600"/>
      <c r="WUI5" s="600"/>
      <c r="WUJ5" s="600"/>
      <c r="WUK5" s="600"/>
      <c r="WUL5" s="600"/>
      <c r="WUM5" s="600"/>
      <c r="WUN5" s="600"/>
      <c r="WUO5" s="600"/>
      <c r="WUP5" s="600"/>
      <c r="WUQ5" s="600"/>
      <c r="WUR5" s="600"/>
      <c r="WUS5" s="599"/>
      <c r="WUT5" s="600"/>
      <c r="WUU5" s="600"/>
      <c r="WUV5" s="600"/>
      <c r="WUW5" s="600"/>
      <c r="WUX5" s="600"/>
      <c r="WUY5" s="600"/>
      <c r="WUZ5" s="600"/>
      <c r="WVA5" s="600"/>
      <c r="WVB5" s="600"/>
      <c r="WVC5" s="600"/>
      <c r="WVD5" s="600"/>
      <c r="WVE5" s="600"/>
      <c r="WVF5" s="600"/>
      <c r="WVG5" s="600"/>
      <c r="WVH5" s="600"/>
      <c r="WVI5" s="600"/>
      <c r="WVJ5" s="600"/>
      <c r="WVK5" s="600"/>
      <c r="WVL5" s="600"/>
      <c r="WVM5" s="600"/>
      <c r="WVN5" s="600"/>
      <c r="WVO5" s="600"/>
      <c r="WVP5" s="600"/>
      <c r="WVQ5" s="600"/>
      <c r="WVR5" s="600"/>
      <c r="WVS5" s="600"/>
      <c r="WVT5" s="600"/>
      <c r="WVU5" s="600"/>
      <c r="WVV5" s="600"/>
      <c r="WVW5" s="600"/>
      <c r="WVX5" s="599"/>
      <c r="WVY5" s="600"/>
      <c r="WVZ5" s="600"/>
      <c r="WWA5" s="600"/>
      <c r="WWB5" s="600"/>
      <c r="WWC5" s="600"/>
      <c r="WWD5" s="600"/>
      <c r="WWE5" s="600"/>
      <c r="WWF5" s="600"/>
      <c r="WWG5" s="600"/>
      <c r="WWH5" s="600"/>
      <c r="WWI5" s="600"/>
      <c r="WWJ5" s="600"/>
      <c r="WWK5" s="600"/>
      <c r="WWL5" s="600"/>
      <c r="WWM5" s="600"/>
      <c r="WWN5" s="600"/>
      <c r="WWO5" s="600"/>
      <c r="WWP5" s="600"/>
      <c r="WWQ5" s="600"/>
      <c r="WWR5" s="600"/>
      <c r="WWS5" s="600"/>
      <c r="WWT5" s="600"/>
      <c r="WWU5" s="600"/>
      <c r="WWV5" s="600"/>
      <c r="WWW5" s="600"/>
      <c r="WWX5" s="600"/>
      <c r="WWY5" s="600"/>
      <c r="WWZ5" s="600"/>
      <c r="WXA5" s="600"/>
      <c r="WXB5" s="600"/>
      <c r="WXC5" s="599"/>
      <c r="WXD5" s="600"/>
      <c r="WXE5" s="600"/>
      <c r="WXF5" s="600"/>
      <c r="WXG5" s="600"/>
      <c r="WXH5" s="600"/>
      <c r="WXI5" s="600"/>
      <c r="WXJ5" s="600"/>
      <c r="WXK5" s="600"/>
      <c r="WXL5" s="600"/>
      <c r="WXM5" s="600"/>
      <c r="WXN5" s="600"/>
      <c r="WXO5" s="600"/>
      <c r="WXP5" s="600"/>
      <c r="WXQ5" s="600"/>
      <c r="WXR5" s="600"/>
      <c r="WXS5" s="600"/>
      <c r="WXT5" s="600"/>
      <c r="WXU5" s="600"/>
      <c r="WXV5" s="600"/>
      <c r="WXW5" s="600"/>
      <c r="WXX5" s="600"/>
      <c r="WXY5" s="600"/>
      <c r="WXZ5" s="600"/>
      <c r="WYA5" s="600"/>
      <c r="WYB5" s="600"/>
      <c r="WYC5" s="600"/>
      <c r="WYD5" s="600"/>
      <c r="WYE5" s="600"/>
      <c r="WYF5" s="600"/>
      <c r="WYG5" s="600"/>
      <c r="WYH5" s="599"/>
      <c r="WYI5" s="600"/>
      <c r="WYJ5" s="600"/>
      <c r="WYK5" s="600"/>
      <c r="WYL5" s="600"/>
      <c r="WYM5" s="600"/>
      <c r="WYN5" s="600"/>
      <c r="WYO5" s="600"/>
      <c r="WYP5" s="600"/>
      <c r="WYQ5" s="600"/>
      <c r="WYR5" s="600"/>
      <c r="WYS5" s="600"/>
      <c r="WYT5" s="600"/>
      <c r="WYU5" s="600"/>
      <c r="WYV5" s="600"/>
      <c r="WYW5" s="600"/>
      <c r="WYX5" s="600"/>
      <c r="WYY5" s="600"/>
      <c r="WYZ5" s="600"/>
      <c r="WZA5" s="600"/>
      <c r="WZB5" s="600"/>
      <c r="WZC5" s="600"/>
      <c r="WZD5" s="600"/>
      <c r="WZE5" s="600"/>
      <c r="WZF5" s="600"/>
      <c r="WZG5" s="600"/>
      <c r="WZH5" s="600"/>
      <c r="WZI5" s="600"/>
      <c r="WZJ5" s="600"/>
      <c r="WZK5" s="600"/>
      <c r="WZL5" s="600"/>
      <c r="WZM5" s="599"/>
      <c r="WZN5" s="600"/>
      <c r="WZO5" s="600"/>
      <c r="WZP5" s="600"/>
      <c r="WZQ5" s="600"/>
      <c r="WZR5" s="600"/>
      <c r="WZS5" s="600"/>
      <c r="WZT5" s="600"/>
      <c r="WZU5" s="600"/>
      <c r="WZV5" s="600"/>
      <c r="WZW5" s="600"/>
      <c r="WZX5" s="600"/>
      <c r="WZY5" s="600"/>
      <c r="WZZ5" s="600"/>
      <c r="XAA5" s="600"/>
      <c r="XAB5" s="600"/>
      <c r="XAC5" s="600"/>
      <c r="XAD5" s="600"/>
      <c r="XAE5" s="600"/>
      <c r="XAF5" s="600"/>
      <c r="XAG5" s="600"/>
      <c r="XAH5" s="600"/>
      <c r="XAI5" s="600"/>
      <c r="XAJ5" s="600"/>
      <c r="XAK5" s="600"/>
      <c r="XAL5" s="600"/>
      <c r="XAM5" s="600"/>
      <c r="XAN5" s="600"/>
      <c r="XAO5" s="600"/>
      <c r="XAP5" s="600"/>
      <c r="XAQ5" s="600"/>
      <c r="XAR5" s="599"/>
      <c r="XAS5" s="600"/>
      <c r="XAT5" s="600"/>
      <c r="XAU5" s="600"/>
      <c r="XAV5" s="600"/>
      <c r="XAW5" s="600"/>
      <c r="XAX5" s="600"/>
      <c r="XAY5" s="600"/>
      <c r="XAZ5" s="600"/>
      <c r="XBA5" s="600"/>
      <c r="XBB5" s="600"/>
      <c r="XBC5" s="600"/>
      <c r="XBD5" s="600"/>
      <c r="XBE5" s="600"/>
      <c r="XBF5" s="600"/>
      <c r="XBG5" s="600"/>
      <c r="XBH5" s="600"/>
      <c r="XBI5" s="600"/>
      <c r="XBJ5" s="600"/>
      <c r="XBK5" s="600"/>
      <c r="XBL5" s="600"/>
      <c r="XBM5" s="600"/>
      <c r="XBN5" s="600"/>
      <c r="XBO5" s="600"/>
      <c r="XBP5" s="600"/>
      <c r="XBQ5" s="600"/>
      <c r="XBR5" s="600"/>
      <c r="XBS5" s="600"/>
      <c r="XBT5" s="600"/>
      <c r="XBU5" s="600"/>
      <c r="XBV5" s="600"/>
      <c r="XBW5" s="599"/>
      <c r="XBX5" s="600"/>
      <c r="XBY5" s="600"/>
      <c r="XBZ5" s="600"/>
      <c r="XCA5" s="600"/>
      <c r="XCB5" s="600"/>
      <c r="XCC5" s="600"/>
      <c r="XCD5" s="600"/>
      <c r="XCE5" s="600"/>
      <c r="XCF5" s="600"/>
      <c r="XCG5" s="600"/>
      <c r="XCH5" s="600"/>
      <c r="XCI5" s="600"/>
      <c r="XCJ5" s="600"/>
      <c r="XCK5" s="600"/>
      <c r="XCL5" s="600"/>
      <c r="XCM5" s="600"/>
      <c r="XCN5" s="600"/>
      <c r="XCO5" s="600"/>
      <c r="XCP5" s="600"/>
      <c r="XCQ5" s="600"/>
      <c r="XCR5" s="600"/>
      <c r="XCS5" s="600"/>
      <c r="XCT5" s="600"/>
      <c r="XCU5" s="600"/>
      <c r="XCV5" s="600"/>
      <c r="XCW5" s="600"/>
      <c r="XCX5" s="600"/>
      <c r="XCY5" s="600"/>
      <c r="XCZ5" s="600"/>
      <c r="XDA5" s="600"/>
      <c r="XDB5" s="599"/>
      <c r="XDC5" s="600"/>
      <c r="XDD5" s="600"/>
      <c r="XDE5" s="600"/>
      <c r="XDF5" s="600"/>
      <c r="XDG5" s="600"/>
      <c r="XDH5" s="600"/>
      <c r="XDI5" s="600"/>
      <c r="XDJ5" s="600"/>
      <c r="XDK5" s="600"/>
      <c r="XDL5" s="600"/>
      <c r="XDM5" s="600"/>
      <c r="XDN5" s="600"/>
      <c r="XDO5" s="600"/>
      <c r="XDP5" s="600"/>
      <c r="XDQ5" s="600"/>
    </row>
    <row r="6" spans="1:16345" s="20" customFormat="1" ht="27" customHeight="1" thickBot="1" x14ac:dyDescent="0.4">
      <c r="F6" s="609" t="s">
        <v>481</v>
      </c>
      <c r="G6" s="610"/>
      <c r="H6" s="609">
        <v>45375</v>
      </c>
      <c r="I6" s="610"/>
      <c r="J6" s="609">
        <v>45389</v>
      </c>
      <c r="K6" s="610"/>
      <c r="L6" s="609">
        <v>45403</v>
      </c>
      <c r="M6" s="610"/>
      <c r="N6" s="609">
        <v>45417</v>
      </c>
      <c r="O6" s="610"/>
      <c r="P6" s="609">
        <v>45438</v>
      </c>
      <c r="Q6" s="610"/>
      <c r="R6" s="609">
        <v>45452</v>
      </c>
      <c r="S6" s="610"/>
      <c r="T6" s="609">
        <v>45473</v>
      </c>
      <c r="U6" s="610"/>
      <c r="V6" s="609">
        <v>45116</v>
      </c>
      <c r="W6" s="610"/>
      <c r="X6" s="609">
        <v>45132</v>
      </c>
      <c r="Y6" s="610"/>
      <c r="Z6" s="609">
        <v>45159</v>
      </c>
      <c r="AA6" s="610"/>
      <c r="AB6" s="607">
        <v>45186</v>
      </c>
      <c r="AC6" s="608"/>
      <c r="AD6" s="607">
        <v>45200</v>
      </c>
      <c r="AE6" s="608"/>
      <c r="AF6" s="609">
        <v>45215</v>
      </c>
      <c r="AG6" s="610"/>
      <c r="AH6" s="609">
        <v>45242</v>
      </c>
      <c r="AI6" s="610"/>
      <c r="AJ6" s="607">
        <v>45250</v>
      </c>
      <c r="AK6" s="608"/>
      <c r="AL6" s="607">
        <v>45256</v>
      </c>
      <c r="AM6" s="608"/>
      <c r="AN6" s="607">
        <v>45270</v>
      </c>
      <c r="AO6" s="608"/>
    </row>
    <row r="7" spans="1:16345" s="34" customFormat="1" ht="16.5" customHeight="1" x14ac:dyDescent="0.35">
      <c r="A7" s="631" t="s">
        <v>598</v>
      </c>
      <c r="B7" s="638"/>
      <c r="C7" s="638"/>
      <c r="D7" s="638"/>
      <c r="E7" s="639"/>
      <c r="F7" s="601" t="s">
        <v>269</v>
      </c>
      <c r="G7" s="602"/>
      <c r="H7" s="601" t="s">
        <v>542</v>
      </c>
      <c r="I7" s="602"/>
      <c r="J7" s="601" t="s">
        <v>550</v>
      </c>
      <c r="K7" s="602"/>
      <c r="L7" s="601" t="s">
        <v>552</v>
      </c>
      <c r="M7" s="602"/>
      <c r="N7" s="601" t="s">
        <v>566</v>
      </c>
      <c r="O7" s="602"/>
      <c r="P7" s="601" t="s">
        <v>320</v>
      </c>
      <c r="Q7" s="602"/>
      <c r="R7" s="601" t="s">
        <v>601</v>
      </c>
      <c r="S7" s="602"/>
      <c r="T7" s="601" t="s">
        <v>624</v>
      </c>
      <c r="U7" s="602"/>
      <c r="V7" s="601" t="s">
        <v>364</v>
      </c>
      <c r="W7" s="602"/>
      <c r="X7" s="601" t="s">
        <v>369</v>
      </c>
      <c r="Y7" s="602"/>
      <c r="Z7" s="601" t="s">
        <v>390</v>
      </c>
      <c r="AA7" s="602"/>
      <c r="AB7" s="601" t="s">
        <v>397</v>
      </c>
      <c r="AC7" s="602"/>
      <c r="AD7" s="601" t="s">
        <v>406</v>
      </c>
      <c r="AE7" s="602"/>
      <c r="AF7" s="601" t="s">
        <v>414</v>
      </c>
      <c r="AG7" s="612"/>
      <c r="AH7" s="601" t="s">
        <v>441</v>
      </c>
      <c r="AI7" s="612"/>
      <c r="AJ7" s="601" t="s">
        <v>442</v>
      </c>
      <c r="AK7" s="612"/>
      <c r="AL7" s="601" t="s">
        <v>451</v>
      </c>
      <c r="AM7" s="612"/>
      <c r="AN7" s="601" t="s">
        <v>444</v>
      </c>
      <c r="AO7" s="612"/>
      <c r="AP7" s="628" t="s">
        <v>241</v>
      </c>
    </row>
    <row r="8" spans="1:16345" s="34" customFormat="1" ht="49" customHeight="1" thickBot="1" x14ac:dyDescent="0.4">
      <c r="A8" s="640"/>
      <c r="B8" s="641"/>
      <c r="C8" s="641"/>
      <c r="D8" s="641"/>
      <c r="E8" s="642"/>
      <c r="F8" s="605"/>
      <c r="G8" s="606"/>
      <c r="H8" s="603"/>
      <c r="I8" s="604"/>
      <c r="J8" s="605"/>
      <c r="K8" s="606"/>
      <c r="L8" s="605"/>
      <c r="M8" s="606"/>
      <c r="N8" s="605"/>
      <c r="O8" s="606"/>
      <c r="P8" s="605"/>
      <c r="Q8" s="606"/>
      <c r="R8" s="605"/>
      <c r="S8" s="606"/>
      <c r="T8" s="605"/>
      <c r="U8" s="606"/>
      <c r="V8" s="605"/>
      <c r="W8" s="606"/>
      <c r="X8" s="605"/>
      <c r="Y8" s="606"/>
      <c r="Z8" s="605"/>
      <c r="AA8" s="606"/>
      <c r="AB8" s="603"/>
      <c r="AC8" s="604"/>
      <c r="AD8" s="603"/>
      <c r="AE8" s="604"/>
      <c r="AF8" s="605"/>
      <c r="AG8" s="613"/>
      <c r="AH8" s="605"/>
      <c r="AI8" s="613"/>
      <c r="AJ8" s="605"/>
      <c r="AK8" s="613"/>
      <c r="AL8" s="605"/>
      <c r="AM8" s="613"/>
      <c r="AN8" s="605"/>
      <c r="AO8" s="613"/>
      <c r="AP8" s="629"/>
    </row>
    <row r="9" spans="1:16345" s="20" customFormat="1" ht="28" customHeight="1" thickBot="1" x14ac:dyDescent="0.4">
      <c r="A9" s="61" t="s">
        <v>241</v>
      </c>
      <c r="B9" s="206" t="s">
        <v>2</v>
      </c>
      <c r="C9" s="206" t="s">
        <v>149</v>
      </c>
      <c r="D9" s="206" t="s">
        <v>3</v>
      </c>
      <c r="E9" s="206" t="s">
        <v>4</v>
      </c>
      <c r="F9" s="100" t="s">
        <v>5</v>
      </c>
      <c r="G9" s="298" t="s">
        <v>6</v>
      </c>
      <c r="H9" s="106" t="s">
        <v>5</v>
      </c>
      <c r="I9" s="298" t="s">
        <v>6</v>
      </c>
      <c r="J9" s="106" t="s">
        <v>5</v>
      </c>
      <c r="K9" s="298" t="s">
        <v>6</v>
      </c>
      <c r="L9" s="106" t="s">
        <v>5</v>
      </c>
      <c r="M9" s="298" t="s">
        <v>6</v>
      </c>
      <c r="N9" s="106" t="s">
        <v>5</v>
      </c>
      <c r="O9" s="298" t="s">
        <v>6</v>
      </c>
      <c r="P9" s="106" t="s">
        <v>5</v>
      </c>
      <c r="Q9" s="298" t="s">
        <v>6</v>
      </c>
      <c r="R9" s="106" t="s">
        <v>5</v>
      </c>
      <c r="S9" s="516" t="s">
        <v>6</v>
      </c>
      <c r="T9" s="100" t="s">
        <v>5</v>
      </c>
      <c r="U9" s="298" t="s">
        <v>6</v>
      </c>
      <c r="V9" s="106" t="s">
        <v>5</v>
      </c>
      <c r="W9" s="298" t="s">
        <v>6</v>
      </c>
      <c r="X9" s="106" t="s">
        <v>5</v>
      </c>
      <c r="Y9" s="298" t="s">
        <v>6</v>
      </c>
      <c r="Z9" s="106" t="s">
        <v>5</v>
      </c>
      <c r="AA9" s="298" t="s">
        <v>6</v>
      </c>
      <c r="AB9" s="106" t="s">
        <v>5</v>
      </c>
      <c r="AC9" s="298" t="s">
        <v>6</v>
      </c>
      <c r="AD9" s="106" t="s">
        <v>5</v>
      </c>
      <c r="AE9" s="298" t="s">
        <v>6</v>
      </c>
      <c r="AF9" s="106" t="s">
        <v>5</v>
      </c>
      <c r="AG9" s="298" t="s">
        <v>6</v>
      </c>
      <c r="AH9" s="106" t="s">
        <v>5</v>
      </c>
      <c r="AI9" s="298" t="s">
        <v>6</v>
      </c>
      <c r="AJ9" s="106" t="s">
        <v>5</v>
      </c>
      <c r="AK9" s="298" t="s">
        <v>6</v>
      </c>
      <c r="AL9" s="106" t="s">
        <v>5</v>
      </c>
      <c r="AM9" s="298" t="s">
        <v>6</v>
      </c>
      <c r="AN9" s="106" t="s">
        <v>5</v>
      </c>
      <c r="AO9" s="516" t="s">
        <v>6</v>
      </c>
      <c r="AP9" s="630"/>
      <c r="AQ9" s="574" t="s">
        <v>312</v>
      </c>
      <c r="AR9" s="575" t="s">
        <v>312</v>
      </c>
      <c r="AS9" s="571">
        <v>0.3</v>
      </c>
      <c r="AT9" s="232" t="s">
        <v>258</v>
      </c>
      <c r="AU9" s="231">
        <v>0.6</v>
      </c>
      <c r="AV9" s="232" t="s">
        <v>258</v>
      </c>
    </row>
    <row r="10" spans="1:16345" s="20" customFormat="1" ht="20.25" customHeight="1" x14ac:dyDescent="0.35">
      <c r="A10" s="407">
        <v>1</v>
      </c>
      <c r="B10" s="511" t="s">
        <v>67</v>
      </c>
      <c r="C10" s="204">
        <v>2010</v>
      </c>
      <c r="D10" s="474" t="s">
        <v>11</v>
      </c>
      <c r="E10" s="205">
        <f>G10+I10+K10+M10+O10+Q10+S10+U10+W10+Y10+AA10+AC10+AE10+AG10+AI10+AK10+AM10+AO10</f>
        <v>552</v>
      </c>
      <c r="F10" s="349">
        <v>148</v>
      </c>
      <c r="G10" s="350">
        <v>160</v>
      </c>
      <c r="H10" s="354">
        <v>74</v>
      </c>
      <c r="I10" s="350">
        <v>130</v>
      </c>
      <c r="J10" s="349">
        <v>73</v>
      </c>
      <c r="K10" s="350">
        <v>91</v>
      </c>
      <c r="L10" s="542"/>
      <c r="M10" s="530"/>
      <c r="N10" s="542"/>
      <c r="O10" s="547"/>
      <c r="P10" s="542">
        <v>81</v>
      </c>
      <c r="Q10" s="548">
        <v>26</v>
      </c>
      <c r="R10" s="542">
        <v>73</v>
      </c>
      <c r="S10" s="587">
        <v>100</v>
      </c>
      <c r="T10" s="333">
        <v>86</v>
      </c>
      <c r="U10" s="470">
        <v>45</v>
      </c>
      <c r="V10" s="336"/>
      <c r="W10" s="334"/>
      <c r="X10" s="333"/>
      <c r="Y10" s="334"/>
      <c r="Z10" s="333"/>
      <c r="AA10" s="334"/>
      <c r="AB10" s="333"/>
      <c r="AC10" s="334"/>
      <c r="AD10" s="333"/>
      <c r="AE10" s="334"/>
      <c r="AF10" s="333"/>
      <c r="AG10" s="334"/>
      <c r="AH10" s="333"/>
      <c r="AI10" s="334"/>
      <c r="AJ10" s="333"/>
      <c r="AK10" s="334"/>
      <c r="AL10" s="333"/>
      <c r="AM10" s="334"/>
      <c r="AN10" s="333"/>
      <c r="AO10" s="335"/>
      <c r="AP10" s="515">
        <v>1</v>
      </c>
      <c r="AQ10" s="576">
        <v>1</v>
      </c>
      <c r="AR10" s="470">
        <v>100</v>
      </c>
      <c r="AS10" s="422">
        <f>AR10*AS9</f>
        <v>30</v>
      </c>
      <c r="AT10" s="135">
        <v>130</v>
      </c>
      <c r="AU10" s="234">
        <f>AR10*AU9</f>
        <v>60</v>
      </c>
      <c r="AV10" s="419">
        <f t="shared" ref="AV10:AV24" si="0">AR10+AU10</f>
        <v>160</v>
      </c>
    </row>
    <row r="11" spans="1:16345" s="20" customFormat="1" ht="20.25" customHeight="1" x14ac:dyDescent="0.35">
      <c r="A11" s="407">
        <f>A10+1</f>
        <v>2</v>
      </c>
      <c r="B11" s="212" t="s">
        <v>65</v>
      </c>
      <c r="C11" s="90">
        <v>2009</v>
      </c>
      <c r="D11" s="197" t="s">
        <v>29</v>
      </c>
      <c r="E11" s="205">
        <f>G11+I11+K11+M11+O11+Q11+S11+U11+W11+Y11+AA11+AC11+AE11+AG11+AI11+AK11+AM11+AO11-G11</f>
        <v>485.5</v>
      </c>
      <c r="F11" s="134">
        <v>169</v>
      </c>
      <c r="G11" s="503">
        <v>4.8</v>
      </c>
      <c r="H11" s="144">
        <v>78</v>
      </c>
      <c r="I11" s="56">
        <v>45.5</v>
      </c>
      <c r="J11" s="134">
        <v>72</v>
      </c>
      <c r="K11" s="324">
        <v>130</v>
      </c>
      <c r="L11" s="175">
        <v>80</v>
      </c>
      <c r="M11" s="334">
        <v>40</v>
      </c>
      <c r="N11" s="175">
        <v>78</v>
      </c>
      <c r="O11" s="168">
        <v>85</v>
      </c>
      <c r="P11" s="175">
        <v>77</v>
      </c>
      <c r="Q11" s="430">
        <v>65</v>
      </c>
      <c r="R11" s="175">
        <v>78</v>
      </c>
      <c r="S11" s="587">
        <v>50</v>
      </c>
      <c r="T11" s="175">
        <v>84</v>
      </c>
      <c r="U11" s="470">
        <v>70</v>
      </c>
      <c r="V11" s="180"/>
      <c r="W11" s="176"/>
      <c r="X11" s="175"/>
      <c r="Y11" s="176"/>
      <c r="Z11" s="175"/>
      <c r="AA11" s="176"/>
      <c r="AB11" s="175"/>
      <c r="AC11" s="176"/>
      <c r="AD11" s="175"/>
      <c r="AE11" s="176"/>
      <c r="AF11" s="175"/>
      <c r="AG11" s="176"/>
      <c r="AH11" s="175"/>
      <c r="AI11" s="176"/>
      <c r="AJ11" s="175"/>
      <c r="AK11" s="176"/>
      <c r="AL11" s="175"/>
      <c r="AM11" s="176"/>
      <c r="AN11" s="175"/>
      <c r="AO11" s="177"/>
      <c r="AP11" s="130">
        <f>AP10+1</f>
        <v>2</v>
      </c>
      <c r="AQ11" s="585">
        <v>2</v>
      </c>
      <c r="AR11" s="470">
        <v>70</v>
      </c>
      <c r="AS11" s="422">
        <f>AR11*AS9</f>
        <v>21</v>
      </c>
      <c r="AT11" s="135">
        <v>91</v>
      </c>
      <c r="AU11" s="234">
        <f>AR11*AU9</f>
        <v>42</v>
      </c>
      <c r="AV11" s="419">
        <f t="shared" si="0"/>
        <v>112</v>
      </c>
    </row>
    <row r="12" spans="1:16345" s="20" customFormat="1" ht="20.25" customHeight="1" x14ac:dyDescent="0.35">
      <c r="A12" s="407">
        <f t="shared" ref="A12:A32" si="1">A11+1</f>
        <v>3</v>
      </c>
      <c r="B12" s="156" t="s">
        <v>188</v>
      </c>
      <c r="C12" s="56">
        <v>2010</v>
      </c>
      <c r="D12" s="95" t="s">
        <v>19</v>
      </c>
      <c r="E12" s="205">
        <f>G12+I12+K12+M12+O12+Q12+S12+U12+W12+Y12+AA12+AC12+AE12+AG12+AI12+AK12+AM12+AO12-K12</f>
        <v>426.58000000000004</v>
      </c>
      <c r="F12" s="134">
        <v>153</v>
      </c>
      <c r="G12" s="135">
        <v>96</v>
      </c>
      <c r="H12" s="144">
        <v>78</v>
      </c>
      <c r="I12" s="135">
        <v>45.5</v>
      </c>
      <c r="J12" s="134">
        <v>80</v>
      </c>
      <c r="K12" s="503">
        <v>10.4</v>
      </c>
      <c r="L12" s="175">
        <v>76</v>
      </c>
      <c r="M12" s="334">
        <v>73.33</v>
      </c>
      <c r="N12" s="175">
        <v>78</v>
      </c>
      <c r="O12" s="168">
        <v>85</v>
      </c>
      <c r="P12" s="175">
        <v>78</v>
      </c>
      <c r="Q12" s="55">
        <v>45.5</v>
      </c>
      <c r="R12" s="175">
        <v>76</v>
      </c>
      <c r="S12" s="587">
        <v>70</v>
      </c>
      <c r="T12" s="175">
        <v>89</v>
      </c>
      <c r="U12" s="470">
        <v>11.25</v>
      </c>
      <c r="V12" s="180"/>
      <c r="W12" s="176"/>
      <c r="X12" s="175"/>
      <c r="Y12" s="176"/>
      <c r="Z12" s="175"/>
      <c r="AA12" s="176"/>
      <c r="AB12" s="175"/>
      <c r="AC12" s="176"/>
      <c r="AD12" s="175"/>
      <c r="AE12" s="176"/>
      <c r="AF12" s="175"/>
      <c r="AG12" s="176"/>
      <c r="AH12" s="175"/>
      <c r="AI12" s="176"/>
      <c r="AJ12" s="175"/>
      <c r="AK12" s="176"/>
      <c r="AL12" s="175"/>
      <c r="AM12" s="176"/>
      <c r="AN12" s="175"/>
      <c r="AO12" s="177"/>
      <c r="AP12" s="130">
        <f t="shared" ref="AP12:AP32" si="2">AP11+1</f>
        <v>3</v>
      </c>
      <c r="AQ12" s="576">
        <v>3</v>
      </c>
      <c r="AR12" s="470">
        <v>50</v>
      </c>
      <c r="AS12" s="422">
        <f>AR12*AS9</f>
        <v>15</v>
      </c>
      <c r="AT12" s="179">
        <v>65</v>
      </c>
      <c r="AU12" s="234">
        <f>AR12*AU9</f>
        <v>30</v>
      </c>
      <c r="AV12" s="419">
        <f t="shared" si="0"/>
        <v>80</v>
      </c>
    </row>
    <row r="13" spans="1:16345" s="20" customFormat="1" ht="20.25" customHeight="1" x14ac:dyDescent="0.35">
      <c r="A13" s="407">
        <f t="shared" si="1"/>
        <v>4</v>
      </c>
      <c r="B13" s="156" t="s">
        <v>186</v>
      </c>
      <c r="C13" s="56">
        <v>2010</v>
      </c>
      <c r="D13" s="95" t="s">
        <v>38</v>
      </c>
      <c r="E13" s="205">
        <f>G13+I13+K13+M13+O13+Q13+S13+U13+W13+Y13+AA13+AC13+AE13+AG13+AI13+AK13+AM13+AO13</f>
        <v>269.02999999999997</v>
      </c>
      <c r="F13" s="134">
        <v>154</v>
      </c>
      <c r="G13" s="135">
        <v>64</v>
      </c>
      <c r="H13" s="144">
        <v>76</v>
      </c>
      <c r="I13" s="324">
        <v>65</v>
      </c>
      <c r="J13" s="134">
        <v>78</v>
      </c>
      <c r="K13" s="56">
        <v>28</v>
      </c>
      <c r="L13" s="175">
        <v>76</v>
      </c>
      <c r="M13" s="176">
        <v>73.33</v>
      </c>
      <c r="N13" s="175"/>
      <c r="O13" s="512"/>
      <c r="P13" s="175">
        <v>88</v>
      </c>
      <c r="Q13" s="55">
        <v>5.2</v>
      </c>
      <c r="R13" s="175">
        <v>81</v>
      </c>
      <c r="S13" s="587">
        <v>13.5</v>
      </c>
      <c r="T13" s="175">
        <v>88</v>
      </c>
      <c r="U13" s="470">
        <v>20</v>
      </c>
      <c r="V13" s="180"/>
      <c r="W13" s="176"/>
      <c r="X13" s="175"/>
      <c r="Y13" s="176"/>
      <c r="Z13" s="175"/>
      <c r="AA13" s="176"/>
      <c r="AB13" s="175"/>
      <c r="AC13" s="176"/>
      <c r="AD13" s="175"/>
      <c r="AE13" s="176"/>
      <c r="AF13" s="175"/>
      <c r="AG13" s="176"/>
      <c r="AH13" s="175"/>
      <c r="AI13" s="176"/>
      <c r="AJ13" s="175"/>
      <c r="AK13" s="176"/>
      <c r="AL13" s="175"/>
      <c r="AM13" s="176"/>
      <c r="AN13" s="175"/>
      <c r="AO13" s="177"/>
      <c r="AP13" s="130">
        <f t="shared" si="2"/>
        <v>4</v>
      </c>
      <c r="AQ13" s="585">
        <v>4</v>
      </c>
      <c r="AR13" s="470">
        <v>40</v>
      </c>
      <c r="AS13" s="422">
        <f>AR13*AS9</f>
        <v>12</v>
      </c>
      <c r="AT13" s="135">
        <v>52</v>
      </c>
      <c r="AU13" s="234">
        <f>AR13*AU9</f>
        <v>24</v>
      </c>
      <c r="AV13" s="419">
        <f t="shared" si="0"/>
        <v>64</v>
      </c>
    </row>
    <row r="14" spans="1:16345" s="20" customFormat="1" ht="20.25" customHeight="1" x14ac:dyDescent="0.35">
      <c r="A14" s="407">
        <f t="shared" si="1"/>
        <v>5</v>
      </c>
      <c r="B14" s="192" t="s">
        <v>187</v>
      </c>
      <c r="C14" s="90">
        <v>2009</v>
      </c>
      <c r="D14" s="197" t="s">
        <v>34</v>
      </c>
      <c r="E14" s="205">
        <f>G14+I14+K14+M14+O14+Q14+S14+U14+W14+Y14+AA14+AC14+AE14+AG14+AI14+AK14+AM14+AO14-Q14</f>
        <v>224.53</v>
      </c>
      <c r="F14" s="134">
        <v>167</v>
      </c>
      <c r="G14" s="135">
        <v>12.8</v>
      </c>
      <c r="H14" s="144">
        <v>75</v>
      </c>
      <c r="I14" s="56">
        <v>91</v>
      </c>
      <c r="J14" s="134">
        <v>84</v>
      </c>
      <c r="K14" s="135">
        <v>3.9</v>
      </c>
      <c r="L14" s="175">
        <v>76</v>
      </c>
      <c r="M14" s="176">
        <v>73.33</v>
      </c>
      <c r="N14" s="175">
        <v>92</v>
      </c>
      <c r="O14" s="168">
        <v>8</v>
      </c>
      <c r="P14" s="175">
        <v>92</v>
      </c>
      <c r="Q14" s="500">
        <v>1.3</v>
      </c>
      <c r="R14" s="175">
        <v>79</v>
      </c>
      <c r="S14" s="587">
        <v>35</v>
      </c>
      <c r="T14" s="175">
        <v>95</v>
      </c>
      <c r="U14" s="470">
        <v>0.5</v>
      </c>
      <c r="V14" s="180"/>
      <c r="W14" s="176"/>
      <c r="X14" s="175"/>
      <c r="Y14" s="176"/>
      <c r="Z14" s="175"/>
      <c r="AA14" s="176"/>
      <c r="AB14" s="175"/>
      <c r="AC14" s="176"/>
      <c r="AD14" s="175"/>
      <c r="AE14" s="176"/>
      <c r="AF14" s="175"/>
      <c r="AG14" s="176"/>
      <c r="AH14" s="175"/>
      <c r="AI14" s="176"/>
      <c r="AJ14" s="175"/>
      <c r="AK14" s="176"/>
      <c r="AL14" s="175"/>
      <c r="AM14" s="176"/>
      <c r="AN14" s="175"/>
      <c r="AO14" s="177"/>
      <c r="AP14" s="130">
        <f t="shared" si="2"/>
        <v>5</v>
      </c>
      <c r="AQ14" s="576">
        <v>5</v>
      </c>
      <c r="AR14" s="470">
        <v>30</v>
      </c>
      <c r="AS14" s="422">
        <f>AR14*AS9</f>
        <v>9</v>
      </c>
      <c r="AT14" s="135">
        <v>39</v>
      </c>
      <c r="AU14" s="234">
        <f>AR14*AU9</f>
        <v>18</v>
      </c>
      <c r="AV14" s="419">
        <f t="shared" si="0"/>
        <v>48</v>
      </c>
    </row>
    <row r="15" spans="1:16345" s="20" customFormat="1" ht="20.25" customHeight="1" x14ac:dyDescent="0.35">
      <c r="A15" s="407">
        <f t="shared" si="1"/>
        <v>6</v>
      </c>
      <c r="B15" s="210" t="s">
        <v>277</v>
      </c>
      <c r="C15" s="56">
        <v>2009</v>
      </c>
      <c r="D15" s="208" t="s">
        <v>13</v>
      </c>
      <c r="E15" s="205">
        <f>G15+I15+K15+M15+O15+Q15+S15+U15+W15+Y15+AA15+AC15+AE15+AG15+AI15+AK15+AM15+AO15-M15</f>
        <v>218.5</v>
      </c>
      <c r="F15" s="134">
        <v>156</v>
      </c>
      <c r="G15" s="135">
        <v>48</v>
      </c>
      <c r="H15" s="144">
        <v>81</v>
      </c>
      <c r="I15" s="135">
        <v>11.7</v>
      </c>
      <c r="J15" s="134">
        <v>75</v>
      </c>
      <c r="K15" s="169">
        <v>65</v>
      </c>
      <c r="L15" s="175">
        <v>89</v>
      </c>
      <c r="M15" s="273">
        <v>5</v>
      </c>
      <c r="N15" s="175">
        <v>85</v>
      </c>
      <c r="O15" s="168">
        <v>26.25</v>
      </c>
      <c r="P15" s="175">
        <v>84</v>
      </c>
      <c r="Q15" s="55">
        <v>17.55</v>
      </c>
      <c r="R15" s="175">
        <v>80</v>
      </c>
      <c r="S15" s="587">
        <v>20</v>
      </c>
      <c r="T15" s="175">
        <v>87</v>
      </c>
      <c r="U15" s="470">
        <v>30</v>
      </c>
      <c r="V15" s="180"/>
      <c r="W15" s="176"/>
      <c r="X15" s="175"/>
      <c r="Y15" s="176"/>
      <c r="Z15" s="175"/>
      <c r="AA15" s="176"/>
      <c r="AB15" s="175"/>
      <c r="AC15" s="176"/>
      <c r="AD15" s="175"/>
      <c r="AE15" s="176"/>
      <c r="AF15" s="175"/>
      <c r="AG15" s="176"/>
      <c r="AH15" s="175"/>
      <c r="AI15" s="176"/>
      <c r="AJ15" s="175"/>
      <c r="AK15" s="176"/>
      <c r="AL15" s="175"/>
      <c r="AM15" s="176"/>
      <c r="AN15" s="175"/>
      <c r="AO15" s="177"/>
      <c r="AP15" s="130">
        <f t="shared" si="2"/>
        <v>6</v>
      </c>
      <c r="AQ15" s="585">
        <v>6</v>
      </c>
      <c r="AR15" s="470">
        <v>20</v>
      </c>
      <c r="AS15" s="422">
        <f>AR15*AS9</f>
        <v>6</v>
      </c>
      <c r="AT15" s="179">
        <v>26</v>
      </c>
      <c r="AU15" s="234">
        <f>AR15*AU9</f>
        <v>12</v>
      </c>
      <c r="AV15" s="419">
        <f t="shared" si="0"/>
        <v>32</v>
      </c>
    </row>
    <row r="16" spans="1:16345" s="20" customFormat="1" ht="20.25" customHeight="1" x14ac:dyDescent="0.35">
      <c r="A16" s="407">
        <f t="shared" si="1"/>
        <v>7</v>
      </c>
      <c r="B16" s="192" t="s">
        <v>185</v>
      </c>
      <c r="C16" s="90">
        <v>2009</v>
      </c>
      <c r="D16" s="189" t="s">
        <v>30</v>
      </c>
      <c r="E16" s="205">
        <f>G16+I16+K16+M16+O16+Q16+S16+U16+W16+Y16+AA16+AC16+AE16+AG16+AI16+AK16+AM16+AO16</f>
        <v>189.1</v>
      </c>
      <c r="F16" s="134">
        <v>158</v>
      </c>
      <c r="G16" s="135">
        <v>28</v>
      </c>
      <c r="H16" s="144">
        <v>83</v>
      </c>
      <c r="I16" s="135">
        <v>4.55</v>
      </c>
      <c r="J16" s="134">
        <v>78</v>
      </c>
      <c r="K16" s="135">
        <v>28</v>
      </c>
      <c r="L16" s="175">
        <v>86</v>
      </c>
      <c r="M16" s="502">
        <v>11</v>
      </c>
      <c r="N16" s="175"/>
      <c r="O16" s="512"/>
      <c r="P16" s="175">
        <v>84</v>
      </c>
      <c r="Q16" s="55">
        <v>17.55</v>
      </c>
      <c r="R16" s="175"/>
      <c r="S16" s="437"/>
      <c r="T16" s="175">
        <v>78</v>
      </c>
      <c r="U16" s="470">
        <v>100</v>
      </c>
      <c r="V16" s="180"/>
      <c r="W16" s="176"/>
      <c r="X16" s="175"/>
      <c r="Y16" s="176"/>
      <c r="Z16" s="175"/>
      <c r="AA16" s="176"/>
      <c r="AB16" s="175"/>
      <c r="AC16" s="176"/>
      <c r="AD16" s="175"/>
      <c r="AE16" s="176"/>
      <c r="AF16" s="175"/>
      <c r="AG16" s="176"/>
      <c r="AH16" s="175"/>
      <c r="AI16" s="176"/>
      <c r="AJ16" s="175"/>
      <c r="AK16" s="176"/>
      <c r="AL16" s="175"/>
      <c r="AM16" s="176"/>
      <c r="AN16" s="175"/>
      <c r="AO16" s="177"/>
      <c r="AP16" s="130">
        <f t="shared" si="2"/>
        <v>7</v>
      </c>
      <c r="AQ16" s="576">
        <v>7</v>
      </c>
      <c r="AR16" s="470">
        <v>15</v>
      </c>
      <c r="AS16" s="422">
        <f>AR16*AS9</f>
        <v>4.5</v>
      </c>
      <c r="AT16" s="135">
        <v>19.5</v>
      </c>
      <c r="AU16" s="234">
        <f>AR16*AU9</f>
        <v>9</v>
      </c>
      <c r="AV16" s="419">
        <f t="shared" si="0"/>
        <v>24</v>
      </c>
    </row>
    <row r="17" spans="1:48" s="20" customFormat="1" ht="20.25" customHeight="1" x14ac:dyDescent="0.35">
      <c r="A17" s="407">
        <f t="shared" si="1"/>
        <v>8</v>
      </c>
      <c r="B17" s="211" t="s">
        <v>134</v>
      </c>
      <c r="C17" s="90">
        <v>2009</v>
      </c>
      <c r="D17" s="95" t="s">
        <v>216</v>
      </c>
      <c r="E17" s="205">
        <f>G17+I17+K17+M17+O17+Q17+S17+U17+W17+Y17+AA17+AC17+AE17+AG17+AI17+AK17+AM17+AO17</f>
        <v>167.8</v>
      </c>
      <c r="F17" s="134"/>
      <c r="G17" s="503"/>
      <c r="H17" s="168">
        <v>82</v>
      </c>
      <c r="I17" s="342">
        <v>7.8</v>
      </c>
      <c r="J17" s="134"/>
      <c r="K17" s="169"/>
      <c r="L17" s="145">
        <v>81</v>
      </c>
      <c r="M17" s="146">
        <v>30</v>
      </c>
      <c r="N17" s="175"/>
      <c r="O17" s="502"/>
      <c r="P17" s="145">
        <v>74</v>
      </c>
      <c r="Q17" s="55">
        <v>130</v>
      </c>
      <c r="R17" s="175"/>
      <c r="S17" s="437"/>
      <c r="T17" s="175"/>
      <c r="U17" s="594"/>
      <c r="V17" s="180"/>
      <c r="W17" s="176"/>
      <c r="X17" s="175"/>
      <c r="Y17" s="176"/>
      <c r="Z17" s="175"/>
      <c r="AA17" s="176"/>
      <c r="AB17" s="175"/>
      <c r="AC17" s="176"/>
      <c r="AD17" s="175"/>
      <c r="AE17" s="176"/>
      <c r="AF17" s="175"/>
      <c r="AG17" s="176"/>
      <c r="AH17" s="175"/>
      <c r="AI17" s="176"/>
      <c r="AJ17" s="175"/>
      <c r="AK17" s="176"/>
      <c r="AL17" s="175"/>
      <c r="AM17" s="176"/>
      <c r="AN17" s="175"/>
      <c r="AO17" s="177"/>
      <c r="AP17" s="130">
        <f t="shared" si="2"/>
        <v>8</v>
      </c>
      <c r="AQ17" s="585">
        <v>8</v>
      </c>
      <c r="AR17" s="470">
        <v>12</v>
      </c>
      <c r="AS17" s="255">
        <f>AR17*AS9</f>
        <v>3.5999999999999996</v>
      </c>
      <c r="AT17" s="135">
        <v>15.6</v>
      </c>
      <c r="AU17" s="234">
        <f>AR17*AU9</f>
        <v>7.1999999999999993</v>
      </c>
      <c r="AV17" s="419">
        <f t="shared" si="0"/>
        <v>19.2</v>
      </c>
    </row>
    <row r="18" spans="1:48" s="20" customFormat="1" ht="20.25" customHeight="1" x14ac:dyDescent="0.35">
      <c r="A18" s="407">
        <f t="shared" si="1"/>
        <v>9</v>
      </c>
      <c r="B18" s="211" t="s">
        <v>183</v>
      </c>
      <c r="C18" s="90">
        <v>2009</v>
      </c>
      <c r="D18" s="189" t="s">
        <v>30</v>
      </c>
      <c r="E18" s="205">
        <f>G18+I18+K18+M18+O18+Q18+S18+U18+W18+Y18+AA18+AC18+AE18+AG18+AI18+AK18+AM18+AO18</f>
        <v>163.04999999999998</v>
      </c>
      <c r="F18" s="134">
        <v>153</v>
      </c>
      <c r="G18" s="135">
        <v>96</v>
      </c>
      <c r="H18" s="144">
        <v>80</v>
      </c>
      <c r="I18" s="135">
        <v>17.5</v>
      </c>
      <c r="J18" s="134">
        <v>79</v>
      </c>
      <c r="K18" s="135">
        <v>15.6</v>
      </c>
      <c r="L18" s="175">
        <v>86</v>
      </c>
      <c r="M18" s="176">
        <v>11</v>
      </c>
      <c r="N18" s="175"/>
      <c r="O18" s="273"/>
      <c r="P18" s="175">
        <v>85</v>
      </c>
      <c r="Q18" s="55">
        <v>11.7</v>
      </c>
      <c r="R18" s="175"/>
      <c r="S18" s="437"/>
      <c r="T18" s="175">
        <v>89</v>
      </c>
      <c r="U18" s="470">
        <v>11.25</v>
      </c>
      <c r="V18" s="180"/>
      <c r="W18" s="176"/>
      <c r="X18" s="175"/>
      <c r="Y18" s="176"/>
      <c r="Z18" s="175"/>
      <c r="AA18" s="176"/>
      <c r="AB18" s="175"/>
      <c r="AC18" s="176"/>
      <c r="AD18" s="175"/>
      <c r="AE18" s="176"/>
      <c r="AF18" s="175"/>
      <c r="AG18" s="176"/>
      <c r="AH18" s="175"/>
      <c r="AI18" s="176"/>
      <c r="AJ18" s="175"/>
      <c r="AK18" s="176"/>
      <c r="AL18" s="175"/>
      <c r="AM18" s="176"/>
      <c r="AN18" s="175"/>
      <c r="AO18" s="177"/>
      <c r="AP18" s="130">
        <f t="shared" si="2"/>
        <v>9</v>
      </c>
      <c r="AQ18" s="576">
        <v>9</v>
      </c>
      <c r="AR18" s="470">
        <v>10</v>
      </c>
      <c r="AS18" s="422">
        <f>AR18*AS9</f>
        <v>3</v>
      </c>
      <c r="AT18" s="135">
        <v>13</v>
      </c>
      <c r="AU18" s="234">
        <f>AR18*AU9</f>
        <v>6</v>
      </c>
      <c r="AV18" s="419">
        <f t="shared" si="0"/>
        <v>16</v>
      </c>
    </row>
    <row r="19" spans="1:48" s="20" customFormat="1" ht="20.25" customHeight="1" x14ac:dyDescent="0.35">
      <c r="A19" s="407">
        <f t="shared" si="1"/>
        <v>10</v>
      </c>
      <c r="B19" s="156" t="s">
        <v>281</v>
      </c>
      <c r="C19" s="56">
        <v>2010</v>
      </c>
      <c r="D19" s="95" t="s">
        <v>280</v>
      </c>
      <c r="E19" s="205">
        <f>G19+I19+K19+M19+O19+Q19+S19+U19+W19+Y19+AA19+AC19+AE19+AG19+AI19+AK19+AM19+AO19-Q19</f>
        <v>162.5</v>
      </c>
      <c r="F19" s="170">
        <v>168</v>
      </c>
      <c r="G19" s="169">
        <v>8</v>
      </c>
      <c r="H19" s="144">
        <v>79</v>
      </c>
      <c r="I19" s="324">
        <v>26</v>
      </c>
      <c r="J19" s="134">
        <v>76</v>
      </c>
      <c r="K19" s="135">
        <v>52</v>
      </c>
      <c r="L19" s="175">
        <v>84</v>
      </c>
      <c r="M19" s="176">
        <v>20</v>
      </c>
      <c r="N19" s="175">
        <v>83</v>
      </c>
      <c r="O19" s="168">
        <v>50</v>
      </c>
      <c r="P19" s="175">
        <v>87</v>
      </c>
      <c r="Q19" s="500">
        <v>7.8</v>
      </c>
      <c r="R19" s="175">
        <v>88</v>
      </c>
      <c r="S19" s="587">
        <v>4</v>
      </c>
      <c r="T19" s="175">
        <v>93</v>
      </c>
      <c r="U19" s="470">
        <v>2.5</v>
      </c>
      <c r="V19" s="180"/>
      <c r="W19" s="176"/>
      <c r="X19" s="175"/>
      <c r="Y19" s="176"/>
      <c r="Z19" s="175"/>
      <c r="AA19" s="176"/>
      <c r="AB19" s="175"/>
      <c r="AC19" s="176"/>
      <c r="AD19" s="175"/>
      <c r="AE19" s="176"/>
      <c r="AF19" s="175"/>
      <c r="AG19" s="176"/>
      <c r="AH19" s="175"/>
      <c r="AI19" s="176"/>
      <c r="AJ19" s="175"/>
      <c r="AK19" s="176"/>
      <c r="AL19" s="175"/>
      <c r="AM19" s="176"/>
      <c r="AN19" s="175"/>
      <c r="AO19" s="177"/>
      <c r="AP19" s="130">
        <f t="shared" si="2"/>
        <v>10</v>
      </c>
      <c r="AQ19" s="585">
        <v>10</v>
      </c>
      <c r="AR19" s="470">
        <v>8</v>
      </c>
      <c r="AS19" s="422">
        <f>AR19*AS9</f>
        <v>2.4</v>
      </c>
      <c r="AT19" s="135">
        <v>10.4</v>
      </c>
      <c r="AU19" s="234">
        <f>AR19*AU9</f>
        <v>4.8</v>
      </c>
      <c r="AV19" s="419">
        <f t="shared" si="0"/>
        <v>12.8</v>
      </c>
    </row>
    <row r="20" spans="1:48" s="20" customFormat="1" ht="20.25" customHeight="1" x14ac:dyDescent="0.35">
      <c r="A20" s="407">
        <f t="shared" si="1"/>
        <v>11</v>
      </c>
      <c r="B20" s="156" t="s">
        <v>184</v>
      </c>
      <c r="C20" s="56">
        <v>2010</v>
      </c>
      <c r="D20" s="95" t="s">
        <v>23</v>
      </c>
      <c r="E20" s="205">
        <f>G20+I20+K20+M20+O20+Q20+S20+U20+W20+Y20+AA20+AC20+AE20+AG20+AI20+AK20+AM20+AO20</f>
        <v>113</v>
      </c>
      <c r="F20" s="170">
        <v>168</v>
      </c>
      <c r="G20" s="169">
        <v>8</v>
      </c>
      <c r="H20" s="144">
        <v>89</v>
      </c>
      <c r="I20" s="503"/>
      <c r="J20" s="134">
        <v>88</v>
      </c>
      <c r="K20" s="135">
        <v>0</v>
      </c>
      <c r="L20" s="175"/>
      <c r="M20" s="176"/>
      <c r="N20" s="175"/>
      <c r="O20" s="180"/>
      <c r="P20" s="175">
        <v>76</v>
      </c>
      <c r="Q20" s="55">
        <v>91</v>
      </c>
      <c r="R20" s="175">
        <v>81</v>
      </c>
      <c r="S20" s="587">
        <v>13.5</v>
      </c>
      <c r="T20" s="175">
        <v>95</v>
      </c>
      <c r="U20" s="470">
        <v>0.5</v>
      </c>
      <c r="V20" s="180"/>
      <c r="W20" s="176"/>
      <c r="X20" s="175"/>
      <c r="Y20" s="176"/>
      <c r="Z20" s="175"/>
      <c r="AA20" s="176"/>
      <c r="AB20" s="175"/>
      <c r="AC20" s="176"/>
      <c r="AD20" s="175"/>
      <c r="AE20" s="176"/>
      <c r="AF20" s="175"/>
      <c r="AG20" s="176"/>
      <c r="AH20" s="175"/>
      <c r="AI20" s="176"/>
      <c r="AJ20" s="175"/>
      <c r="AK20" s="176"/>
      <c r="AL20" s="175"/>
      <c r="AM20" s="176"/>
      <c r="AN20" s="175"/>
      <c r="AO20" s="177"/>
      <c r="AP20" s="130">
        <f t="shared" si="2"/>
        <v>11</v>
      </c>
      <c r="AQ20" s="576">
        <v>11</v>
      </c>
      <c r="AR20" s="470">
        <v>6</v>
      </c>
      <c r="AS20" s="422">
        <f>AR20*AS9</f>
        <v>1.7999999999999998</v>
      </c>
      <c r="AT20" s="179">
        <v>7.8</v>
      </c>
      <c r="AU20" s="234">
        <f>AR20*AU9</f>
        <v>3.5999999999999996</v>
      </c>
      <c r="AV20" s="419">
        <f t="shared" si="0"/>
        <v>9.6</v>
      </c>
    </row>
    <row r="21" spans="1:48" s="20" customFormat="1" ht="20.25" customHeight="1" x14ac:dyDescent="0.35">
      <c r="A21" s="407">
        <f t="shared" si="1"/>
        <v>12</v>
      </c>
      <c r="B21" s="212" t="s">
        <v>138</v>
      </c>
      <c r="C21" s="90">
        <v>2009</v>
      </c>
      <c r="D21" s="404" t="s">
        <v>103</v>
      </c>
      <c r="E21" s="205">
        <f>G21+I21+K21+M21+O21+Q21+S21+U21+W21+Y21+AA21+AC21+AE21+AG21+AI21+AK21+AM21+AO21</f>
        <v>108.95</v>
      </c>
      <c r="F21" s="134">
        <v>158</v>
      </c>
      <c r="G21" s="135">
        <v>28</v>
      </c>
      <c r="H21" s="144">
        <v>81</v>
      </c>
      <c r="I21" s="324">
        <v>11.7</v>
      </c>
      <c r="J21" s="134">
        <v>78</v>
      </c>
      <c r="K21" s="135">
        <v>28</v>
      </c>
      <c r="L21" s="175">
        <v>85</v>
      </c>
      <c r="M21" s="176">
        <v>15</v>
      </c>
      <c r="N21" s="175">
        <v>85</v>
      </c>
      <c r="O21" s="90">
        <v>26.25</v>
      </c>
      <c r="P21" s="175"/>
      <c r="Q21" s="500"/>
      <c r="R21" s="175"/>
      <c r="S21" s="437"/>
      <c r="T21" s="175"/>
      <c r="U21" s="594"/>
      <c r="V21" s="180"/>
      <c r="W21" s="176"/>
      <c r="X21" s="175"/>
      <c r="Y21" s="176"/>
      <c r="Z21" s="175"/>
      <c r="AA21" s="176"/>
      <c r="AB21" s="175"/>
      <c r="AC21" s="176"/>
      <c r="AD21" s="175"/>
      <c r="AE21" s="176"/>
      <c r="AF21" s="175"/>
      <c r="AG21" s="176"/>
      <c r="AH21" s="175"/>
      <c r="AI21" s="176"/>
      <c r="AJ21" s="175"/>
      <c r="AK21" s="176"/>
      <c r="AL21" s="175"/>
      <c r="AM21" s="176"/>
      <c r="AN21" s="175"/>
      <c r="AO21" s="177"/>
      <c r="AP21" s="130">
        <f t="shared" si="2"/>
        <v>12</v>
      </c>
      <c r="AQ21" s="585">
        <v>12</v>
      </c>
      <c r="AR21" s="470">
        <v>4</v>
      </c>
      <c r="AS21" s="422">
        <f>AR21*AS9</f>
        <v>1.2</v>
      </c>
      <c r="AT21" s="135">
        <v>5.2</v>
      </c>
      <c r="AU21" s="234">
        <f>AR21*AU9</f>
        <v>2.4</v>
      </c>
      <c r="AV21" s="419">
        <f t="shared" si="0"/>
        <v>6.4</v>
      </c>
    </row>
    <row r="22" spans="1:48" s="20" customFormat="1" ht="20.25" customHeight="1" x14ac:dyDescent="0.35">
      <c r="A22" s="407">
        <f t="shared" si="1"/>
        <v>13</v>
      </c>
      <c r="B22" s="431" t="s">
        <v>536</v>
      </c>
      <c r="C22" s="90">
        <v>2009</v>
      </c>
      <c r="D22" s="198" t="s">
        <v>214</v>
      </c>
      <c r="E22" s="205">
        <f>G22+I22+K22+M22+O22+Q22+S22+U22+W22+Y22+AA22+AC22+AE22+AG22+AI22+AK22+AM22+AO22-Q22</f>
        <v>99</v>
      </c>
      <c r="F22" s="134">
        <v>166</v>
      </c>
      <c r="G22" s="135">
        <v>16</v>
      </c>
      <c r="H22" s="144">
        <v>80</v>
      </c>
      <c r="I22" s="56">
        <v>17.55</v>
      </c>
      <c r="J22" s="134">
        <v>81</v>
      </c>
      <c r="K22" s="135">
        <v>5.2</v>
      </c>
      <c r="L22" s="175">
        <v>90</v>
      </c>
      <c r="M22" s="334">
        <v>3</v>
      </c>
      <c r="N22" s="175">
        <v>87</v>
      </c>
      <c r="O22" s="168">
        <v>11</v>
      </c>
      <c r="P22" s="175">
        <v>91</v>
      </c>
      <c r="Q22" s="500">
        <v>2.6</v>
      </c>
      <c r="R22" s="175">
        <v>79</v>
      </c>
      <c r="S22" s="587">
        <v>35</v>
      </c>
      <c r="T22" s="175">
        <v>89</v>
      </c>
      <c r="U22" s="470">
        <v>11.25</v>
      </c>
      <c r="V22" s="180"/>
      <c r="W22" s="176"/>
      <c r="X22" s="175"/>
      <c r="Y22" s="176"/>
      <c r="Z22" s="175"/>
      <c r="AA22" s="176"/>
      <c r="AB22" s="175"/>
      <c r="AC22" s="176"/>
      <c r="AD22" s="175"/>
      <c r="AE22" s="176"/>
      <c r="AF22" s="175"/>
      <c r="AG22" s="176"/>
      <c r="AH22" s="175"/>
      <c r="AI22" s="176"/>
      <c r="AJ22" s="175"/>
      <c r="AK22" s="176"/>
      <c r="AL22" s="175"/>
      <c r="AM22" s="176"/>
      <c r="AN22" s="175"/>
      <c r="AO22" s="177"/>
      <c r="AP22" s="130">
        <f t="shared" si="2"/>
        <v>13</v>
      </c>
      <c r="AQ22" s="576">
        <v>13</v>
      </c>
      <c r="AR22" s="470">
        <v>3</v>
      </c>
      <c r="AS22" s="422">
        <f>AR22*AS9</f>
        <v>0.89999999999999991</v>
      </c>
      <c r="AT22" s="135">
        <v>3.9</v>
      </c>
      <c r="AU22" s="234">
        <f>AR22*AU9</f>
        <v>1.7999999999999998</v>
      </c>
      <c r="AV22" s="419">
        <f t="shared" si="0"/>
        <v>4.8</v>
      </c>
    </row>
    <row r="23" spans="1:48" s="20" customFormat="1" ht="20.25" customHeight="1" x14ac:dyDescent="0.35">
      <c r="A23" s="407">
        <f t="shared" si="1"/>
        <v>14</v>
      </c>
      <c r="B23" s="249" t="s">
        <v>327</v>
      </c>
      <c r="C23" s="56">
        <v>2009</v>
      </c>
      <c r="D23" s="290" t="s">
        <v>19</v>
      </c>
      <c r="E23" s="205">
        <f t="shared" ref="E23:E55" si="3">G23+I23+K23+M23+O23+Q23+S23+U23+W23+Y23+AA23+AC23+AE23+AG23+AI23+AK23+AM23+AO23</f>
        <v>68.55</v>
      </c>
      <c r="F23" s="172"/>
      <c r="G23" s="503"/>
      <c r="H23" s="144">
        <v>83</v>
      </c>
      <c r="I23" s="135">
        <v>4.55</v>
      </c>
      <c r="J23" s="170">
        <v>89</v>
      </c>
      <c r="K23" s="135">
        <v>0</v>
      </c>
      <c r="L23" s="175">
        <v>87</v>
      </c>
      <c r="M23" s="135">
        <v>8</v>
      </c>
      <c r="N23" s="175">
        <v>87</v>
      </c>
      <c r="O23" s="168">
        <v>11</v>
      </c>
      <c r="P23" s="175"/>
      <c r="Q23" s="177"/>
      <c r="R23" s="175"/>
      <c r="S23" s="437"/>
      <c r="T23" s="175">
        <v>86</v>
      </c>
      <c r="U23" s="470">
        <v>45</v>
      </c>
      <c r="V23" s="180"/>
      <c r="W23" s="176"/>
      <c r="X23" s="175"/>
      <c r="Y23" s="176"/>
      <c r="Z23" s="175"/>
      <c r="AA23" s="176"/>
      <c r="AB23" s="175"/>
      <c r="AC23" s="176"/>
      <c r="AD23" s="175"/>
      <c r="AE23" s="176"/>
      <c r="AF23" s="175"/>
      <c r="AG23" s="176"/>
      <c r="AH23" s="175"/>
      <c r="AI23" s="176"/>
      <c r="AJ23" s="175"/>
      <c r="AK23" s="176"/>
      <c r="AL23" s="175"/>
      <c r="AM23" s="176"/>
      <c r="AN23" s="175"/>
      <c r="AO23" s="177"/>
      <c r="AP23" s="130">
        <f t="shared" si="2"/>
        <v>14</v>
      </c>
      <c r="AQ23" s="585">
        <v>14</v>
      </c>
      <c r="AR23" s="470">
        <v>2</v>
      </c>
      <c r="AS23" s="422">
        <f>AR23*AS9</f>
        <v>0.6</v>
      </c>
      <c r="AT23" s="135">
        <v>2.6</v>
      </c>
      <c r="AU23" s="234">
        <f>AR23*AU9</f>
        <v>1.2</v>
      </c>
      <c r="AV23" s="419">
        <f t="shared" si="0"/>
        <v>3.2</v>
      </c>
    </row>
    <row r="24" spans="1:48" s="20" customFormat="1" ht="20.25" customHeight="1" x14ac:dyDescent="0.35">
      <c r="A24" s="407">
        <f t="shared" si="1"/>
        <v>15</v>
      </c>
      <c r="B24" s="156" t="s">
        <v>189</v>
      </c>
      <c r="C24" s="56">
        <v>2010</v>
      </c>
      <c r="D24" s="95" t="s">
        <v>36</v>
      </c>
      <c r="E24" s="205">
        <f t="shared" si="3"/>
        <v>64.7</v>
      </c>
      <c r="F24" s="170">
        <v>165</v>
      </c>
      <c r="G24" s="342">
        <v>19.2</v>
      </c>
      <c r="H24" s="144">
        <v>88</v>
      </c>
      <c r="I24" s="503"/>
      <c r="J24" s="134"/>
      <c r="K24" s="169"/>
      <c r="L24" s="175"/>
      <c r="M24" s="176"/>
      <c r="N24" s="175"/>
      <c r="O24" s="180"/>
      <c r="P24" s="175">
        <v>78</v>
      </c>
      <c r="Q24" s="55">
        <v>45.5</v>
      </c>
      <c r="R24" s="175"/>
      <c r="S24" s="437"/>
      <c r="T24" s="175"/>
      <c r="U24" s="594"/>
      <c r="V24" s="180"/>
      <c r="W24" s="176"/>
      <c r="X24" s="175"/>
      <c r="Y24" s="176"/>
      <c r="Z24" s="175"/>
      <c r="AA24" s="176"/>
      <c r="AB24" s="175"/>
      <c r="AC24" s="176"/>
      <c r="AD24" s="175"/>
      <c r="AE24" s="176"/>
      <c r="AF24" s="175"/>
      <c r="AG24" s="176"/>
      <c r="AH24" s="175"/>
      <c r="AI24" s="176"/>
      <c r="AJ24" s="175"/>
      <c r="AK24" s="176"/>
      <c r="AL24" s="175"/>
      <c r="AM24" s="176"/>
      <c r="AN24" s="175"/>
      <c r="AO24" s="177"/>
      <c r="AP24" s="130">
        <f t="shared" si="2"/>
        <v>15</v>
      </c>
      <c r="AQ24" s="576">
        <v>15</v>
      </c>
      <c r="AR24" s="470">
        <v>1</v>
      </c>
      <c r="AS24" s="422">
        <f>AR24*AS9</f>
        <v>0.3</v>
      </c>
      <c r="AT24" s="179">
        <v>1.3</v>
      </c>
      <c r="AU24" s="234">
        <f>AR24*AU9</f>
        <v>0.6</v>
      </c>
      <c r="AV24" s="419">
        <f t="shared" si="0"/>
        <v>1.6</v>
      </c>
    </row>
    <row r="25" spans="1:48" s="20" customFormat="1" ht="20.25" customHeight="1" thickBot="1" x14ac:dyDescent="0.4">
      <c r="A25" s="407">
        <f t="shared" si="1"/>
        <v>16</v>
      </c>
      <c r="B25" s="214" t="s">
        <v>295</v>
      </c>
      <c r="C25" s="90">
        <v>2009</v>
      </c>
      <c r="D25" s="248" t="s">
        <v>38</v>
      </c>
      <c r="E25" s="205">
        <f t="shared" si="3"/>
        <v>58.15</v>
      </c>
      <c r="F25" s="134">
        <v>173</v>
      </c>
      <c r="G25" s="324">
        <v>1.6</v>
      </c>
      <c r="H25" s="144"/>
      <c r="I25" s="503"/>
      <c r="J25" s="134">
        <v>80</v>
      </c>
      <c r="K25" s="342">
        <v>10.4</v>
      </c>
      <c r="L25" s="175">
        <v>89</v>
      </c>
      <c r="M25" s="502">
        <v>5</v>
      </c>
      <c r="N25" s="175">
        <v>85</v>
      </c>
      <c r="O25" s="169">
        <v>26.25</v>
      </c>
      <c r="P25" s="175">
        <v>90</v>
      </c>
      <c r="Q25" s="55">
        <v>3.9</v>
      </c>
      <c r="R25" s="175">
        <v>85</v>
      </c>
      <c r="S25" s="171">
        <v>6</v>
      </c>
      <c r="T25" s="175">
        <v>92</v>
      </c>
      <c r="U25" s="470">
        <v>5</v>
      </c>
      <c r="V25" s="180"/>
      <c r="W25" s="176"/>
      <c r="X25" s="175"/>
      <c r="Y25" s="176"/>
      <c r="Z25" s="175"/>
      <c r="AA25" s="176"/>
      <c r="AB25" s="175"/>
      <c r="AC25" s="176"/>
      <c r="AD25" s="175"/>
      <c r="AE25" s="176"/>
      <c r="AF25" s="175"/>
      <c r="AG25" s="176"/>
      <c r="AH25" s="175"/>
      <c r="AI25" s="176"/>
      <c r="AJ25" s="175"/>
      <c r="AK25" s="176"/>
      <c r="AL25" s="175"/>
      <c r="AM25" s="176"/>
      <c r="AN25" s="175"/>
      <c r="AO25" s="177"/>
      <c r="AP25" s="130">
        <f t="shared" si="2"/>
        <v>16</v>
      </c>
      <c r="AQ25" s="580"/>
      <c r="AR25" s="581">
        <f ca="1">SUM(AR10:AR27)</f>
        <v>371</v>
      </c>
      <c r="AS25" s="584"/>
      <c r="AT25" s="424">
        <f ca="1">SUM(AT10:AT27)</f>
        <v>482.3</v>
      </c>
      <c r="AU25" s="423"/>
      <c r="AV25" s="424">
        <f ca="1">SUM(AV10:AV27)</f>
        <v>593.6</v>
      </c>
    </row>
    <row r="26" spans="1:48" s="20" customFormat="1" ht="20.25" customHeight="1" x14ac:dyDescent="0.35">
      <c r="A26" s="407">
        <f t="shared" si="1"/>
        <v>17</v>
      </c>
      <c r="B26" s="482" t="s">
        <v>577</v>
      </c>
      <c r="C26" s="90">
        <v>2009</v>
      </c>
      <c r="D26" s="483" t="s">
        <v>575</v>
      </c>
      <c r="E26" s="205">
        <f t="shared" si="3"/>
        <v>55.95</v>
      </c>
      <c r="F26" s="134"/>
      <c r="G26" s="503"/>
      <c r="H26" s="144"/>
      <c r="I26" s="135"/>
      <c r="J26" s="134"/>
      <c r="K26" s="135"/>
      <c r="L26" s="175">
        <v>93</v>
      </c>
      <c r="M26" s="176">
        <v>3</v>
      </c>
      <c r="N26" s="175">
        <v>85</v>
      </c>
      <c r="O26" s="169">
        <v>26.25</v>
      </c>
      <c r="P26" s="175">
        <v>85</v>
      </c>
      <c r="Q26" s="55">
        <v>11.7</v>
      </c>
      <c r="R26" s="175">
        <v>83</v>
      </c>
      <c r="S26" s="171">
        <v>10</v>
      </c>
      <c r="T26" s="175">
        <v>92</v>
      </c>
      <c r="U26" s="169">
        <v>5</v>
      </c>
      <c r="V26" s="180"/>
      <c r="W26" s="176"/>
      <c r="X26" s="175"/>
      <c r="Y26" s="176"/>
      <c r="Z26" s="175"/>
      <c r="AA26" s="176"/>
      <c r="AB26" s="175"/>
      <c r="AC26" s="176"/>
      <c r="AD26" s="175"/>
      <c r="AE26" s="176"/>
      <c r="AF26" s="175"/>
      <c r="AG26" s="176"/>
      <c r="AH26" s="175"/>
      <c r="AI26" s="176"/>
      <c r="AJ26" s="175"/>
      <c r="AK26" s="176"/>
      <c r="AL26" s="175"/>
      <c r="AM26" s="176"/>
      <c r="AN26" s="175"/>
      <c r="AO26" s="177"/>
      <c r="AP26" s="130">
        <f t="shared" si="2"/>
        <v>17</v>
      </c>
    </row>
    <row r="27" spans="1:48" s="20" customFormat="1" ht="20.25" customHeight="1" x14ac:dyDescent="0.35">
      <c r="A27" s="407">
        <f t="shared" si="1"/>
        <v>18</v>
      </c>
      <c r="B27" s="243" t="s">
        <v>311</v>
      </c>
      <c r="C27" s="90">
        <v>2009</v>
      </c>
      <c r="D27" s="226" t="s">
        <v>95</v>
      </c>
      <c r="E27" s="205">
        <f t="shared" si="3"/>
        <v>32.700000000000003</v>
      </c>
      <c r="F27" s="134">
        <v>172</v>
      </c>
      <c r="G27" s="135">
        <v>3.2</v>
      </c>
      <c r="H27" s="144">
        <v>85</v>
      </c>
      <c r="I27" s="135">
        <v>2.6</v>
      </c>
      <c r="J27" s="134">
        <v>80</v>
      </c>
      <c r="K27" s="169">
        <v>10.4</v>
      </c>
      <c r="L27" s="175"/>
      <c r="M27" s="503"/>
      <c r="N27" s="175">
        <v>95</v>
      </c>
      <c r="O27" s="169">
        <v>6</v>
      </c>
      <c r="P27" s="175">
        <v>92</v>
      </c>
      <c r="Q27" s="177">
        <v>0</v>
      </c>
      <c r="R27" s="175">
        <v>84</v>
      </c>
      <c r="S27" s="171">
        <v>8</v>
      </c>
      <c r="T27" s="175">
        <v>93</v>
      </c>
      <c r="U27" s="169">
        <v>2.5</v>
      </c>
      <c r="V27" s="180"/>
      <c r="W27" s="176"/>
      <c r="X27" s="175"/>
      <c r="Y27" s="176"/>
      <c r="Z27" s="175"/>
      <c r="AA27" s="176"/>
      <c r="AB27" s="175"/>
      <c r="AC27" s="176"/>
      <c r="AD27" s="175"/>
      <c r="AE27" s="176"/>
      <c r="AF27" s="175"/>
      <c r="AG27" s="176"/>
      <c r="AH27" s="175"/>
      <c r="AI27" s="176"/>
      <c r="AJ27" s="175"/>
      <c r="AK27" s="176"/>
      <c r="AL27" s="175"/>
      <c r="AM27" s="176"/>
      <c r="AN27" s="175"/>
      <c r="AO27" s="177"/>
      <c r="AP27" s="130">
        <f t="shared" si="2"/>
        <v>18</v>
      </c>
    </row>
    <row r="28" spans="1:48" s="20" customFormat="1" ht="20.25" customHeight="1" x14ac:dyDescent="0.35">
      <c r="A28" s="407">
        <f t="shared" si="1"/>
        <v>19</v>
      </c>
      <c r="B28" s="193" t="s">
        <v>282</v>
      </c>
      <c r="C28" s="90">
        <v>2010</v>
      </c>
      <c r="D28" s="188" t="s">
        <v>38</v>
      </c>
      <c r="E28" s="205">
        <f t="shared" si="3"/>
        <v>18.850000000000001</v>
      </c>
      <c r="F28" s="134"/>
      <c r="G28" s="503"/>
      <c r="H28" s="144">
        <v>87</v>
      </c>
      <c r="I28" s="135">
        <v>1.3</v>
      </c>
      <c r="J28" s="134">
        <v>87</v>
      </c>
      <c r="K28" s="135">
        <v>1.3</v>
      </c>
      <c r="L28" s="175">
        <v>94</v>
      </c>
      <c r="M28" s="176">
        <v>0</v>
      </c>
      <c r="N28" s="175">
        <v>103</v>
      </c>
      <c r="O28" s="169">
        <v>2</v>
      </c>
      <c r="P28" s="175">
        <v>93</v>
      </c>
      <c r="Q28" s="177">
        <v>0</v>
      </c>
      <c r="R28" s="175">
        <v>90</v>
      </c>
      <c r="S28" s="171">
        <v>3</v>
      </c>
      <c r="T28" s="175">
        <v>89</v>
      </c>
      <c r="U28" s="169">
        <v>11.25</v>
      </c>
      <c r="V28" s="180"/>
      <c r="W28" s="176"/>
      <c r="X28" s="175"/>
      <c r="Y28" s="176"/>
      <c r="Z28" s="175"/>
      <c r="AA28" s="176"/>
      <c r="AB28" s="175"/>
      <c r="AC28" s="176"/>
      <c r="AD28" s="175"/>
      <c r="AE28" s="176"/>
      <c r="AF28" s="175"/>
      <c r="AG28" s="176"/>
      <c r="AH28" s="175"/>
      <c r="AI28" s="176"/>
      <c r="AJ28" s="175"/>
      <c r="AK28" s="176"/>
      <c r="AL28" s="175"/>
      <c r="AM28" s="176"/>
      <c r="AN28" s="175"/>
      <c r="AO28" s="177"/>
      <c r="AP28" s="130">
        <f t="shared" si="2"/>
        <v>19</v>
      </c>
    </row>
    <row r="29" spans="1:48" s="20" customFormat="1" ht="20.25" customHeight="1" x14ac:dyDescent="0.35">
      <c r="A29" s="407">
        <f t="shared" si="1"/>
        <v>20</v>
      </c>
      <c r="B29" s="156" t="s">
        <v>373</v>
      </c>
      <c r="C29" s="56">
        <v>2010</v>
      </c>
      <c r="D29" s="102" t="s">
        <v>76</v>
      </c>
      <c r="E29" s="205">
        <f t="shared" si="3"/>
        <v>4</v>
      </c>
      <c r="F29" s="134">
        <v>175</v>
      </c>
      <c r="G29" s="503"/>
      <c r="H29" s="144">
        <v>92</v>
      </c>
      <c r="I29" s="135">
        <v>0</v>
      </c>
      <c r="J29" s="134"/>
      <c r="K29" s="135"/>
      <c r="L29" s="175">
        <v>94</v>
      </c>
      <c r="M29" s="176"/>
      <c r="N29" s="175">
        <v>97</v>
      </c>
      <c r="O29" s="169">
        <v>4</v>
      </c>
      <c r="P29" s="175">
        <v>95</v>
      </c>
      <c r="Q29" s="177">
        <v>0</v>
      </c>
      <c r="R29" s="175"/>
      <c r="S29" s="177"/>
      <c r="T29" s="175"/>
      <c r="U29" s="176"/>
      <c r="V29" s="180"/>
      <c r="W29" s="176"/>
      <c r="X29" s="175"/>
      <c r="Y29" s="176"/>
      <c r="Z29" s="175"/>
      <c r="AA29" s="176"/>
      <c r="AB29" s="175"/>
      <c r="AC29" s="176"/>
      <c r="AD29" s="175"/>
      <c r="AE29" s="176"/>
      <c r="AF29" s="175"/>
      <c r="AG29" s="176"/>
      <c r="AH29" s="175"/>
      <c r="AI29" s="176"/>
      <c r="AJ29" s="175"/>
      <c r="AK29" s="176"/>
      <c r="AL29" s="175"/>
      <c r="AM29" s="176"/>
      <c r="AN29" s="175"/>
      <c r="AO29" s="177"/>
      <c r="AP29" s="130">
        <f t="shared" si="2"/>
        <v>20</v>
      </c>
    </row>
    <row r="30" spans="1:48" s="20" customFormat="1" ht="20.25" customHeight="1" x14ac:dyDescent="0.35">
      <c r="A30" s="407">
        <f t="shared" si="1"/>
        <v>21</v>
      </c>
      <c r="B30" s="258" t="s">
        <v>352</v>
      </c>
      <c r="C30" s="90">
        <v>2009</v>
      </c>
      <c r="D30" s="260" t="s">
        <v>13</v>
      </c>
      <c r="E30" s="205">
        <f t="shared" si="3"/>
        <v>3</v>
      </c>
      <c r="F30" s="170"/>
      <c r="G30" s="503"/>
      <c r="H30" s="168">
        <v>94</v>
      </c>
      <c r="I30" s="135">
        <v>0</v>
      </c>
      <c r="J30" s="134">
        <v>106</v>
      </c>
      <c r="K30" s="169">
        <v>0</v>
      </c>
      <c r="L30" s="175">
        <v>103</v>
      </c>
      <c r="M30" s="176">
        <v>0</v>
      </c>
      <c r="N30" s="175">
        <v>101</v>
      </c>
      <c r="O30" s="169">
        <v>3</v>
      </c>
      <c r="P30" s="175">
        <v>105</v>
      </c>
      <c r="Q30" s="177">
        <v>0</v>
      </c>
      <c r="R30" s="175">
        <v>100</v>
      </c>
      <c r="S30" s="177">
        <v>0</v>
      </c>
      <c r="T30" s="175"/>
      <c r="U30" s="176"/>
      <c r="V30" s="180"/>
      <c r="W30" s="176"/>
      <c r="X30" s="175"/>
      <c r="Y30" s="176"/>
      <c r="Z30" s="175"/>
      <c r="AA30" s="176"/>
      <c r="AB30" s="175"/>
      <c r="AC30" s="176"/>
      <c r="AD30" s="175"/>
      <c r="AE30" s="176"/>
      <c r="AF30" s="175"/>
      <c r="AG30" s="176"/>
      <c r="AH30" s="175"/>
      <c r="AI30" s="176"/>
      <c r="AJ30" s="175"/>
      <c r="AK30" s="176"/>
      <c r="AL30" s="175"/>
      <c r="AM30" s="176"/>
      <c r="AN30" s="175"/>
      <c r="AO30" s="177"/>
      <c r="AP30" s="130">
        <f t="shared" si="2"/>
        <v>21</v>
      </c>
    </row>
    <row r="31" spans="1:48" s="20" customFormat="1" ht="20.25" customHeight="1" x14ac:dyDescent="0.35">
      <c r="A31" s="407">
        <f t="shared" si="1"/>
        <v>22</v>
      </c>
      <c r="B31" s="442" t="s">
        <v>553</v>
      </c>
      <c r="C31" s="90">
        <v>2009</v>
      </c>
      <c r="D31" s="441" t="s">
        <v>554</v>
      </c>
      <c r="E31" s="205">
        <f t="shared" si="3"/>
        <v>2.6</v>
      </c>
      <c r="F31" s="134"/>
      <c r="G31" s="503"/>
      <c r="H31" s="144"/>
      <c r="I31" s="135"/>
      <c r="J31" s="134">
        <v>85</v>
      </c>
      <c r="K31" s="135">
        <v>2.6</v>
      </c>
      <c r="L31" s="175"/>
      <c r="M31" s="176"/>
      <c r="N31" s="145"/>
      <c r="O31" s="146"/>
      <c r="P31" s="175"/>
      <c r="Q31" s="177"/>
      <c r="R31" s="175">
        <v>96</v>
      </c>
      <c r="S31" s="177">
        <v>0</v>
      </c>
      <c r="T31" s="175">
        <v>106</v>
      </c>
      <c r="U31" s="176">
        <v>0</v>
      </c>
      <c r="V31" s="180"/>
      <c r="W31" s="176"/>
      <c r="X31" s="175"/>
      <c r="Y31" s="176"/>
      <c r="Z31" s="175"/>
      <c r="AA31" s="176"/>
      <c r="AB31" s="175"/>
      <c r="AC31" s="176"/>
      <c r="AD31" s="175"/>
      <c r="AE31" s="176"/>
      <c r="AF31" s="175"/>
      <c r="AG31" s="176"/>
      <c r="AH31" s="175"/>
      <c r="AI31" s="176"/>
      <c r="AJ31" s="175"/>
      <c r="AK31" s="176"/>
      <c r="AL31" s="175"/>
      <c r="AM31" s="176"/>
      <c r="AN31" s="175"/>
      <c r="AO31" s="177"/>
      <c r="AP31" s="130">
        <f t="shared" si="2"/>
        <v>22</v>
      </c>
    </row>
    <row r="32" spans="1:48" s="20" customFormat="1" ht="20.25" customHeight="1" x14ac:dyDescent="0.35">
      <c r="A32" s="407">
        <f t="shared" si="1"/>
        <v>23</v>
      </c>
      <c r="B32" s="431" t="s">
        <v>543</v>
      </c>
      <c r="C32" s="90">
        <v>2010</v>
      </c>
      <c r="D32" s="438" t="s">
        <v>544</v>
      </c>
      <c r="E32" s="205">
        <f t="shared" si="3"/>
        <v>1.5</v>
      </c>
      <c r="F32" s="170"/>
      <c r="G32" s="503"/>
      <c r="H32" s="144">
        <v>107</v>
      </c>
      <c r="I32" s="135">
        <v>0</v>
      </c>
      <c r="J32" s="134">
        <v>101</v>
      </c>
      <c r="K32" s="135">
        <v>0</v>
      </c>
      <c r="L32" s="175">
        <v>100</v>
      </c>
      <c r="M32" s="176">
        <v>0</v>
      </c>
      <c r="N32" s="175"/>
      <c r="O32" s="176"/>
      <c r="P32" s="145">
        <v>106</v>
      </c>
      <c r="Q32" s="177">
        <v>0</v>
      </c>
      <c r="R32" s="175">
        <v>94</v>
      </c>
      <c r="S32" s="171">
        <v>1.5</v>
      </c>
      <c r="T32" s="175"/>
      <c r="U32" s="176"/>
      <c r="V32" s="180"/>
      <c r="W32" s="176"/>
      <c r="X32" s="175"/>
      <c r="Y32" s="176"/>
      <c r="Z32" s="175"/>
      <c r="AA32" s="176"/>
      <c r="AB32" s="175"/>
      <c r="AC32" s="176"/>
      <c r="AD32" s="175"/>
      <c r="AE32" s="176"/>
      <c r="AF32" s="175"/>
      <c r="AG32" s="176"/>
      <c r="AH32" s="175"/>
      <c r="AI32" s="176"/>
      <c r="AJ32" s="175"/>
      <c r="AK32" s="176"/>
      <c r="AL32" s="175"/>
      <c r="AM32" s="176"/>
      <c r="AN32" s="175"/>
      <c r="AO32" s="177"/>
      <c r="AP32" s="130">
        <f t="shared" si="2"/>
        <v>23</v>
      </c>
    </row>
    <row r="33" spans="1:47" s="20" customFormat="1" ht="20.25" customHeight="1" x14ac:dyDescent="0.35">
      <c r="A33" s="407">
        <v>24</v>
      </c>
      <c r="B33" s="491" t="s">
        <v>587</v>
      </c>
      <c r="C33" s="90">
        <v>2010</v>
      </c>
      <c r="D33" s="490" t="s">
        <v>75</v>
      </c>
      <c r="E33" s="205">
        <f t="shared" si="3"/>
        <v>1.5</v>
      </c>
      <c r="F33" s="134"/>
      <c r="G33" s="503"/>
      <c r="H33" s="144"/>
      <c r="I33" s="135"/>
      <c r="J33" s="134"/>
      <c r="K33" s="135"/>
      <c r="L33" s="175"/>
      <c r="M33" s="176"/>
      <c r="N33" s="175"/>
      <c r="O33" s="176"/>
      <c r="P33" s="175">
        <v>116</v>
      </c>
      <c r="Q33" s="177">
        <v>0</v>
      </c>
      <c r="R33" s="145">
        <v>94</v>
      </c>
      <c r="S33" s="171">
        <v>1.5</v>
      </c>
      <c r="T33" s="175"/>
      <c r="U33" s="176"/>
      <c r="V33" s="180"/>
      <c r="W33" s="176"/>
      <c r="X33" s="175"/>
      <c r="Y33" s="176"/>
      <c r="Z33" s="175"/>
      <c r="AA33" s="176"/>
      <c r="AB33" s="175"/>
      <c r="AC33" s="176"/>
      <c r="AD33" s="175"/>
      <c r="AE33" s="176"/>
      <c r="AF33" s="175"/>
      <c r="AG33" s="176"/>
      <c r="AH33" s="175"/>
      <c r="AI33" s="176"/>
      <c r="AJ33" s="175"/>
      <c r="AK33" s="176"/>
      <c r="AL33" s="175"/>
      <c r="AM33" s="176"/>
      <c r="AN33" s="175"/>
      <c r="AO33" s="177"/>
      <c r="AP33" s="130">
        <v>24</v>
      </c>
    </row>
    <row r="34" spans="1:47" s="20" customFormat="1" ht="20.25" customHeight="1" x14ac:dyDescent="0.35">
      <c r="A34" s="407">
        <v>24</v>
      </c>
      <c r="B34" s="263" t="s">
        <v>366</v>
      </c>
      <c r="C34" s="90">
        <v>2009</v>
      </c>
      <c r="D34" s="472" t="s">
        <v>19</v>
      </c>
      <c r="E34" s="205">
        <f t="shared" si="3"/>
        <v>1</v>
      </c>
      <c r="F34" s="170"/>
      <c r="G34" s="503"/>
      <c r="H34" s="168"/>
      <c r="I34" s="342"/>
      <c r="J34" s="134"/>
      <c r="K34" s="169"/>
      <c r="L34" s="175"/>
      <c r="M34" s="176"/>
      <c r="N34" s="175">
        <v>110</v>
      </c>
      <c r="O34" s="169">
        <v>1</v>
      </c>
      <c r="P34" s="175"/>
      <c r="Q34" s="177"/>
      <c r="R34" s="175"/>
      <c r="S34" s="177"/>
      <c r="T34" s="175"/>
      <c r="U34" s="176"/>
      <c r="V34" s="180"/>
      <c r="W34" s="176"/>
      <c r="X34" s="175"/>
      <c r="Y34" s="176"/>
      <c r="Z34" s="175"/>
      <c r="AA34" s="176"/>
      <c r="AB34" s="175"/>
      <c r="AC34" s="176"/>
      <c r="AD34" s="175"/>
      <c r="AE34" s="176"/>
      <c r="AF34" s="175"/>
      <c r="AG34" s="176"/>
      <c r="AH34" s="175"/>
      <c r="AI34" s="176"/>
      <c r="AJ34" s="175"/>
      <c r="AK34" s="176"/>
      <c r="AL34" s="175"/>
      <c r="AM34" s="176"/>
      <c r="AN34" s="175"/>
      <c r="AO34" s="177"/>
      <c r="AP34" s="130">
        <v>24</v>
      </c>
    </row>
    <row r="35" spans="1:47" s="20" customFormat="1" ht="20.25" customHeight="1" x14ac:dyDescent="0.35">
      <c r="A35" s="407">
        <v>24</v>
      </c>
      <c r="B35" s="442" t="s">
        <v>539</v>
      </c>
      <c r="C35" s="90">
        <v>2009</v>
      </c>
      <c r="D35" s="553" t="s">
        <v>42</v>
      </c>
      <c r="E35" s="205">
        <f t="shared" si="3"/>
        <v>0</v>
      </c>
      <c r="F35" s="170"/>
      <c r="G35" s="503"/>
      <c r="H35" s="144">
        <v>110</v>
      </c>
      <c r="I35" s="135">
        <v>0</v>
      </c>
      <c r="J35" s="170">
        <v>96</v>
      </c>
      <c r="K35" s="135">
        <v>0</v>
      </c>
      <c r="L35" s="175">
        <v>117</v>
      </c>
      <c r="M35" s="176">
        <v>0</v>
      </c>
      <c r="N35" s="175">
        <v>115</v>
      </c>
      <c r="O35" s="169">
        <v>0</v>
      </c>
      <c r="P35" s="175"/>
      <c r="Q35" s="177"/>
      <c r="R35" s="145"/>
      <c r="S35" s="162"/>
      <c r="T35" s="145">
        <v>115</v>
      </c>
      <c r="U35" s="146">
        <v>0</v>
      </c>
      <c r="V35" s="180"/>
      <c r="W35" s="176"/>
      <c r="X35" s="175"/>
      <c r="Y35" s="176"/>
      <c r="Z35" s="175"/>
      <c r="AA35" s="176"/>
      <c r="AB35" s="175"/>
      <c r="AC35" s="176"/>
      <c r="AD35" s="175"/>
      <c r="AE35" s="176"/>
      <c r="AF35" s="175"/>
      <c r="AG35" s="176"/>
      <c r="AH35" s="175"/>
      <c r="AI35" s="176"/>
      <c r="AJ35" s="175"/>
      <c r="AK35" s="176"/>
      <c r="AL35" s="175"/>
      <c r="AM35" s="176"/>
      <c r="AN35" s="175"/>
      <c r="AO35" s="177"/>
      <c r="AP35" s="130">
        <v>24</v>
      </c>
    </row>
    <row r="36" spans="1:47" s="54" customFormat="1" ht="20.25" customHeight="1" x14ac:dyDescent="0.35">
      <c r="A36" s="407">
        <v>24</v>
      </c>
      <c r="B36" s="431" t="s">
        <v>545</v>
      </c>
      <c r="C36" s="90">
        <v>2010</v>
      </c>
      <c r="D36" s="438" t="s">
        <v>546</v>
      </c>
      <c r="E36" s="205">
        <f t="shared" si="3"/>
        <v>0</v>
      </c>
      <c r="F36" s="170"/>
      <c r="G36" s="503"/>
      <c r="H36" s="144">
        <v>159</v>
      </c>
      <c r="I36" s="135">
        <v>0</v>
      </c>
      <c r="J36" s="134"/>
      <c r="K36" s="169"/>
      <c r="L36" s="145"/>
      <c r="M36" s="146"/>
      <c r="N36" s="145"/>
      <c r="O36" s="146"/>
      <c r="P36" s="175"/>
      <c r="Q36" s="177"/>
      <c r="R36" s="175"/>
      <c r="S36" s="177"/>
      <c r="T36" s="175">
        <v>137</v>
      </c>
      <c r="U36" s="176">
        <v>0</v>
      </c>
      <c r="V36" s="147"/>
      <c r="W36" s="146"/>
      <c r="X36" s="145"/>
      <c r="Y36" s="146"/>
      <c r="Z36" s="145"/>
      <c r="AA36" s="146"/>
      <c r="AB36" s="145"/>
      <c r="AC36" s="146"/>
      <c r="AD36" s="145"/>
      <c r="AE36" s="146"/>
      <c r="AF36" s="145"/>
      <c r="AG36" s="146"/>
      <c r="AH36" s="145"/>
      <c r="AI36" s="146"/>
      <c r="AJ36" s="145"/>
      <c r="AK36" s="146"/>
      <c r="AL36" s="145"/>
      <c r="AM36" s="146"/>
      <c r="AN36" s="145"/>
      <c r="AO36" s="162"/>
      <c r="AP36" s="130">
        <v>24</v>
      </c>
      <c r="AQ36" s="244"/>
      <c r="AR36" s="20"/>
      <c r="AS36" s="20"/>
      <c r="AT36" s="20"/>
      <c r="AU36" s="20"/>
    </row>
    <row r="37" spans="1:47" s="54" customFormat="1" ht="18.75" customHeight="1" x14ac:dyDescent="0.35">
      <c r="A37" s="407">
        <v>24</v>
      </c>
      <c r="B37" s="554" t="s">
        <v>603</v>
      </c>
      <c r="C37" s="90">
        <v>2010</v>
      </c>
      <c r="D37" s="550" t="s">
        <v>28</v>
      </c>
      <c r="E37" s="205">
        <f t="shared" si="3"/>
        <v>0</v>
      </c>
      <c r="F37" s="134"/>
      <c r="G37" s="135"/>
      <c r="H37" s="144"/>
      <c r="I37" s="135"/>
      <c r="J37" s="134"/>
      <c r="K37" s="135"/>
      <c r="L37" s="175"/>
      <c r="M37" s="176"/>
      <c r="N37" s="175"/>
      <c r="O37" s="176"/>
      <c r="P37" s="175"/>
      <c r="Q37" s="177"/>
      <c r="R37" s="175">
        <v>99</v>
      </c>
      <c r="S37" s="177">
        <v>0</v>
      </c>
      <c r="T37" s="175"/>
      <c r="U37" s="176"/>
      <c r="V37" s="147"/>
      <c r="W37" s="146"/>
      <c r="X37" s="145"/>
      <c r="Y37" s="146"/>
      <c r="Z37" s="145"/>
      <c r="AA37" s="146"/>
      <c r="AB37" s="145"/>
      <c r="AC37" s="146"/>
      <c r="AD37" s="145"/>
      <c r="AE37" s="146"/>
      <c r="AF37" s="145"/>
      <c r="AG37" s="146"/>
      <c r="AH37" s="145"/>
      <c r="AI37" s="146"/>
      <c r="AJ37" s="145"/>
      <c r="AK37" s="146"/>
      <c r="AL37" s="145"/>
      <c r="AM37" s="146"/>
      <c r="AN37" s="145"/>
      <c r="AO37" s="162"/>
      <c r="AP37" s="130">
        <v>24</v>
      </c>
      <c r="AQ37" s="244"/>
      <c r="AR37" s="20"/>
      <c r="AS37" s="20"/>
      <c r="AT37" s="20"/>
      <c r="AU37" s="20"/>
    </row>
    <row r="38" spans="1:47" s="54" customFormat="1" ht="20.25" customHeight="1" x14ac:dyDescent="0.35">
      <c r="A38" s="407">
        <v>24</v>
      </c>
      <c r="B38" s="213" t="s">
        <v>237</v>
      </c>
      <c r="C38" s="90">
        <v>2009</v>
      </c>
      <c r="D38" s="208" t="s">
        <v>34</v>
      </c>
      <c r="E38" s="205">
        <f t="shared" si="3"/>
        <v>0</v>
      </c>
      <c r="F38" s="170"/>
      <c r="G38" s="503"/>
      <c r="H38" s="168"/>
      <c r="I38" s="169"/>
      <c r="J38" s="134"/>
      <c r="K38" s="135"/>
      <c r="L38" s="175"/>
      <c r="M38" s="176"/>
      <c r="N38" s="175"/>
      <c r="O38" s="176"/>
      <c r="P38" s="175"/>
      <c r="Q38" s="177"/>
      <c r="R38" s="175">
        <v>110</v>
      </c>
      <c r="S38" s="177">
        <v>0</v>
      </c>
      <c r="T38" s="145"/>
      <c r="U38" s="146"/>
      <c r="V38" s="147"/>
      <c r="W38" s="146"/>
      <c r="X38" s="145"/>
      <c r="Y38" s="146"/>
      <c r="Z38" s="145"/>
      <c r="AA38" s="146"/>
      <c r="AB38" s="145"/>
      <c r="AC38" s="146"/>
      <c r="AD38" s="145"/>
      <c r="AE38" s="146"/>
      <c r="AF38" s="145"/>
      <c r="AG38" s="146"/>
      <c r="AH38" s="145"/>
      <c r="AI38" s="146"/>
      <c r="AJ38" s="145"/>
      <c r="AK38" s="146"/>
      <c r="AL38" s="145"/>
      <c r="AM38" s="146"/>
      <c r="AN38" s="145"/>
      <c r="AO38" s="162"/>
      <c r="AP38" s="130">
        <v>24</v>
      </c>
      <c r="AQ38" s="244"/>
      <c r="AR38" s="20"/>
      <c r="AS38" s="20"/>
      <c r="AT38" s="20"/>
      <c r="AU38" s="20"/>
    </row>
    <row r="39" spans="1:47" s="54" customFormat="1" ht="20.25" customHeight="1" x14ac:dyDescent="0.35">
      <c r="A39" s="407">
        <v>24</v>
      </c>
      <c r="B39" s="491" t="s">
        <v>586</v>
      </c>
      <c r="C39" s="90">
        <v>2010</v>
      </c>
      <c r="D39" s="492" t="s">
        <v>75</v>
      </c>
      <c r="E39" s="205">
        <f t="shared" si="3"/>
        <v>0</v>
      </c>
      <c r="F39" s="134"/>
      <c r="G39" s="503"/>
      <c r="H39" s="144"/>
      <c r="I39" s="135"/>
      <c r="J39" s="134"/>
      <c r="K39" s="135"/>
      <c r="L39" s="175"/>
      <c r="M39" s="176"/>
      <c r="N39" s="175"/>
      <c r="O39" s="176"/>
      <c r="P39" s="175">
        <v>108</v>
      </c>
      <c r="Q39" s="177">
        <v>0</v>
      </c>
      <c r="R39" s="145">
        <v>114</v>
      </c>
      <c r="S39" s="162">
        <v>0</v>
      </c>
      <c r="T39" s="145"/>
      <c r="U39" s="146"/>
      <c r="V39" s="147"/>
      <c r="W39" s="146"/>
      <c r="X39" s="145"/>
      <c r="Y39" s="146"/>
      <c r="Z39" s="145"/>
      <c r="AA39" s="146"/>
      <c r="AB39" s="145"/>
      <c r="AC39" s="146"/>
      <c r="AD39" s="145"/>
      <c r="AE39" s="146"/>
      <c r="AF39" s="145"/>
      <c r="AG39" s="146"/>
      <c r="AH39" s="145"/>
      <c r="AI39" s="146"/>
      <c r="AJ39" s="145"/>
      <c r="AK39" s="146"/>
      <c r="AL39" s="145"/>
      <c r="AM39" s="146"/>
      <c r="AN39" s="145"/>
      <c r="AO39" s="162"/>
      <c r="AP39" s="130">
        <v>24</v>
      </c>
      <c r="AQ39" s="244"/>
      <c r="AR39" s="20"/>
      <c r="AS39" s="20"/>
      <c r="AT39" s="20"/>
      <c r="AU39" s="20"/>
    </row>
    <row r="40" spans="1:47" s="54" customFormat="1" ht="20.25" customHeight="1" x14ac:dyDescent="0.35">
      <c r="A40" s="407">
        <v>24</v>
      </c>
      <c r="B40" s="491" t="s">
        <v>588</v>
      </c>
      <c r="C40" s="90">
        <v>2010</v>
      </c>
      <c r="D40" s="490" t="s">
        <v>589</v>
      </c>
      <c r="E40" s="205">
        <f t="shared" si="3"/>
        <v>0</v>
      </c>
      <c r="F40" s="134"/>
      <c r="G40" s="503"/>
      <c r="H40" s="144"/>
      <c r="I40" s="135"/>
      <c r="J40" s="134"/>
      <c r="K40" s="135"/>
      <c r="L40" s="175"/>
      <c r="M40" s="176"/>
      <c r="N40" s="175"/>
      <c r="O40" s="176"/>
      <c r="P40" s="175">
        <v>121</v>
      </c>
      <c r="Q40" s="177">
        <v>0</v>
      </c>
      <c r="R40" s="145"/>
      <c r="S40" s="162"/>
      <c r="T40" s="145"/>
      <c r="U40" s="146"/>
      <c r="V40" s="147"/>
      <c r="W40" s="146"/>
      <c r="X40" s="145"/>
      <c r="Y40" s="146"/>
      <c r="Z40" s="145"/>
      <c r="AA40" s="146"/>
      <c r="AB40" s="145"/>
      <c r="AC40" s="146"/>
      <c r="AD40" s="145"/>
      <c r="AE40" s="146"/>
      <c r="AF40" s="145"/>
      <c r="AG40" s="146"/>
      <c r="AH40" s="145"/>
      <c r="AI40" s="146"/>
      <c r="AJ40" s="145"/>
      <c r="AK40" s="146"/>
      <c r="AL40" s="145"/>
      <c r="AM40" s="146"/>
      <c r="AN40" s="145"/>
      <c r="AO40" s="162"/>
      <c r="AP40" s="130">
        <v>24</v>
      </c>
      <c r="AQ40" s="244"/>
      <c r="AR40" s="20"/>
      <c r="AS40" s="20"/>
      <c r="AT40" s="20"/>
      <c r="AU40" s="20"/>
    </row>
    <row r="41" spans="1:47" s="54" customFormat="1" ht="20.25" customHeight="1" x14ac:dyDescent="0.35">
      <c r="A41" s="407">
        <v>24</v>
      </c>
      <c r="B41" s="491" t="s">
        <v>584</v>
      </c>
      <c r="C41" s="90">
        <v>2009</v>
      </c>
      <c r="D41" s="492" t="s">
        <v>75</v>
      </c>
      <c r="E41" s="205">
        <f t="shared" si="3"/>
        <v>0</v>
      </c>
      <c r="F41" s="134"/>
      <c r="G41" s="503"/>
      <c r="H41" s="144"/>
      <c r="I41" s="135"/>
      <c r="J41" s="134"/>
      <c r="K41" s="135"/>
      <c r="L41" s="175"/>
      <c r="M41" s="176"/>
      <c r="N41" s="175"/>
      <c r="O41" s="176"/>
      <c r="P41" s="175">
        <v>97</v>
      </c>
      <c r="Q41" s="177">
        <v>0</v>
      </c>
      <c r="R41" s="175"/>
      <c r="S41" s="177"/>
      <c r="T41" s="145"/>
      <c r="U41" s="146"/>
      <c r="V41" s="147"/>
      <c r="W41" s="146"/>
      <c r="X41" s="145"/>
      <c r="Y41" s="146"/>
      <c r="Z41" s="145"/>
      <c r="AA41" s="146"/>
      <c r="AB41" s="145"/>
      <c r="AC41" s="146"/>
      <c r="AD41" s="145"/>
      <c r="AE41" s="146"/>
      <c r="AF41" s="145"/>
      <c r="AG41" s="146"/>
      <c r="AH41" s="145"/>
      <c r="AI41" s="146"/>
      <c r="AJ41" s="145"/>
      <c r="AK41" s="146"/>
      <c r="AL41" s="145"/>
      <c r="AM41" s="146"/>
      <c r="AN41" s="145"/>
      <c r="AO41" s="162"/>
      <c r="AP41" s="130">
        <v>24</v>
      </c>
      <c r="AQ41" s="244"/>
      <c r="AR41" s="20"/>
      <c r="AS41" s="20"/>
      <c r="AT41" s="20"/>
      <c r="AU41" s="20"/>
    </row>
    <row r="42" spans="1:47" s="54" customFormat="1" ht="20.25" customHeight="1" x14ac:dyDescent="0.35">
      <c r="A42" s="407">
        <v>24</v>
      </c>
      <c r="B42" s="403" t="s">
        <v>507</v>
      </c>
      <c r="C42" s="90">
        <v>2010</v>
      </c>
      <c r="D42" s="404" t="s">
        <v>101</v>
      </c>
      <c r="E42" s="205">
        <f t="shared" si="3"/>
        <v>0</v>
      </c>
      <c r="F42" s="172">
        <v>178</v>
      </c>
      <c r="G42" s="503"/>
      <c r="H42" s="144">
        <v>92</v>
      </c>
      <c r="I42" s="135">
        <v>0</v>
      </c>
      <c r="J42" s="170">
        <v>89</v>
      </c>
      <c r="K42" s="135">
        <v>0</v>
      </c>
      <c r="L42" s="175">
        <v>98</v>
      </c>
      <c r="M42" s="176">
        <v>0</v>
      </c>
      <c r="N42" s="175"/>
      <c r="O42" s="176"/>
      <c r="P42" s="175">
        <v>93</v>
      </c>
      <c r="Q42" s="177">
        <v>0</v>
      </c>
      <c r="R42" s="175"/>
      <c r="S42" s="177"/>
      <c r="T42" s="145"/>
      <c r="U42" s="146"/>
      <c r="V42" s="147"/>
      <c r="W42" s="146"/>
      <c r="X42" s="145"/>
      <c r="Y42" s="146"/>
      <c r="Z42" s="145"/>
      <c r="AA42" s="146"/>
      <c r="AB42" s="145"/>
      <c r="AC42" s="146"/>
      <c r="AD42" s="145"/>
      <c r="AE42" s="146"/>
      <c r="AF42" s="145"/>
      <c r="AG42" s="146"/>
      <c r="AH42" s="145"/>
      <c r="AI42" s="146"/>
      <c r="AJ42" s="145"/>
      <c r="AK42" s="146"/>
      <c r="AL42" s="145"/>
      <c r="AM42" s="146"/>
      <c r="AN42" s="145"/>
      <c r="AO42" s="162"/>
      <c r="AP42" s="130">
        <v>24</v>
      </c>
      <c r="AQ42" s="244"/>
      <c r="AR42" s="20"/>
      <c r="AS42" s="20"/>
      <c r="AT42" s="20"/>
      <c r="AU42" s="20"/>
    </row>
    <row r="43" spans="1:47" s="54" customFormat="1" ht="20.25" customHeight="1" x14ac:dyDescent="0.35">
      <c r="A43" s="407">
        <v>24</v>
      </c>
      <c r="B43" s="214" t="s">
        <v>297</v>
      </c>
      <c r="C43" s="90">
        <v>2009</v>
      </c>
      <c r="D43" s="245" t="s">
        <v>28</v>
      </c>
      <c r="E43" s="205">
        <f t="shared" si="3"/>
        <v>0</v>
      </c>
      <c r="F43" s="134"/>
      <c r="G43" s="503"/>
      <c r="H43" s="144"/>
      <c r="I43" s="135"/>
      <c r="J43" s="134"/>
      <c r="K43" s="135"/>
      <c r="L43" s="175"/>
      <c r="M43" s="176"/>
      <c r="N43" s="175"/>
      <c r="O43" s="176"/>
      <c r="P43" s="175"/>
      <c r="Q43" s="177"/>
      <c r="R43" s="145"/>
      <c r="S43" s="162"/>
      <c r="T43" s="145"/>
      <c r="U43" s="146"/>
      <c r="V43" s="147"/>
      <c r="W43" s="146"/>
      <c r="X43" s="145"/>
      <c r="Y43" s="146"/>
      <c r="Z43" s="145"/>
      <c r="AA43" s="146"/>
      <c r="AB43" s="145"/>
      <c r="AC43" s="146"/>
      <c r="AD43" s="145"/>
      <c r="AE43" s="146"/>
      <c r="AF43" s="145"/>
      <c r="AG43" s="146"/>
      <c r="AH43" s="145"/>
      <c r="AI43" s="146"/>
      <c r="AJ43" s="145"/>
      <c r="AK43" s="146"/>
      <c r="AL43" s="145"/>
      <c r="AM43" s="146"/>
      <c r="AN43" s="145"/>
      <c r="AO43" s="162"/>
      <c r="AP43" s="130">
        <v>24</v>
      </c>
      <c r="AQ43" s="244"/>
      <c r="AR43" s="20"/>
      <c r="AS43" s="20"/>
      <c r="AT43" s="20"/>
      <c r="AU43" s="20"/>
    </row>
    <row r="44" spans="1:47" s="54" customFormat="1" ht="20.25" customHeight="1" x14ac:dyDescent="0.35">
      <c r="A44" s="407">
        <v>24</v>
      </c>
      <c r="B44" s="256" t="s">
        <v>340</v>
      </c>
      <c r="C44" s="56">
        <v>2009</v>
      </c>
      <c r="D44" s="257" t="s">
        <v>19</v>
      </c>
      <c r="E44" s="205">
        <f t="shared" si="3"/>
        <v>0</v>
      </c>
      <c r="F44" s="134"/>
      <c r="G44" s="503"/>
      <c r="H44" s="144"/>
      <c r="I44" s="135"/>
      <c r="J44" s="134"/>
      <c r="K44" s="135"/>
      <c r="L44" s="175"/>
      <c r="M44" s="176"/>
      <c r="N44" s="145"/>
      <c r="O44" s="146"/>
      <c r="P44" s="175"/>
      <c r="Q44" s="177"/>
      <c r="R44" s="145"/>
      <c r="S44" s="162"/>
      <c r="T44" s="145"/>
      <c r="U44" s="146"/>
      <c r="V44" s="147"/>
      <c r="W44" s="146"/>
      <c r="X44" s="145"/>
      <c r="Y44" s="146"/>
      <c r="Z44" s="145"/>
      <c r="AA44" s="146"/>
      <c r="AB44" s="145"/>
      <c r="AC44" s="146"/>
      <c r="AD44" s="145"/>
      <c r="AE44" s="146"/>
      <c r="AF44" s="145"/>
      <c r="AG44" s="146"/>
      <c r="AH44" s="145"/>
      <c r="AI44" s="146"/>
      <c r="AJ44" s="145"/>
      <c r="AK44" s="146"/>
      <c r="AL44" s="145"/>
      <c r="AM44" s="146"/>
      <c r="AN44" s="145"/>
      <c r="AO44" s="162"/>
      <c r="AP44" s="130">
        <v>24</v>
      </c>
      <c r="AQ44" s="244"/>
      <c r="AR44" s="20"/>
      <c r="AS44" s="20"/>
      <c r="AT44" s="20"/>
      <c r="AU44" s="20"/>
    </row>
    <row r="45" spans="1:47" ht="20" customHeight="1" x14ac:dyDescent="0.35">
      <c r="A45" s="407">
        <v>24</v>
      </c>
      <c r="B45" s="210" t="s">
        <v>283</v>
      </c>
      <c r="C45" s="56">
        <v>2009</v>
      </c>
      <c r="D45" s="198" t="s">
        <v>23</v>
      </c>
      <c r="E45" s="205">
        <f t="shared" si="3"/>
        <v>0</v>
      </c>
      <c r="F45" s="134"/>
      <c r="G45" s="503"/>
      <c r="H45" s="144"/>
      <c r="I45" s="135"/>
      <c r="J45" s="134"/>
      <c r="K45" s="135"/>
      <c r="L45" s="175"/>
      <c r="M45" s="176"/>
      <c r="N45" s="145"/>
      <c r="O45" s="146"/>
      <c r="P45" s="145"/>
      <c r="Q45" s="162"/>
      <c r="R45" s="145"/>
      <c r="S45" s="162"/>
      <c r="T45" s="145"/>
      <c r="U45" s="146"/>
      <c r="V45" s="180"/>
      <c r="W45" s="176"/>
      <c r="X45" s="175"/>
      <c r="Y45" s="176"/>
      <c r="Z45" s="175"/>
      <c r="AA45" s="176"/>
      <c r="AB45" s="175"/>
      <c r="AC45" s="176"/>
      <c r="AD45" s="175"/>
      <c r="AE45" s="176"/>
      <c r="AF45" s="175"/>
      <c r="AG45" s="176"/>
      <c r="AH45" s="175"/>
      <c r="AI45" s="176"/>
      <c r="AJ45" s="175"/>
      <c r="AK45" s="176"/>
      <c r="AL45" s="175"/>
      <c r="AM45" s="176"/>
      <c r="AN45" s="175"/>
      <c r="AO45" s="177"/>
      <c r="AP45" s="130">
        <v>24</v>
      </c>
    </row>
    <row r="46" spans="1:47" ht="20" customHeight="1" x14ac:dyDescent="0.35">
      <c r="A46" s="407">
        <v>24</v>
      </c>
      <c r="B46" s="158" t="s">
        <v>267</v>
      </c>
      <c r="C46" s="90">
        <v>2009</v>
      </c>
      <c r="D46" s="203" t="s">
        <v>29</v>
      </c>
      <c r="E46" s="205">
        <f t="shared" si="3"/>
        <v>0</v>
      </c>
      <c r="F46" s="134"/>
      <c r="G46" s="503"/>
      <c r="H46" s="144"/>
      <c r="I46" s="135"/>
      <c r="J46" s="134"/>
      <c r="K46" s="135"/>
      <c r="L46" s="170"/>
      <c r="M46" s="169"/>
      <c r="N46" s="175"/>
      <c r="O46" s="176"/>
      <c r="P46" s="175"/>
      <c r="Q46" s="177"/>
      <c r="R46" s="145"/>
      <c r="S46" s="162"/>
      <c r="T46" s="175"/>
      <c r="U46" s="176"/>
      <c r="V46" s="180"/>
      <c r="W46" s="176"/>
      <c r="X46" s="175"/>
      <c r="Y46" s="176"/>
      <c r="Z46" s="175"/>
      <c r="AA46" s="176"/>
      <c r="AB46" s="175"/>
      <c r="AC46" s="176"/>
      <c r="AD46" s="175"/>
      <c r="AE46" s="176"/>
      <c r="AF46" s="175"/>
      <c r="AG46" s="176"/>
      <c r="AH46" s="175"/>
      <c r="AI46" s="176"/>
      <c r="AJ46" s="175"/>
      <c r="AK46" s="176"/>
      <c r="AL46" s="175"/>
      <c r="AM46" s="176"/>
      <c r="AN46" s="175"/>
      <c r="AO46" s="437"/>
      <c r="AP46" s="130">
        <v>24</v>
      </c>
    </row>
    <row r="47" spans="1:47" ht="20" customHeight="1" x14ac:dyDescent="0.35">
      <c r="A47" s="407">
        <v>24</v>
      </c>
      <c r="B47" s="213" t="s">
        <v>249</v>
      </c>
      <c r="C47" s="90">
        <v>2009</v>
      </c>
      <c r="D47" s="114" t="s">
        <v>44</v>
      </c>
      <c r="E47" s="205">
        <f t="shared" si="3"/>
        <v>0</v>
      </c>
      <c r="F47" s="134"/>
      <c r="G47" s="503"/>
      <c r="H47" s="144"/>
      <c r="I47" s="135"/>
      <c r="J47" s="134"/>
      <c r="K47" s="135"/>
      <c r="L47" s="145"/>
      <c r="M47" s="146"/>
      <c r="N47" s="145"/>
      <c r="O47" s="146"/>
      <c r="P47" s="145"/>
      <c r="Q47" s="162"/>
      <c r="R47" s="145"/>
      <c r="S47" s="162"/>
      <c r="T47" s="175"/>
      <c r="U47" s="176"/>
      <c r="V47" s="180"/>
      <c r="W47" s="176"/>
      <c r="X47" s="175"/>
      <c r="Y47" s="176"/>
      <c r="Z47" s="175"/>
      <c r="AA47" s="176"/>
      <c r="AB47" s="175"/>
      <c r="AC47" s="176"/>
      <c r="AD47" s="175"/>
      <c r="AE47" s="176"/>
      <c r="AF47" s="175"/>
      <c r="AG47" s="176"/>
      <c r="AH47" s="175"/>
      <c r="AI47" s="176"/>
      <c r="AJ47" s="175"/>
      <c r="AK47" s="176"/>
      <c r="AL47" s="175"/>
      <c r="AM47" s="176"/>
      <c r="AN47" s="175"/>
      <c r="AO47" s="437"/>
      <c r="AP47" s="130">
        <v>24</v>
      </c>
    </row>
    <row r="48" spans="1:47" ht="20" customHeight="1" x14ac:dyDescent="0.35">
      <c r="A48" s="407">
        <v>24</v>
      </c>
      <c r="B48" s="214" t="s">
        <v>296</v>
      </c>
      <c r="C48" s="90">
        <v>2009</v>
      </c>
      <c r="D48" s="203" t="s">
        <v>7</v>
      </c>
      <c r="E48" s="205">
        <f t="shared" si="3"/>
        <v>0</v>
      </c>
      <c r="F48" s="134"/>
      <c r="G48" s="503"/>
      <c r="H48" s="144"/>
      <c r="I48" s="135"/>
      <c r="J48" s="170"/>
      <c r="K48" s="135"/>
      <c r="L48" s="145"/>
      <c r="M48" s="146"/>
      <c r="N48" s="145"/>
      <c r="O48" s="146"/>
      <c r="P48" s="145"/>
      <c r="Q48" s="162"/>
      <c r="R48" s="175"/>
      <c r="S48" s="177"/>
      <c r="T48" s="175"/>
      <c r="U48" s="176"/>
      <c r="V48" s="180"/>
      <c r="W48" s="176"/>
      <c r="X48" s="175"/>
      <c r="Y48" s="176"/>
      <c r="Z48" s="175"/>
      <c r="AA48" s="176"/>
      <c r="AB48" s="175"/>
      <c r="AC48" s="176"/>
      <c r="AD48" s="175"/>
      <c r="AE48" s="176"/>
      <c r="AF48" s="175"/>
      <c r="AG48" s="176"/>
      <c r="AH48" s="175"/>
      <c r="AI48" s="176"/>
      <c r="AJ48" s="175"/>
      <c r="AK48" s="176"/>
      <c r="AL48" s="175"/>
      <c r="AM48" s="176"/>
      <c r="AN48" s="175"/>
      <c r="AO48" s="437"/>
      <c r="AP48" s="130">
        <v>24</v>
      </c>
    </row>
    <row r="49" spans="1:42" s="20" customFormat="1" ht="20" customHeight="1" x14ac:dyDescent="0.35">
      <c r="A49" s="407">
        <v>24</v>
      </c>
      <c r="B49" s="285" t="s">
        <v>422</v>
      </c>
      <c r="C49" s="90">
        <v>2009</v>
      </c>
      <c r="D49" s="285" t="s">
        <v>38</v>
      </c>
      <c r="E49" s="205">
        <f t="shared" si="3"/>
        <v>0</v>
      </c>
      <c r="F49" s="172"/>
      <c r="G49" s="503"/>
      <c r="H49" s="144"/>
      <c r="I49" s="135"/>
      <c r="J49" s="170"/>
      <c r="K49" s="135"/>
      <c r="L49" s="145"/>
      <c r="M49" s="146"/>
      <c r="N49" s="175"/>
      <c r="O49" s="176"/>
      <c r="P49" s="145"/>
      <c r="Q49" s="162"/>
      <c r="R49" s="175"/>
      <c r="S49" s="177"/>
      <c r="T49" s="175"/>
      <c r="U49" s="176"/>
      <c r="V49" s="180"/>
      <c r="W49" s="176"/>
      <c r="X49" s="175"/>
      <c r="Y49" s="176"/>
      <c r="Z49" s="175"/>
      <c r="AA49" s="176"/>
      <c r="AB49" s="175"/>
      <c r="AC49" s="176"/>
      <c r="AD49" s="175"/>
      <c r="AE49" s="176"/>
      <c r="AF49" s="175"/>
      <c r="AG49" s="176"/>
      <c r="AH49" s="175"/>
      <c r="AI49" s="176"/>
      <c r="AJ49" s="175"/>
      <c r="AK49" s="176"/>
      <c r="AL49" s="175"/>
      <c r="AM49" s="176"/>
      <c r="AN49" s="175"/>
      <c r="AO49" s="302"/>
      <c r="AP49" s="130">
        <v>24</v>
      </c>
    </row>
    <row r="50" spans="1:42" s="20" customFormat="1" ht="20" customHeight="1" x14ac:dyDescent="0.35">
      <c r="A50" s="407">
        <v>24</v>
      </c>
      <c r="B50" s="285" t="s">
        <v>423</v>
      </c>
      <c r="C50" s="90">
        <v>2009</v>
      </c>
      <c r="D50" s="285" t="s">
        <v>7</v>
      </c>
      <c r="E50" s="205">
        <f t="shared" si="3"/>
        <v>0</v>
      </c>
      <c r="F50" s="134"/>
      <c r="G50" s="503"/>
      <c r="H50" s="168"/>
      <c r="I50" s="169"/>
      <c r="J50" s="170"/>
      <c r="K50" s="135"/>
      <c r="L50" s="145"/>
      <c r="M50" s="146"/>
      <c r="N50" s="145"/>
      <c r="O50" s="146"/>
      <c r="P50" s="145"/>
      <c r="Q50" s="162"/>
      <c r="R50" s="175"/>
      <c r="S50" s="177"/>
      <c r="T50" s="175"/>
      <c r="U50" s="176"/>
      <c r="V50" s="180"/>
      <c r="W50" s="176"/>
      <c r="X50" s="175"/>
      <c r="Y50" s="176"/>
      <c r="Z50" s="175"/>
      <c r="AA50" s="176"/>
      <c r="AB50" s="175"/>
      <c r="AC50" s="176"/>
      <c r="AD50" s="175"/>
      <c r="AE50" s="176"/>
      <c r="AF50" s="175"/>
      <c r="AG50" s="176"/>
      <c r="AH50" s="175"/>
      <c r="AI50" s="176"/>
      <c r="AJ50" s="175"/>
      <c r="AK50" s="176"/>
      <c r="AL50" s="175"/>
      <c r="AM50" s="176"/>
      <c r="AN50" s="175"/>
      <c r="AO50" s="302"/>
      <c r="AP50" s="130">
        <v>24</v>
      </c>
    </row>
    <row r="51" spans="1:42" s="20" customFormat="1" ht="20" customHeight="1" x14ac:dyDescent="0.35">
      <c r="A51" s="407">
        <v>24</v>
      </c>
      <c r="B51" s="166" t="s">
        <v>355</v>
      </c>
      <c r="C51" s="68">
        <v>2010</v>
      </c>
      <c r="D51" s="166" t="s">
        <v>356</v>
      </c>
      <c r="E51" s="205">
        <f t="shared" si="3"/>
        <v>0</v>
      </c>
      <c r="F51" s="134"/>
      <c r="G51" s="503"/>
      <c r="H51" s="168"/>
      <c r="I51" s="169"/>
      <c r="J51" s="170"/>
      <c r="K51" s="135"/>
      <c r="L51" s="145"/>
      <c r="M51" s="146"/>
      <c r="N51" s="145"/>
      <c r="O51" s="146"/>
      <c r="P51" s="145"/>
      <c r="Q51" s="162"/>
      <c r="R51" s="175"/>
      <c r="S51" s="177"/>
      <c r="T51" s="175"/>
      <c r="U51" s="176"/>
      <c r="V51" s="180"/>
      <c r="W51" s="176"/>
      <c r="X51" s="175"/>
      <c r="Y51" s="176"/>
      <c r="Z51" s="175"/>
      <c r="AA51" s="176"/>
      <c r="AB51" s="175"/>
      <c r="AC51" s="176"/>
      <c r="AD51" s="175"/>
      <c r="AE51" s="176"/>
      <c r="AF51" s="175"/>
      <c r="AG51" s="176"/>
      <c r="AH51" s="175"/>
      <c r="AI51" s="176"/>
      <c r="AJ51" s="175"/>
      <c r="AK51" s="176"/>
      <c r="AL51" s="175"/>
      <c r="AM51" s="176"/>
      <c r="AN51" s="175"/>
      <c r="AO51" s="302"/>
      <c r="AP51" s="130">
        <v>24</v>
      </c>
    </row>
    <row r="52" spans="1:42" s="20" customFormat="1" ht="20" customHeight="1" x14ac:dyDescent="0.35">
      <c r="A52" s="407">
        <v>24</v>
      </c>
      <c r="B52" s="285" t="s">
        <v>419</v>
      </c>
      <c r="C52" s="90">
        <v>2009</v>
      </c>
      <c r="D52" s="285" t="s">
        <v>38</v>
      </c>
      <c r="E52" s="205">
        <f t="shared" si="3"/>
        <v>0</v>
      </c>
      <c r="F52" s="170"/>
      <c r="G52" s="503"/>
      <c r="H52" s="168"/>
      <c r="I52" s="169"/>
      <c r="J52" s="170"/>
      <c r="K52" s="169"/>
      <c r="L52" s="145"/>
      <c r="M52" s="146"/>
      <c r="N52" s="145"/>
      <c r="O52" s="146"/>
      <c r="P52" s="145"/>
      <c r="Q52" s="162"/>
      <c r="R52" s="175"/>
      <c r="S52" s="177"/>
      <c r="T52" s="175"/>
      <c r="U52" s="176"/>
      <c r="V52" s="180"/>
      <c r="W52" s="176"/>
      <c r="X52" s="175"/>
      <c r="Y52" s="176"/>
      <c r="Z52" s="175"/>
      <c r="AA52" s="176"/>
      <c r="AB52" s="175"/>
      <c r="AC52" s="176"/>
      <c r="AD52" s="175"/>
      <c r="AE52" s="176"/>
      <c r="AF52" s="175"/>
      <c r="AG52" s="176"/>
      <c r="AH52" s="175"/>
      <c r="AI52" s="176"/>
      <c r="AJ52" s="175"/>
      <c r="AK52" s="176"/>
      <c r="AL52" s="175"/>
      <c r="AM52" s="176"/>
      <c r="AN52" s="175"/>
      <c r="AO52" s="177"/>
      <c r="AP52" s="130">
        <v>24</v>
      </c>
    </row>
    <row r="53" spans="1:42" s="20" customFormat="1" ht="20" customHeight="1" x14ac:dyDescent="0.35">
      <c r="A53" s="407">
        <v>24</v>
      </c>
      <c r="B53" s="472" t="s">
        <v>365</v>
      </c>
      <c r="C53" s="90">
        <v>2009</v>
      </c>
      <c r="D53" s="472" t="s">
        <v>11</v>
      </c>
      <c r="E53" s="205">
        <f t="shared" si="3"/>
        <v>0</v>
      </c>
      <c r="F53" s="170"/>
      <c r="G53" s="503"/>
      <c r="H53" s="168"/>
      <c r="I53" s="169"/>
      <c r="J53" s="170"/>
      <c r="K53" s="169"/>
      <c r="L53" s="175"/>
      <c r="M53" s="176"/>
      <c r="N53" s="175"/>
      <c r="O53" s="176"/>
      <c r="P53" s="175"/>
      <c r="Q53" s="177"/>
      <c r="R53" s="175"/>
      <c r="S53" s="177"/>
      <c r="T53" s="175"/>
      <c r="U53" s="176"/>
      <c r="V53" s="180"/>
      <c r="W53" s="176"/>
      <c r="X53" s="175"/>
      <c r="Y53" s="176"/>
      <c r="Z53" s="175"/>
      <c r="AA53" s="176"/>
      <c r="AB53" s="175"/>
      <c r="AC53" s="176"/>
      <c r="AD53" s="175"/>
      <c r="AE53" s="176"/>
      <c r="AF53" s="175"/>
      <c r="AG53" s="176"/>
      <c r="AH53" s="175"/>
      <c r="AI53" s="176"/>
      <c r="AJ53" s="175"/>
      <c r="AK53" s="176"/>
      <c r="AL53" s="175"/>
      <c r="AM53" s="176"/>
      <c r="AN53" s="175"/>
      <c r="AO53" s="177"/>
      <c r="AP53" s="130">
        <v>24</v>
      </c>
    </row>
    <row r="54" spans="1:42" s="20" customFormat="1" ht="20" customHeight="1" x14ac:dyDescent="0.35">
      <c r="A54" s="407">
        <v>24</v>
      </c>
      <c r="B54" s="101" t="s">
        <v>190</v>
      </c>
      <c r="C54" s="90">
        <v>2009</v>
      </c>
      <c r="D54" s="101" t="s">
        <v>28</v>
      </c>
      <c r="E54" s="205">
        <f t="shared" si="3"/>
        <v>0</v>
      </c>
      <c r="F54" s="170"/>
      <c r="G54" s="503"/>
      <c r="H54" s="168"/>
      <c r="I54" s="169"/>
      <c r="J54" s="134"/>
      <c r="K54" s="135"/>
      <c r="L54" s="175"/>
      <c r="M54" s="176"/>
      <c r="N54" s="175"/>
      <c r="O54" s="176"/>
      <c r="P54" s="175"/>
      <c r="Q54" s="177"/>
      <c r="R54" s="175"/>
      <c r="S54" s="177"/>
      <c r="T54" s="175"/>
      <c r="U54" s="176"/>
      <c r="V54" s="180"/>
      <c r="W54" s="176"/>
      <c r="X54" s="175"/>
      <c r="Y54" s="176"/>
      <c r="Z54" s="175"/>
      <c r="AA54" s="176"/>
      <c r="AB54" s="175"/>
      <c r="AC54" s="176"/>
      <c r="AD54" s="175"/>
      <c r="AE54" s="176"/>
      <c r="AF54" s="175"/>
      <c r="AG54" s="176"/>
      <c r="AH54" s="175"/>
      <c r="AI54" s="176"/>
      <c r="AJ54" s="175"/>
      <c r="AK54" s="176"/>
      <c r="AL54" s="175"/>
      <c r="AM54" s="176"/>
      <c r="AN54" s="175"/>
      <c r="AO54" s="177"/>
      <c r="AP54" s="130">
        <v>24</v>
      </c>
    </row>
    <row r="55" spans="1:42" s="20" customFormat="1" ht="20" customHeight="1" x14ac:dyDescent="0.35">
      <c r="A55" s="407">
        <v>24</v>
      </c>
      <c r="B55" s="439" t="s">
        <v>343</v>
      </c>
      <c r="C55" s="90">
        <v>2009</v>
      </c>
      <c r="D55" s="439" t="s">
        <v>161</v>
      </c>
      <c r="E55" s="205">
        <f t="shared" si="3"/>
        <v>0</v>
      </c>
      <c r="F55" s="170"/>
      <c r="G55" s="503"/>
      <c r="H55" s="144">
        <v>117</v>
      </c>
      <c r="I55" s="135">
        <v>0</v>
      </c>
      <c r="J55" s="134"/>
      <c r="K55" s="135"/>
      <c r="L55" s="175"/>
      <c r="M55" s="176"/>
      <c r="N55" s="175"/>
      <c r="O55" s="176"/>
      <c r="P55" s="175"/>
      <c r="Q55" s="177"/>
      <c r="R55" s="175"/>
      <c r="S55" s="177"/>
      <c r="T55" s="175"/>
      <c r="U55" s="176"/>
      <c r="V55" s="180"/>
      <c r="W55" s="176"/>
      <c r="X55" s="175"/>
      <c r="Y55" s="176"/>
      <c r="Z55" s="175"/>
      <c r="AA55" s="176"/>
      <c r="AB55" s="175"/>
      <c r="AC55" s="176"/>
      <c r="AD55" s="175"/>
      <c r="AE55" s="176"/>
      <c r="AF55" s="175"/>
      <c r="AG55" s="176"/>
      <c r="AH55" s="175"/>
      <c r="AI55" s="176"/>
      <c r="AJ55" s="175"/>
      <c r="AK55" s="176"/>
      <c r="AL55" s="175"/>
      <c r="AM55" s="176"/>
      <c r="AN55" s="175"/>
      <c r="AO55" s="177"/>
      <c r="AP55" s="407">
        <v>24</v>
      </c>
    </row>
    <row r="56" spans="1:42" s="20" customFormat="1" ht="20" customHeight="1" x14ac:dyDescent="0.35">
      <c r="A56" s="130"/>
      <c r="B56" s="225"/>
      <c r="C56" s="90"/>
      <c r="D56" s="225"/>
      <c r="E56" s="205">
        <f t="shared" ref="E56:E61" si="4">G56+I56+K56+M56+O56+Q56+S56+U56+W56+Y56+AA56+AC56+AE56+AG56+AI56+AK56+AM56+AO56</f>
        <v>0</v>
      </c>
      <c r="F56" s="134"/>
      <c r="G56" s="135"/>
      <c r="H56" s="144"/>
      <c r="I56" s="135"/>
      <c r="J56" s="134"/>
      <c r="K56" s="135"/>
      <c r="L56" s="175"/>
      <c r="M56" s="176"/>
      <c r="N56" s="175"/>
      <c r="O56" s="176"/>
      <c r="P56" s="175"/>
      <c r="Q56" s="177"/>
      <c r="R56" s="175"/>
      <c r="S56" s="177"/>
      <c r="T56" s="175"/>
      <c r="U56" s="176"/>
      <c r="V56" s="180"/>
      <c r="W56" s="176"/>
      <c r="X56" s="175"/>
      <c r="Y56" s="176"/>
      <c r="Z56" s="175"/>
      <c r="AA56" s="176"/>
      <c r="AB56" s="175"/>
      <c r="AC56" s="176"/>
      <c r="AD56" s="175"/>
      <c r="AE56" s="176"/>
      <c r="AF56" s="175"/>
      <c r="AG56" s="176"/>
      <c r="AH56" s="175"/>
      <c r="AI56" s="176"/>
      <c r="AJ56" s="175"/>
      <c r="AK56" s="176"/>
      <c r="AL56" s="175"/>
      <c r="AM56" s="176"/>
      <c r="AN56" s="175"/>
      <c r="AO56" s="177"/>
      <c r="AP56" s="130"/>
    </row>
    <row r="57" spans="1:42" s="20" customFormat="1" ht="20" customHeight="1" x14ac:dyDescent="0.35">
      <c r="A57" s="130"/>
      <c r="B57" s="225"/>
      <c r="C57" s="90"/>
      <c r="D57" s="225"/>
      <c r="E57" s="205">
        <f t="shared" si="4"/>
        <v>0</v>
      </c>
      <c r="F57" s="134"/>
      <c r="G57" s="135"/>
      <c r="H57" s="144"/>
      <c r="I57" s="135"/>
      <c r="J57" s="134"/>
      <c r="K57" s="135"/>
      <c r="L57" s="175"/>
      <c r="M57" s="176"/>
      <c r="N57" s="175"/>
      <c r="O57" s="176"/>
      <c r="P57" s="175"/>
      <c r="Q57" s="177"/>
      <c r="R57" s="175"/>
      <c r="S57" s="177"/>
      <c r="T57" s="175"/>
      <c r="U57" s="176"/>
      <c r="V57" s="180"/>
      <c r="W57" s="176"/>
      <c r="X57" s="175"/>
      <c r="Y57" s="176"/>
      <c r="Z57" s="175"/>
      <c r="AA57" s="176"/>
      <c r="AB57" s="175"/>
      <c r="AC57" s="176"/>
      <c r="AD57" s="175"/>
      <c r="AE57" s="176"/>
      <c r="AF57" s="175"/>
      <c r="AG57" s="176"/>
      <c r="AH57" s="175"/>
      <c r="AI57" s="176"/>
      <c r="AJ57" s="175"/>
      <c r="AK57" s="176"/>
      <c r="AL57" s="175"/>
      <c r="AM57" s="176"/>
      <c r="AN57" s="175"/>
      <c r="AO57" s="177"/>
      <c r="AP57" s="130"/>
    </row>
    <row r="58" spans="1:42" s="20" customFormat="1" ht="20" customHeight="1" x14ac:dyDescent="0.35">
      <c r="A58" s="130"/>
      <c r="B58" s="225"/>
      <c r="C58" s="90"/>
      <c r="D58" s="225"/>
      <c r="E58" s="205">
        <f t="shared" si="4"/>
        <v>0</v>
      </c>
      <c r="F58" s="134"/>
      <c r="G58" s="135"/>
      <c r="H58" s="144"/>
      <c r="I58" s="135"/>
      <c r="J58" s="134"/>
      <c r="K58" s="135"/>
      <c r="L58" s="175"/>
      <c r="M58" s="176"/>
      <c r="N58" s="175"/>
      <c r="O58" s="176"/>
      <c r="P58" s="175"/>
      <c r="Q58" s="177"/>
      <c r="R58" s="175"/>
      <c r="S58" s="177"/>
      <c r="T58" s="175"/>
      <c r="U58" s="176"/>
      <c r="V58" s="180"/>
      <c r="W58" s="176"/>
      <c r="X58" s="175"/>
      <c r="Y58" s="176"/>
      <c r="Z58" s="175"/>
      <c r="AA58" s="176"/>
      <c r="AB58" s="175"/>
      <c r="AC58" s="176"/>
      <c r="AD58" s="175"/>
      <c r="AE58" s="176"/>
      <c r="AF58" s="175"/>
      <c r="AG58" s="176"/>
      <c r="AH58" s="175"/>
      <c r="AI58" s="176"/>
      <c r="AJ58" s="175"/>
      <c r="AK58" s="176"/>
      <c r="AL58" s="175"/>
      <c r="AM58" s="176"/>
      <c r="AN58" s="175"/>
      <c r="AO58" s="177"/>
      <c r="AP58" s="130"/>
    </row>
    <row r="59" spans="1:42" s="20" customFormat="1" ht="20" customHeight="1" x14ac:dyDescent="0.35">
      <c r="A59" s="130"/>
      <c r="B59" s="225"/>
      <c r="C59" s="90"/>
      <c r="D59" s="225"/>
      <c r="E59" s="205">
        <f t="shared" si="4"/>
        <v>0</v>
      </c>
      <c r="F59" s="134"/>
      <c r="G59" s="135"/>
      <c r="H59" s="144"/>
      <c r="I59" s="135"/>
      <c r="J59" s="134"/>
      <c r="K59" s="135"/>
      <c r="L59" s="175"/>
      <c r="M59" s="176"/>
      <c r="N59" s="175"/>
      <c r="O59" s="176"/>
      <c r="P59" s="175"/>
      <c r="Q59" s="177"/>
      <c r="R59" s="175"/>
      <c r="S59" s="177"/>
      <c r="T59" s="175"/>
      <c r="U59" s="176"/>
      <c r="V59" s="180"/>
      <c r="W59" s="176"/>
      <c r="X59" s="175"/>
      <c r="Y59" s="176"/>
      <c r="Z59" s="175"/>
      <c r="AA59" s="176"/>
      <c r="AB59" s="175"/>
      <c r="AC59" s="176"/>
      <c r="AD59" s="175"/>
      <c r="AE59" s="176"/>
      <c r="AF59" s="175"/>
      <c r="AG59" s="176"/>
      <c r="AH59" s="175"/>
      <c r="AI59" s="176"/>
      <c r="AJ59" s="175"/>
      <c r="AK59" s="176"/>
      <c r="AL59" s="175"/>
      <c r="AM59" s="176"/>
      <c r="AN59" s="175"/>
      <c r="AO59" s="177"/>
      <c r="AP59" s="130"/>
    </row>
    <row r="60" spans="1:42" s="20" customFormat="1" ht="20" customHeight="1" thickBot="1" x14ac:dyDescent="0.4">
      <c r="A60" s="130"/>
      <c r="B60" s="225"/>
      <c r="C60" s="90"/>
      <c r="D60" s="225"/>
      <c r="E60" s="205">
        <f t="shared" si="4"/>
        <v>0</v>
      </c>
      <c r="F60" s="134"/>
      <c r="G60" s="135"/>
      <c r="H60" s="144"/>
      <c r="I60" s="135"/>
      <c r="J60" s="134"/>
      <c r="K60" s="135"/>
      <c r="L60" s="175"/>
      <c r="M60" s="176"/>
      <c r="N60" s="175"/>
      <c r="O60" s="176"/>
      <c r="P60" s="175"/>
      <c r="Q60" s="177"/>
      <c r="R60" s="175"/>
      <c r="S60" s="177"/>
      <c r="T60" s="175"/>
      <c r="U60" s="176"/>
      <c r="V60" s="180"/>
      <c r="W60" s="176"/>
      <c r="X60" s="175"/>
      <c r="Y60" s="176"/>
      <c r="Z60" s="175"/>
      <c r="AA60" s="176"/>
      <c r="AB60" s="175"/>
      <c r="AC60" s="176"/>
      <c r="AD60" s="175"/>
      <c r="AE60" s="176"/>
      <c r="AF60" s="175"/>
      <c r="AG60" s="176"/>
      <c r="AH60" s="175"/>
      <c r="AI60" s="176"/>
      <c r="AJ60" s="175"/>
      <c r="AK60" s="176"/>
      <c r="AL60" s="175"/>
      <c r="AM60" s="176"/>
      <c r="AN60" s="175"/>
      <c r="AO60" s="177"/>
      <c r="AP60" s="216"/>
    </row>
    <row r="61" spans="1:42" s="20" customFormat="1" ht="20" customHeight="1" x14ac:dyDescent="0.35">
      <c r="A61" s="130"/>
      <c r="B61" s="225"/>
      <c r="C61" s="90"/>
      <c r="D61" s="225"/>
      <c r="E61" s="205">
        <f t="shared" si="4"/>
        <v>0</v>
      </c>
      <c r="F61" s="134"/>
      <c r="G61" s="135"/>
      <c r="H61" s="144"/>
      <c r="I61" s="135"/>
      <c r="J61" s="134"/>
      <c r="K61" s="135"/>
      <c r="L61" s="175"/>
      <c r="M61" s="176"/>
      <c r="N61" s="175"/>
      <c r="O61" s="176"/>
      <c r="P61" s="175"/>
      <c r="Q61" s="177"/>
      <c r="R61" s="175"/>
      <c r="S61" s="177"/>
      <c r="T61" s="175"/>
      <c r="U61" s="176"/>
      <c r="V61" s="180"/>
      <c r="W61" s="176"/>
      <c r="X61" s="175"/>
      <c r="Y61" s="176"/>
      <c r="Z61" s="175"/>
      <c r="AA61" s="176"/>
      <c r="AB61" s="175"/>
      <c r="AC61" s="176"/>
      <c r="AD61" s="175"/>
      <c r="AE61" s="176"/>
      <c r="AF61" s="175"/>
      <c r="AG61" s="176"/>
      <c r="AH61" s="175"/>
      <c r="AI61" s="176"/>
      <c r="AJ61" s="175"/>
      <c r="AK61" s="176"/>
      <c r="AL61" s="175"/>
      <c r="AM61" s="176"/>
      <c r="AN61" s="175"/>
      <c r="AO61" s="177"/>
      <c r="AP61" s="130"/>
    </row>
    <row r="62" spans="1:42" s="20" customFormat="1" ht="20" customHeight="1" thickBot="1" x14ac:dyDescent="0.4">
      <c r="A62" s="216"/>
      <c r="E62" s="96">
        <f>G62+I62+K62+M62+O62+Q62+S62+U62+W62+Y62+AA62+AC62+AE62+AG62+AM62+AO62</f>
        <v>0</v>
      </c>
      <c r="F62" s="140"/>
      <c r="G62" s="142"/>
      <c r="H62" s="152"/>
      <c r="I62" s="142"/>
      <c r="J62" s="140"/>
      <c r="K62" s="142"/>
      <c r="L62" s="543"/>
      <c r="M62" s="544"/>
      <c r="N62" s="543"/>
      <c r="O62" s="544"/>
      <c r="P62" s="543"/>
      <c r="Q62" s="549"/>
      <c r="R62" s="543"/>
      <c r="S62" s="549"/>
      <c r="T62" s="175"/>
      <c r="U62" s="176"/>
      <c r="V62" s="180"/>
      <c r="W62" s="176"/>
      <c r="X62" s="175"/>
      <c r="Y62" s="176"/>
      <c r="Z62" s="175"/>
      <c r="AA62" s="176"/>
      <c r="AB62" s="175"/>
      <c r="AC62" s="176"/>
      <c r="AD62" s="175"/>
      <c r="AE62" s="176"/>
      <c r="AF62" s="175"/>
      <c r="AG62" s="176"/>
      <c r="AH62" s="175"/>
      <c r="AI62" s="176"/>
      <c r="AJ62" s="175"/>
      <c r="AK62" s="176"/>
      <c r="AL62" s="175"/>
      <c r="AM62" s="176"/>
      <c r="AN62" s="175"/>
      <c r="AO62" s="177"/>
      <c r="AP62" s="216"/>
    </row>
    <row r="63" spans="1:42" s="20" customFormat="1" ht="20.25" customHeight="1" thickBot="1" x14ac:dyDescent="0.4">
      <c r="G63" s="545">
        <f>SUM(G10:G51)</f>
        <v>593.60000000000014</v>
      </c>
      <c r="I63" s="545">
        <f>SUM(I10:I62)</f>
        <v>482.25000000000006</v>
      </c>
      <c r="K63" s="546">
        <f>SUM(K10:K51)</f>
        <v>481.79999999999995</v>
      </c>
      <c r="M63" s="546">
        <f>SUM(M10:M51)</f>
        <v>370.99</v>
      </c>
      <c r="O63" s="545">
        <f>SUM(O10:O51)</f>
        <v>371</v>
      </c>
      <c r="Q63" s="545">
        <f>SUM(Q10:Q51)</f>
        <v>482.3</v>
      </c>
      <c r="S63" s="590">
        <f>SUM(S10:S51)</f>
        <v>371</v>
      </c>
      <c r="T63" s="591"/>
      <c r="U63" s="471">
        <f>SUM(U10:U51)</f>
        <v>371</v>
      </c>
      <c r="W63" s="303">
        <f>SUM(W10:W51)</f>
        <v>0</v>
      </c>
      <c r="Y63" s="312">
        <f>SUM(Y10:Y51)</f>
        <v>0</v>
      </c>
      <c r="AA63" s="312">
        <f>SUM(AA10:AA51)</f>
        <v>0</v>
      </c>
      <c r="AC63" s="303">
        <f>SUM(AC10:AC51)</f>
        <v>0</v>
      </c>
      <c r="AE63" s="303">
        <f>SUM(AE10:AE51)</f>
        <v>0</v>
      </c>
      <c r="AG63" s="303">
        <f>SUM(AG10:AG51)</f>
        <v>0</v>
      </c>
      <c r="AH63" s="219"/>
      <c r="AI63" s="303">
        <f>SUM(AI10:AI51)</f>
        <v>0</v>
      </c>
      <c r="AJ63" s="219"/>
      <c r="AK63" s="312">
        <f>SUM(AK10:AK51)</f>
        <v>0</v>
      </c>
      <c r="AL63" s="302"/>
      <c r="AM63" s="303">
        <f>SUM(AM10:AM51)</f>
        <v>0</v>
      </c>
      <c r="AN63" s="314"/>
      <c r="AO63" s="303">
        <f>SUM(AO10:AO51)</f>
        <v>0</v>
      </c>
    </row>
    <row r="64" spans="1:42" s="20" customFormat="1" ht="49" customHeight="1" thickBot="1" x14ac:dyDescent="0.4">
      <c r="A64" s="621" t="s">
        <v>14</v>
      </c>
      <c r="B64" s="622"/>
      <c r="C64" s="622"/>
      <c r="D64" s="622"/>
      <c r="E64" s="622"/>
      <c r="F64" s="622"/>
      <c r="G64" s="622"/>
      <c r="H64" s="622"/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2"/>
      <c r="AJ64" s="622"/>
      <c r="AK64" s="622"/>
      <c r="AL64" s="622"/>
      <c r="AM64" s="627"/>
      <c r="AN64" s="622"/>
      <c r="AO64" s="623"/>
    </row>
    <row r="65" spans="1:48" s="20" customFormat="1" ht="26" customHeight="1" thickBot="1" x14ac:dyDescent="0.4">
      <c r="C65" s="21"/>
      <c r="F65" s="609" t="s">
        <v>481</v>
      </c>
      <c r="G65" s="637"/>
      <c r="H65" s="609">
        <v>45375</v>
      </c>
      <c r="I65" s="610"/>
      <c r="J65" s="609">
        <v>45389</v>
      </c>
      <c r="K65" s="610"/>
      <c r="L65" s="609">
        <v>45403</v>
      </c>
      <c r="M65" s="610"/>
      <c r="N65" s="609">
        <v>45417</v>
      </c>
      <c r="O65" s="610"/>
      <c r="P65" s="609">
        <v>45438</v>
      </c>
      <c r="Q65" s="610"/>
      <c r="R65" s="609">
        <v>45452</v>
      </c>
      <c r="S65" s="610"/>
      <c r="T65" s="609">
        <v>45473</v>
      </c>
      <c r="U65" s="610"/>
      <c r="V65" s="609">
        <v>45116</v>
      </c>
      <c r="W65" s="610"/>
      <c r="X65" s="609">
        <v>45132</v>
      </c>
      <c r="Y65" s="610"/>
      <c r="Z65" s="609">
        <v>45159</v>
      </c>
      <c r="AA65" s="610"/>
      <c r="AB65" s="607">
        <v>45186</v>
      </c>
      <c r="AC65" s="608"/>
      <c r="AD65" s="607">
        <v>45200</v>
      </c>
      <c r="AE65" s="608"/>
      <c r="AF65" s="609">
        <v>45215</v>
      </c>
      <c r="AG65" s="610"/>
      <c r="AH65" s="609">
        <v>45242</v>
      </c>
      <c r="AI65" s="610"/>
      <c r="AJ65" s="607">
        <v>45250</v>
      </c>
      <c r="AK65" s="608"/>
      <c r="AL65" s="607">
        <v>45256</v>
      </c>
      <c r="AM65" s="608"/>
      <c r="AN65" s="607">
        <v>45270</v>
      </c>
      <c r="AO65" s="608"/>
    </row>
    <row r="66" spans="1:48" s="20" customFormat="1" ht="20.25" customHeight="1" x14ac:dyDescent="0.35">
      <c r="A66" s="631" t="s">
        <v>598</v>
      </c>
      <c r="B66" s="632"/>
      <c r="C66" s="632"/>
      <c r="D66" s="632"/>
      <c r="E66" s="633"/>
      <c r="F66" s="601" t="s">
        <v>269</v>
      </c>
      <c r="G66" s="602"/>
      <c r="H66" s="601" t="s">
        <v>542</v>
      </c>
      <c r="I66" s="602"/>
      <c r="J66" s="601" t="s">
        <v>550</v>
      </c>
      <c r="K66" s="602"/>
      <c r="L66" s="601" t="s">
        <v>552</v>
      </c>
      <c r="M66" s="602"/>
      <c r="N66" s="601" t="s">
        <v>566</v>
      </c>
      <c r="O66" s="602"/>
      <c r="P66" s="601" t="s">
        <v>320</v>
      </c>
      <c r="Q66" s="602"/>
      <c r="R66" s="601" t="s">
        <v>601</v>
      </c>
      <c r="S66" s="602"/>
      <c r="T66" s="601" t="s">
        <v>624</v>
      </c>
      <c r="U66" s="602"/>
      <c r="V66" s="601" t="s">
        <v>364</v>
      </c>
      <c r="W66" s="602"/>
      <c r="X66" s="601" t="s">
        <v>369</v>
      </c>
      <c r="Y66" s="602"/>
      <c r="Z66" s="601" t="s">
        <v>390</v>
      </c>
      <c r="AA66" s="602"/>
      <c r="AB66" s="601" t="s">
        <v>397</v>
      </c>
      <c r="AC66" s="602"/>
      <c r="AD66" s="601" t="s">
        <v>406</v>
      </c>
      <c r="AE66" s="602"/>
      <c r="AF66" s="601" t="s">
        <v>414</v>
      </c>
      <c r="AG66" s="612"/>
      <c r="AH66" s="601" t="s">
        <v>441</v>
      </c>
      <c r="AI66" s="612"/>
      <c r="AJ66" s="601" t="s">
        <v>442</v>
      </c>
      <c r="AK66" s="612"/>
      <c r="AL66" s="601" t="s">
        <v>451</v>
      </c>
      <c r="AM66" s="612"/>
      <c r="AN66" s="601" t="s">
        <v>444</v>
      </c>
      <c r="AO66" s="612"/>
    </row>
    <row r="67" spans="1:48" s="20" customFormat="1" ht="44" customHeight="1" thickBot="1" x14ac:dyDescent="0.4">
      <c r="A67" s="634"/>
      <c r="B67" s="635"/>
      <c r="C67" s="635"/>
      <c r="D67" s="635"/>
      <c r="E67" s="636"/>
      <c r="F67" s="605"/>
      <c r="G67" s="606"/>
      <c r="H67" s="603"/>
      <c r="I67" s="604"/>
      <c r="J67" s="605"/>
      <c r="K67" s="606"/>
      <c r="L67" s="605"/>
      <c r="M67" s="606"/>
      <c r="N67" s="605"/>
      <c r="O67" s="606"/>
      <c r="P67" s="605"/>
      <c r="Q67" s="606"/>
      <c r="R67" s="605"/>
      <c r="S67" s="606"/>
      <c r="T67" s="605"/>
      <c r="U67" s="606"/>
      <c r="V67" s="605"/>
      <c r="W67" s="606"/>
      <c r="X67" s="605"/>
      <c r="Y67" s="606"/>
      <c r="Z67" s="605"/>
      <c r="AA67" s="606"/>
      <c r="AB67" s="603"/>
      <c r="AC67" s="604"/>
      <c r="AD67" s="603"/>
      <c r="AE67" s="604"/>
      <c r="AF67" s="605"/>
      <c r="AG67" s="613"/>
      <c r="AH67" s="605"/>
      <c r="AI67" s="613"/>
      <c r="AJ67" s="605"/>
      <c r="AK67" s="613"/>
      <c r="AL67" s="605"/>
      <c r="AM67" s="613"/>
      <c r="AN67" s="605"/>
      <c r="AO67" s="613"/>
    </row>
    <row r="68" spans="1:48" s="20" customFormat="1" ht="24" customHeight="1" thickBot="1" x14ac:dyDescent="0.4">
      <c r="A68" s="61" t="s">
        <v>241</v>
      </c>
      <c r="B68" s="61" t="s">
        <v>2</v>
      </c>
      <c r="C68" s="61" t="s">
        <v>149</v>
      </c>
      <c r="D68" s="206" t="s">
        <v>3</v>
      </c>
      <c r="E68" s="206" t="s">
        <v>4</v>
      </c>
      <c r="F68" s="100" t="s">
        <v>5</v>
      </c>
      <c r="G68" s="298" t="s">
        <v>6</v>
      </c>
      <c r="H68" s="106" t="s">
        <v>5</v>
      </c>
      <c r="I68" s="298" t="s">
        <v>6</v>
      </c>
      <c r="J68" s="106" t="s">
        <v>5</v>
      </c>
      <c r="K68" s="298" t="s">
        <v>6</v>
      </c>
      <c r="L68" s="106" t="s">
        <v>5</v>
      </c>
      <c r="M68" s="298" t="s">
        <v>6</v>
      </c>
      <c r="N68" s="106" t="s">
        <v>5</v>
      </c>
      <c r="O68" s="298" t="s">
        <v>6</v>
      </c>
      <c r="P68" s="106" t="s">
        <v>5</v>
      </c>
      <c r="Q68" s="298" t="s">
        <v>6</v>
      </c>
      <c r="R68" s="106" t="s">
        <v>5</v>
      </c>
      <c r="S68" s="516" t="s">
        <v>6</v>
      </c>
      <c r="T68" s="100" t="s">
        <v>5</v>
      </c>
      <c r="U68" s="298" t="s">
        <v>6</v>
      </c>
      <c r="V68" s="106" t="s">
        <v>5</v>
      </c>
      <c r="W68" s="298" t="s">
        <v>6</v>
      </c>
      <c r="X68" s="106" t="s">
        <v>5</v>
      </c>
      <c r="Y68" s="298" t="s">
        <v>6</v>
      </c>
      <c r="Z68" s="106" t="s">
        <v>5</v>
      </c>
      <c r="AA68" s="298" t="s">
        <v>6</v>
      </c>
      <c r="AB68" s="106" t="s">
        <v>5</v>
      </c>
      <c r="AC68" s="298" t="s">
        <v>6</v>
      </c>
      <c r="AD68" s="106" t="s">
        <v>5</v>
      </c>
      <c r="AE68" s="298" t="s">
        <v>6</v>
      </c>
      <c r="AF68" s="106" t="s">
        <v>5</v>
      </c>
      <c r="AG68" s="298" t="s">
        <v>6</v>
      </c>
      <c r="AH68" s="106" t="s">
        <v>5</v>
      </c>
      <c r="AI68" s="298" t="s">
        <v>6</v>
      </c>
      <c r="AJ68" s="100" t="s">
        <v>5</v>
      </c>
      <c r="AK68" s="207" t="s">
        <v>6</v>
      </c>
      <c r="AL68" s="100" t="s">
        <v>5</v>
      </c>
      <c r="AM68" s="207" t="s">
        <v>6</v>
      </c>
      <c r="AN68" s="100" t="s">
        <v>5</v>
      </c>
      <c r="AO68" s="207" t="s">
        <v>6</v>
      </c>
      <c r="AP68" s="206" t="s">
        <v>241</v>
      </c>
      <c r="AQ68" s="574" t="s">
        <v>312</v>
      </c>
      <c r="AR68" s="575" t="s">
        <v>312</v>
      </c>
      <c r="AS68" s="571">
        <v>0.3</v>
      </c>
      <c r="AT68" s="232" t="s">
        <v>258</v>
      </c>
      <c r="AU68" s="231">
        <v>0.6</v>
      </c>
      <c r="AV68" s="232" t="s">
        <v>258</v>
      </c>
    </row>
    <row r="69" spans="1:48" s="20" customFormat="1" ht="20.25" customHeight="1" x14ac:dyDescent="0.35">
      <c r="A69" s="407">
        <v>1</v>
      </c>
      <c r="B69" s="513" t="s">
        <v>327</v>
      </c>
      <c r="C69" s="347">
        <v>2009</v>
      </c>
      <c r="D69" s="514" t="s">
        <v>19</v>
      </c>
      <c r="E69" s="205">
        <f t="shared" ref="E69:E114" si="5">G69+I69+K69+M69+O69+Q69+S69+U69+W69+Y69+AA69+AC69+AE69+AG69+AI69+AK69+AM69+AO69</f>
        <v>392.6</v>
      </c>
      <c r="F69" s="349"/>
      <c r="G69" s="530"/>
      <c r="H69" s="325">
        <v>65</v>
      </c>
      <c r="I69" s="324">
        <v>130</v>
      </c>
      <c r="J69" s="326">
        <v>76</v>
      </c>
      <c r="K69" s="56">
        <v>2.6</v>
      </c>
      <c r="L69" s="333">
        <v>71</v>
      </c>
      <c r="M69" s="334">
        <v>60</v>
      </c>
      <c r="N69" s="333">
        <v>72</v>
      </c>
      <c r="O69" s="168">
        <v>100</v>
      </c>
      <c r="P69" s="542"/>
      <c r="Q69" s="350"/>
      <c r="R69" s="336"/>
      <c r="S69" s="437"/>
      <c r="T69" s="589">
        <v>71</v>
      </c>
      <c r="U69" s="470">
        <v>100</v>
      </c>
      <c r="V69" s="333"/>
      <c r="W69" s="334"/>
      <c r="X69" s="333"/>
      <c r="Y69" s="334"/>
      <c r="Z69" s="333"/>
      <c r="AA69" s="334"/>
      <c r="AB69" s="333"/>
      <c r="AC69" s="334"/>
      <c r="AD69" s="333"/>
      <c r="AE69" s="334"/>
      <c r="AF69" s="333"/>
      <c r="AG69" s="334"/>
      <c r="AH69" s="333"/>
      <c r="AI69" s="334"/>
      <c r="AJ69" s="333"/>
      <c r="AK69" s="334"/>
      <c r="AL69" s="333"/>
      <c r="AM69" s="334"/>
      <c r="AN69" s="333"/>
      <c r="AO69" s="334"/>
      <c r="AP69" s="515">
        <v>1</v>
      </c>
      <c r="AQ69" s="576">
        <v>1</v>
      </c>
      <c r="AR69" s="470">
        <v>100</v>
      </c>
      <c r="AS69" s="422">
        <f>AR69*AS68</f>
        <v>30</v>
      </c>
      <c r="AT69" s="135">
        <v>130</v>
      </c>
      <c r="AU69" s="234">
        <f>AR69*AU68</f>
        <v>60</v>
      </c>
      <c r="AV69" s="419">
        <f t="shared" ref="AV69:AV83" si="6">AR69+AU69</f>
        <v>160</v>
      </c>
    </row>
    <row r="70" spans="1:48" s="20" customFormat="1" ht="20.25" customHeight="1" x14ac:dyDescent="0.35">
      <c r="A70" s="407">
        <f>A69+1</f>
        <v>2</v>
      </c>
      <c r="B70" s="243" t="s">
        <v>311</v>
      </c>
      <c r="C70" s="90">
        <v>2009</v>
      </c>
      <c r="D70" s="226" t="s">
        <v>95</v>
      </c>
      <c r="E70" s="205">
        <f t="shared" si="5"/>
        <v>304.70000000000005</v>
      </c>
      <c r="F70" s="328">
        <v>142</v>
      </c>
      <c r="G70" s="324">
        <v>80</v>
      </c>
      <c r="H70" s="144">
        <v>68</v>
      </c>
      <c r="I70" s="135">
        <v>78</v>
      </c>
      <c r="J70" s="326">
        <v>67</v>
      </c>
      <c r="K70" s="56">
        <v>91</v>
      </c>
      <c r="L70" s="175"/>
      <c r="M70" s="504"/>
      <c r="N70" s="175">
        <v>81</v>
      </c>
      <c r="O70" s="168">
        <v>3.5</v>
      </c>
      <c r="P70" s="175">
        <v>79</v>
      </c>
      <c r="Q70" s="179">
        <v>5.6</v>
      </c>
      <c r="R70" s="180">
        <v>73</v>
      </c>
      <c r="S70" s="587">
        <v>25</v>
      </c>
      <c r="T70" s="339">
        <v>82</v>
      </c>
      <c r="U70" s="470">
        <v>21.6</v>
      </c>
      <c r="V70" s="175"/>
      <c r="W70" s="176"/>
      <c r="X70" s="175"/>
      <c r="Y70" s="176"/>
      <c r="Z70" s="175"/>
      <c r="AA70" s="176"/>
      <c r="AB70" s="175"/>
      <c r="AC70" s="176"/>
      <c r="AD70" s="175"/>
      <c r="AE70" s="176"/>
      <c r="AF70" s="175"/>
      <c r="AG70" s="176"/>
      <c r="AH70" s="175"/>
      <c r="AI70" s="176"/>
      <c r="AJ70" s="175"/>
      <c r="AK70" s="176"/>
      <c r="AL70" s="175"/>
      <c r="AM70" s="176"/>
      <c r="AN70" s="175"/>
      <c r="AO70" s="176"/>
      <c r="AP70" s="130">
        <f>AP69+1</f>
        <v>2</v>
      </c>
      <c r="AQ70" s="585">
        <v>2</v>
      </c>
      <c r="AR70" s="470">
        <v>70</v>
      </c>
      <c r="AS70" s="422">
        <f>AR70*AS68</f>
        <v>21</v>
      </c>
      <c r="AT70" s="135">
        <v>91</v>
      </c>
      <c r="AU70" s="234">
        <f>AR70*AU68</f>
        <v>42</v>
      </c>
      <c r="AV70" s="419">
        <f t="shared" si="6"/>
        <v>112</v>
      </c>
    </row>
    <row r="71" spans="1:48" s="20" customFormat="1" ht="20.25" customHeight="1" x14ac:dyDescent="0.35">
      <c r="A71" s="407">
        <f t="shared" ref="A71:A97" si="7">A70+1</f>
        <v>3</v>
      </c>
      <c r="B71" s="210" t="s">
        <v>277</v>
      </c>
      <c r="C71" s="56">
        <v>2009</v>
      </c>
      <c r="D71" s="208" t="s">
        <v>13</v>
      </c>
      <c r="E71" s="205">
        <f t="shared" si="5"/>
        <v>272.10000000000002</v>
      </c>
      <c r="F71" s="326">
        <v>140</v>
      </c>
      <c r="G71" s="135">
        <v>160</v>
      </c>
      <c r="H71" s="144">
        <v>73</v>
      </c>
      <c r="I71" s="135">
        <v>3.9</v>
      </c>
      <c r="J71" s="134">
        <v>71</v>
      </c>
      <c r="K71" s="324">
        <v>65</v>
      </c>
      <c r="L71" s="175">
        <v>82</v>
      </c>
      <c r="M71" s="503"/>
      <c r="N71" s="175">
        <v>80</v>
      </c>
      <c r="O71" s="168">
        <v>7</v>
      </c>
      <c r="P71" s="175">
        <v>79</v>
      </c>
      <c r="Q71" s="179">
        <v>5.6</v>
      </c>
      <c r="R71" s="180">
        <v>76</v>
      </c>
      <c r="S71" s="587">
        <v>9</v>
      </c>
      <c r="T71" s="175">
        <v>82</v>
      </c>
      <c r="U71" s="470">
        <v>21.6</v>
      </c>
      <c r="V71" s="175"/>
      <c r="W71" s="176"/>
      <c r="X71" s="175"/>
      <c r="Y71" s="176"/>
      <c r="Z71" s="175"/>
      <c r="AA71" s="176"/>
      <c r="AB71" s="175"/>
      <c r="AC71" s="176"/>
      <c r="AD71" s="175"/>
      <c r="AE71" s="176"/>
      <c r="AF71" s="175"/>
      <c r="AG71" s="176"/>
      <c r="AH71" s="339"/>
      <c r="AI71" s="176"/>
      <c r="AJ71" s="175"/>
      <c r="AK71" s="176"/>
      <c r="AL71" s="175"/>
      <c r="AM71" s="176"/>
      <c r="AN71" s="175"/>
      <c r="AO71" s="176"/>
      <c r="AP71" s="130">
        <f t="shared" ref="AP71:AP97" si="8">AP70+1</f>
        <v>3</v>
      </c>
      <c r="AQ71" s="576">
        <v>3</v>
      </c>
      <c r="AR71" s="470">
        <v>50</v>
      </c>
      <c r="AS71" s="422">
        <f>AR71*AS68</f>
        <v>15</v>
      </c>
      <c r="AT71" s="179">
        <v>65</v>
      </c>
      <c r="AU71" s="234">
        <f>AR71*AU68</f>
        <v>30</v>
      </c>
      <c r="AV71" s="419">
        <f t="shared" si="6"/>
        <v>80</v>
      </c>
    </row>
    <row r="72" spans="1:48" s="20" customFormat="1" ht="20.25" customHeight="1" x14ac:dyDescent="0.35">
      <c r="A72" s="407">
        <f t="shared" si="7"/>
        <v>4</v>
      </c>
      <c r="B72" s="431" t="s">
        <v>536</v>
      </c>
      <c r="C72" s="90">
        <v>2009</v>
      </c>
      <c r="D72" s="198" t="s">
        <v>214</v>
      </c>
      <c r="E72" s="205">
        <f t="shared" si="5"/>
        <v>206.39999999999998</v>
      </c>
      <c r="F72" s="172">
        <v>150</v>
      </c>
      <c r="G72" s="135">
        <v>12.8</v>
      </c>
      <c r="H72" s="144">
        <v>69</v>
      </c>
      <c r="I72" s="135">
        <v>45.5</v>
      </c>
      <c r="J72" s="134">
        <v>74</v>
      </c>
      <c r="K72" s="135">
        <v>15.6</v>
      </c>
      <c r="L72" s="175">
        <v>79</v>
      </c>
      <c r="M72" s="338">
        <v>2.5</v>
      </c>
      <c r="N72" s="175">
        <v>77</v>
      </c>
      <c r="O72" s="168">
        <v>20</v>
      </c>
      <c r="P72" s="175">
        <v>82</v>
      </c>
      <c r="Q72" s="503"/>
      <c r="R72" s="180">
        <v>71</v>
      </c>
      <c r="S72" s="587">
        <v>70</v>
      </c>
      <c r="T72" s="175">
        <v>79</v>
      </c>
      <c r="U72" s="470">
        <v>40</v>
      </c>
      <c r="V72" s="175"/>
      <c r="W72" s="176"/>
      <c r="X72" s="175"/>
      <c r="Y72" s="176"/>
      <c r="Z72" s="175"/>
      <c r="AA72" s="176"/>
      <c r="AB72" s="175"/>
      <c r="AC72" s="176"/>
      <c r="AD72" s="175"/>
      <c r="AE72" s="176"/>
      <c r="AF72" s="175"/>
      <c r="AG72" s="176"/>
      <c r="AH72" s="175"/>
      <c r="AI72" s="176"/>
      <c r="AJ72" s="175"/>
      <c r="AK72" s="176"/>
      <c r="AL72" s="175"/>
      <c r="AM72" s="176"/>
      <c r="AN72" s="175"/>
      <c r="AO72" s="176"/>
      <c r="AP72" s="130">
        <f t="shared" si="8"/>
        <v>4</v>
      </c>
      <c r="AQ72" s="585">
        <v>4</v>
      </c>
      <c r="AR72" s="470">
        <v>40</v>
      </c>
      <c r="AS72" s="422">
        <f>AR72*AS68</f>
        <v>12</v>
      </c>
      <c r="AT72" s="135">
        <v>52</v>
      </c>
      <c r="AU72" s="234">
        <f>AR72*AU68</f>
        <v>24</v>
      </c>
      <c r="AV72" s="419">
        <f t="shared" si="6"/>
        <v>64</v>
      </c>
    </row>
    <row r="73" spans="1:48" s="20" customFormat="1" ht="20.25" customHeight="1" x14ac:dyDescent="0.35">
      <c r="A73" s="407">
        <f t="shared" si="7"/>
        <v>5</v>
      </c>
      <c r="B73" s="442" t="s">
        <v>539</v>
      </c>
      <c r="C73" s="90">
        <v>2009</v>
      </c>
      <c r="D73" s="443" t="s">
        <v>42</v>
      </c>
      <c r="E73" s="205">
        <f t="shared" si="5"/>
        <v>199.43</v>
      </c>
      <c r="F73" s="172"/>
      <c r="G73" s="503"/>
      <c r="H73" s="144">
        <v>69</v>
      </c>
      <c r="I73" s="324">
        <v>45.5</v>
      </c>
      <c r="J73" s="134">
        <v>62</v>
      </c>
      <c r="K73" s="135">
        <v>130</v>
      </c>
      <c r="L73" s="175">
        <v>78</v>
      </c>
      <c r="M73" s="176">
        <v>7</v>
      </c>
      <c r="N73" s="175">
        <v>78</v>
      </c>
      <c r="O73" s="168">
        <v>12.33</v>
      </c>
      <c r="P73" s="175"/>
      <c r="Q73" s="176"/>
      <c r="R73" s="180"/>
      <c r="S73" s="437"/>
      <c r="T73" s="339">
        <v>84</v>
      </c>
      <c r="U73" s="470">
        <v>4.5999999999999996</v>
      </c>
      <c r="V73" s="175"/>
      <c r="W73" s="176"/>
      <c r="X73" s="175"/>
      <c r="Y73" s="176"/>
      <c r="Z73" s="339"/>
      <c r="AA73" s="176"/>
      <c r="AB73" s="175"/>
      <c r="AC73" s="176"/>
      <c r="AD73" s="175"/>
      <c r="AE73" s="176"/>
      <c r="AF73" s="175"/>
      <c r="AG73" s="176"/>
      <c r="AH73" s="175"/>
      <c r="AI73" s="176"/>
      <c r="AJ73" s="175"/>
      <c r="AK73" s="176"/>
      <c r="AL73" s="175"/>
      <c r="AM73" s="176"/>
      <c r="AN73" s="175"/>
      <c r="AO73" s="176"/>
      <c r="AP73" s="130">
        <f t="shared" si="8"/>
        <v>5</v>
      </c>
      <c r="AQ73" s="576">
        <v>5</v>
      </c>
      <c r="AR73" s="470">
        <v>30</v>
      </c>
      <c r="AS73" s="422">
        <f>AR73*AS68</f>
        <v>9</v>
      </c>
      <c r="AT73" s="135">
        <v>39</v>
      </c>
      <c r="AU73" s="234">
        <f>AR73*AU68</f>
        <v>18</v>
      </c>
      <c r="AV73" s="419">
        <f t="shared" si="6"/>
        <v>48</v>
      </c>
    </row>
    <row r="74" spans="1:48" s="20" customFormat="1" ht="20.25" customHeight="1" x14ac:dyDescent="0.35">
      <c r="A74" s="407">
        <f t="shared" si="7"/>
        <v>6</v>
      </c>
      <c r="B74" s="156" t="s">
        <v>186</v>
      </c>
      <c r="C74" s="56">
        <v>2010</v>
      </c>
      <c r="D74" s="95" t="s">
        <v>38</v>
      </c>
      <c r="E74" s="205">
        <f t="shared" si="5"/>
        <v>191.57</v>
      </c>
      <c r="F74" s="172">
        <v>146</v>
      </c>
      <c r="G74" s="135">
        <v>56</v>
      </c>
      <c r="H74" s="144">
        <v>70</v>
      </c>
      <c r="I74" s="135">
        <v>20.37</v>
      </c>
      <c r="J74" s="134">
        <v>75</v>
      </c>
      <c r="K74" s="135">
        <v>9.1</v>
      </c>
      <c r="L74" s="175">
        <v>70</v>
      </c>
      <c r="M74" s="176">
        <v>100</v>
      </c>
      <c r="N74" s="175"/>
      <c r="O74" s="512"/>
      <c r="P74" s="175">
        <v>84</v>
      </c>
      <c r="Q74" s="176">
        <v>0</v>
      </c>
      <c r="R74" s="180">
        <v>79</v>
      </c>
      <c r="S74" s="587">
        <v>1.5</v>
      </c>
      <c r="T74" s="175">
        <v>84</v>
      </c>
      <c r="U74" s="470">
        <v>4.5999999999999996</v>
      </c>
      <c r="V74" s="175"/>
      <c r="W74" s="176"/>
      <c r="X74" s="175"/>
      <c r="Y74" s="176"/>
      <c r="Z74" s="175"/>
      <c r="AA74" s="176"/>
      <c r="AB74" s="339"/>
      <c r="AC74" s="176"/>
      <c r="AD74" s="175"/>
      <c r="AE74" s="176"/>
      <c r="AF74" s="339"/>
      <c r="AG74" s="176"/>
      <c r="AH74" s="175"/>
      <c r="AI74" s="176"/>
      <c r="AJ74" s="175"/>
      <c r="AK74" s="176"/>
      <c r="AL74" s="175"/>
      <c r="AM74" s="176"/>
      <c r="AN74" s="175"/>
      <c r="AO74" s="176"/>
      <c r="AP74" s="130">
        <f t="shared" si="8"/>
        <v>6</v>
      </c>
      <c r="AQ74" s="585">
        <v>6</v>
      </c>
      <c r="AR74" s="470">
        <v>20</v>
      </c>
      <c r="AS74" s="422">
        <f>AR74*AS68</f>
        <v>6</v>
      </c>
      <c r="AT74" s="179">
        <v>26</v>
      </c>
      <c r="AU74" s="234">
        <f>AR74*AU68</f>
        <v>12</v>
      </c>
      <c r="AV74" s="419">
        <f t="shared" si="6"/>
        <v>32</v>
      </c>
    </row>
    <row r="75" spans="1:48" s="20" customFormat="1" ht="20.25" customHeight="1" x14ac:dyDescent="0.35">
      <c r="A75" s="407">
        <f t="shared" si="7"/>
        <v>7</v>
      </c>
      <c r="B75" s="156" t="s">
        <v>184</v>
      </c>
      <c r="C75" s="56">
        <v>2010</v>
      </c>
      <c r="D75" s="95" t="s">
        <v>23</v>
      </c>
      <c r="E75" s="205">
        <f t="shared" si="5"/>
        <v>173.1</v>
      </c>
      <c r="F75" s="172">
        <v>148</v>
      </c>
      <c r="G75" s="135">
        <v>17.600000000000001</v>
      </c>
      <c r="H75" s="144">
        <v>76</v>
      </c>
      <c r="I75" s="324">
        <v>0</v>
      </c>
      <c r="J75" s="134">
        <v>79</v>
      </c>
      <c r="K75" s="503"/>
      <c r="L75" s="175"/>
      <c r="M75" s="176"/>
      <c r="N75" s="175"/>
      <c r="O75" s="180"/>
      <c r="P75" s="175">
        <v>65</v>
      </c>
      <c r="Q75" s="135">
        <v>130</v>
      </c>
      <c r="R75" s="180">
        <v>73</v>
      </c>
      <c r="S75" s="587">
        <v>25</v>
      </c>
      <c r="T75" s="175">
        <v>86</v>
      </c>
      <c r="U75" s="470">
        <v>0.5</v>
      </c>
      <c r="V75" s="175"/>
      <c r="W75" s="176"/>
      <c r="X75" s="175"/>
      <c r="Y75" s="176"/>
      <c r="Z75" s="175"/>
      <c r="AA75" s="176"/>
      <c r="AB75" s="175"/>
      <c r="AC75" s="176"/>
      <c r="AD75" s="175"/>
      <c r="AE75" s="176"/>
      <c r="AF75" s="175"/>
      <c r="AG75" s="176"/>
      <c r="AH75" s="175"/>
      <c r="AI75" s="176"/>
      <c r="AJ75" s="339"/>
      <c r="AK75" s="176"/>
      <c r="AL75" s="339"/>
      <c r="AM75" s="176"/>
      <c r="AN75" s="175"/>
      <c r="AO75" s="176"/>
      <c r="AP75" s="130">
        <f t="shared" si="8"/>
        <v>7</v>
      </c>
      <c r="AQ75" s="576">
        <v>7</v>
      </c>
      <c r="AR75" s="470">
        <v>15</v>
      </c>
      <c r="AS75" s="422">
        <f>AR75*AS68</f>
        <v>4.5</v>
      </c>
      <c r="AT75" s="135">
        <v>19.5</v>
      </c>
      <c r="AU75" s="234">
        <f>AR75*AU68</f>
        <v>9</v>
      </c>
      <c r="AV75" s="419">
        <f t="shared" si="6"/>
        <v>24</v>
      </c>
    </row>
    <row r="76" spans="1:48" s="20" customFormat="1" ht="20.25" customHeight="1" x14ac:dyDescent="0.35">
      <c r="A76" s="407">
        <f t="shared" si="7"/>
        <v>8</v>
      </c>
      <c r="B76" s="212" t="s">
        <v>65</v>
      </c>
      <c r="C76" s="90">
        <v>2009</v>
      </c>
      <c r="D76" s="197" t="s">
        <v>29</v>
      </c>
      <c r="E76" s="205">
        <f t="shared" si="5"/>
        <v>172.9</v>
      </c>
      <c r="F76" s="172">
        <v>171</v>
      </c>
      <c r="G76" s="504"/>
      <c r="H76" s="144">
        <v>74</v>
      </c>
      <c r="I76" s="324">
        <v>1.3</v>
      </c>
      <c r="J76" s="134">
        <v>72</v>
      </c>
      <c r="K76" s="56">
        <v>46</v>
      </c>
      <c r="L76" s="339">
        <v>75</v>
      </c>
      <c r="M76" s="338">
        <v>20</v>
      </c>
      <c r="N76" s="175">
        <v>75</v>
      </c>
      <c r="O76" s="168">
        <v>40</v>
      </c>
      <c r="P76" s="175">
        <v>74</v>
      </c>
      <c r="Q76" s="135">
        <v>39</v>
      </c>
      <c r="R76" s="180">
        <v>77</v>
      </c>
      <c r="S76" s="587">
        <v>5</v>
      </c>
      <c r="T76" s="175">
        <v>82</v>
      </c>
      <c r="U76" s="470">
        <v>21.6</v>
      </c>
      <c r="V76" s="175"/>
      <c r="W76" s="176"/>
      <c r="X76" s="175"/>
      <c r="Y76" s="176"/>
      <c r="Z76" s="175"/>
      <c r="AA76" s="176"/>
      <c r="AB76" s="175"/>
      <c r="AC76" s="176"/>
      <c r="AD76" s="175"/>
      <c r="AE76" s="176"/>
      <c r="AF76" s="175"/>
      <c r="AG76" s="176"/>
      <c r="AH76" s="175"/>
      <c r="AI76" s="176"/>
      <c r="AJ76" s="175"/>
      <c r="AK76" s="176"/>
      <c r="AL76" s="175"/>
      <c r="AM76" s="176"/>
      <c r="AN76" s="175"/>
      <c r="AO76" s="176"/>
      <c r="AP76" s="130">
        <f t="shared" si="8"/>
        <v>8</v>
      </c>
      <c r="AQ76" s="585">
        <v>8</v>
      </c>
      <c r="AR76" s="470">
        <v>12</v>
      </c>
      <c r="AS76" s="255">
        <f>AR76*AS68</f>
        <v>3.5999999999999996</v>
      </c>
      <c r="AT76" s="135">
        <v>15.6</v>
      </c>
      <c r="AU76" s="234">
        <f>AR76*AU68</f>
        <v>7.1999999999999993</v>
      </c>
      <c r="AV76" s="419">
        <f t="shared" si="6"/>
        <v>19.2</v>
      </c>
    </row>
    <row r="77" spans="1:48" s="20" customFormat="1" ht="20.25" customHeight="1" x14ac:dyDescent="0.35">
      <c r="A77" s="407">
        <f t="shared" si="7"/>
        <v>9</v>
      </c>
      <c r="B77" s="156" t="s">
        <v>188</v>
      </c>
      <c r="C77" s="56">
        <v>2010</v>
      </c>
      <c r="D77" s="95" t="s">
        <v>19</v>
      </c>
      <c r="E77" s="205">
        <f t="shared" si="5"/>
        <v>162.35000000000002</v>
      </c>
      <c r="F77" s="172">
        <v>147</v>
      </c>
      <c r="G77" s="135">
        <v>28</v>
      </c>
      <c r="H77" s="144">
        <v>74</v>
      </c>
      <c r="I77" s="135">
        <v>1.3</v>
      </c>
      <c r="J77" s="134">
        <v>79</v>
      </c>
      <c r="K77" s="504"/>
      <c r="L77" s="175">
        <v>71</v>
      </c>
      <c r="M77" s="176">
        <v>60</v>
      </c>
      <c r="N77" s="175">
        <v>75</v>
      </c>
      <c r="O77" s="168">
        <v>40</v>
      </c>
      <c r="P77" s="175">
        <v>75</v>
      </c>
      <c r="Q77" s="135">
        <v>17.55</v>
      </c>
      <c r="R77" s="180">
        <v>74</v>
      </c>
      <c r="S77" s="587">
        <v>15</v>
      </c>
      <c r="T77" s="175">
        <v>86</v>
      </c>
      <c r="U77" s="470">
        <v>0.5</v>
      </c>
      <c r="V77" s="175"/>
      <c r="W77" s="176"/>
      <c r="X77" s="175"/>
      <c r="Y77" s="176"/>
      <c r="Z77" s="339"/>
      <c r="AA77" s="176"/>
      <c r="AB77" s="175"/>
      <c r="AC77" s="176"/>
      <c r="AD77" s="175"/>
      <c r="AE77" s="176"/>
      <c r="AF77" s="175"/>
      <c r="AG77" s="176"/>
      <c r="AH77" s="175"/>
      <c r="AI77" s="176"/>
      <c r="AJ77" s="175"/>
      <c r="AK77" s="176"/>
      <c r="AL77" s="175"/>
      <c r="AM77" s="176"/>
      <c r="AN77" s="175"/>
      <c r="AO77" s="176"/>
      <c r="AP77" s="130">
        <f t="shared" si="8"/>
        <v>9</v>
      </c>
      <c r="AQ77" s="576">
        <v>9</v>
      </c>
      <c r="AR77" s="470">
        <v>10</v>
      </c>
      <c r="AS77" s="422">
        <f>AR77*AS68</f>
        <v>3</v>
      </c>
      <c r="AT77" s="135">
        <v>13</v>
      </c>
      <c r="AU77" s="234">
        <f>AR77*AU68</f>
        <v>6</v>
      </c>
      <c r="AV77" s="419">
        <f t="shared" si="6"/>
        <v>16</v>
      </c>
    </row>
    <row r="78" spans="1:48" s="20" customFormat="1" ht="20.25" customHeight="1" x14ac:dyDescent="0.35">
      <c r="A78" s="407">
        <f t="shared" si="7"/>
        <v>10</v>
      </c>
      <c r="B78" s="156" t="s">
        <v>67</v>
      </c>
      <c r="C78" s="56">
        <v>2010</v>
      </c>
      <c r="D78" s="95" t="s">
        <v>11</v>
      </c>
      <c r="E78" s="205">
        <f t="shared" si="5"/>
        <v>140.29999999999998</v>
      </c>
      <c r="F78" s="172">
        <v>146</v>
      </c>
      <c r="G78" s="324">
        <v>56</v>
      </c>
      <c r="H78" s="144">
        <v>71</v>
      </c>
      <c r="I78" s="135">
        <v>10.4</v>
      </c>
      <c r="J78" s="134">
        <v>73</v>
      </c>
      <c r="K78" s="324">
        <v>23</v>
      </c>
      <c r="L78" s="175"/>
      <c r="M78" s="273"/>
      <c r="N78" s="339"/>
      <c r="O78" s="337"/>
      <c r="P78" s="339">
        <v>80</v>
      </c>
      <c r="Q78" s="135">
        <v>1.3</v>
      </c>
      <c r="R78" s="180">
        <v>72</v>
      </c>
      <c r="S78" s="587">
        <v>45</v>
      </c>
      <c r="T78" s="175">
        <v>84</v>
      </c>
      <c r="U78" s="470">
        <v>4.5999999999999996</v>
      </c>
      <c r="V78" s="175"/>
      <c r="W78" s="176"/>
      <c r="X78" s="175"/>
      <c r="Y78" s="176"/>
      <c r="Z78" s="175"/>
      <c r="AA78" s="176"/>
      <c r="AB78" s="175"/>
      <c r="AC78" s="176"/>
      <c r="AD78" s="175"/>
      <c r="AE78" s="176"/>
      <c r="AF78" s="175"/>
      <c r="AG78" s="176"/>
      <c r="AH78" s="339"/>
      <c r="AI78" s="176"/>
      <c r="AJ78" s="175"/>
      <c r="AK78" s="176"/>
      <c r="AL78" s="175"/>
      <c r="AM78" s="176"/>
      <c r="AN78" s="175"/>
      <c r="AO78" s="176"/>
      <c r="AP78" s="130">
        <f t="shared" si="8"/>
        <v>10</v>
      </c>
      <c r="AQ78" s="585">
        <v>10</v>
      </c>
      <c r="AR78" s="470">
        <v>8</v>
      </c>
      <c r="AS78" s="422">
        <f>AR78*AS68</f>
        <v>2.4</v>
      </c>
      <c r="AT78" s="135">
        <v>10.4</v>
      </c>
      <c r="AU78" s="234">
        <f>AR78*AU68</f>
        <v>4.8</v>
      </c>
      <c r="AV78" s="419">
        <f t="shared" si="6"/>
        <v>12.8</v>
      </c>
    </row>
    <row r="79" spans="1:48" s="20" customFormat="1" ht="20.25" customHeight="1" x14ac:dyDescent="0.35">
      <c r="A79" s="407">
        <f t="shared" si="7"/>
        <v>11</v>
      </c>
      <c r="B79" s="211" t="s">
        <v>183</v>
      </c>
      <c r="C79" s="90">
        <v>2009</v>
      </c>
      <c r="D79" s="189" t="s">
        <v>30</v>
      </c>
      <c r="E79" s="205">
        <f t="shared" si="5"/>
        <v>133.19999999999999</v>
      </c>
      <c r="F79" s="134">
        <v>141</v>
      </c>
      <c r="G79" s="324">
        <v>112</v>
      </c>
      <c r="H79" s="144">
        <v>72</v>
      </c>
      <c r="I79" s="324">
        <v>5.2</v>
      </c>
      <c r="J79" s="134">
        <v>75</v>
      </c>
      <c r="K79" s="324">
        <v>9.1</v>
      </c>
      <c r="L79" s="175">
        <v>80</v>
      </c>
      <c r="M79" s="56">
        <v>1</v>
      </c>
      <c r="N79" s="175"/>
      <c r="O79" s="512"/>
      <c r="P79" s="175">
        <v>80</v>
      </c>
      <c r="Q79" s="135">
        <v>1.3</v>
      </c>
      <c r="R79" s="180"/>
      <c r="S79" s="437"/>
      <c r="T79" s="175">
        <v>84</v>
      </c>
      <c r="U79" s="470">
        <v>4.5999999999999996</v>
      </c>
      <c r="V79" s="175"/>
      <c r="W79" s="176"/>
      <c r="X79" s="175"/>
      <c r="Y79" s="176"/>
      <c r="Z79" s="175"/>
      <c r="AA79" s="176"/>
      <c r="AB79" s="339"/>
      <c r="AC79" s="176"/>
      <c r="AD79" s="339"/>
      <c r="AE79" s="176"/>
      <c r="AF79" s="339"/>
      <c r="AG79" s="176"/>
      <c r="AH79" s="175"/>
      <c r="AI79" s="176"/>
      <c r="AJ79" s="175"/>
      <c r="AK79" s="176"/>
      <c r="AL79" s="175"/>
      <c r="AM79" s="176"/>
      <c r="AN79" s="175"/>
      <c r="AO79" s="176"/>
      <c r="AP79" s="130">
        <f t="shared" si="8"/>
        <v>11</v>
      </c>
      <c r="AQ79" s="576">
        <v>11</v>
      </c>
      <c r="AR79" s="470">
        <v>6</v>
      </c>
      <c r="AS79" s="422">
        <f>AR79*AS68</f>
        <v>1.7999999999999998</v>
      </c>
      <c r="AT79" s="179">
        <v>7.8</v>
      </c>
      <c r="AU79" s="234">
        <f>AR79*AU68</f>
        <v>3.5999999999999996</v>
      </c>
      <c r="AV79" s="419">
        <f t="shared" si="6"/>
        <v>9.6</v>
      </c>
    </row>
    <row r="80" spans="1:48" s="20" customFormat="1" ht="20.25" customHeight="1" x14ac:dyDescent="0.35">
      <c r="A80" s="407">
        <f t="shared" si="7"/>
        <v>12</v>
      </c>
      <c r="B80" s="582" t="s">
        <v>577</v>
      </c>
      <c r="C80" s="90">
        <v>2009</v>
      </c>
      <c r="D80" s="483" t="s">
        <v>575</v>
      </c>
      <c r="E80" s="205">
        <f t="shared" si="5"/>
        <v>110.55</v>
      </c>
      <c r="F80" s="172"/>
      <c r="G80" s="503"/>
      <c r="H80" s="144"/>
      <c r="I80" s="135"/>
      <c r="J80" s="134"/>
      <c r="K80" s="324"/>
      <c r="L80" s="175">
        <v>81</v>
      </c>
      <c r="M80" s="176">
        <v>0</v>
      </c>
      <c r="N80" s="175">
        <v>74</v>
      </c>
      <c r="O80" s="180">
        <v>70</v>
      </c>
      <c r="P80" s="175">
        <v>75</v>
      </c>
      <c r="Q80" s="135">
        <v>17.55</v>
      </c>
      <c r="R80" s="180">
        <v>75</v>
      </c>
      <c r="S80" s="587">
        <v>12</v>
      </c>
      <c r="T80" s="339">
        <v>83</v>
      </c>
      <c r="U80" s="470">
        <v>11</v>
      </c>
      <c r="V80" s="175"/>
      <c r="W80" s="176"/>
      <c r="X80" s="175"/>
      <c r="Y80" s="176"/>
      <c r="Z80" s="175"/>
      <c r="AA80" s="176"/>
      <c r="AB80" s="175"/>
      <c r="AC80" s="176"/>
      <c r="AD80" s="175"/>
      <c r="AE80" s="176"/>
      <c r="AF80" s="175"/>
      <c r="AG80" s="176"/>
      <c r="AH80" s="175"/>
      <c r="AI80" s="176"/>
      <c r="AJ80" s="175"/>
      <c r="AK80" s="176"/>
      <c r="AL80" s="175"/>
      <c r="AM80" s="176"/>
      <c r="AN80" s="175"/>
      <c r="AO80" s="176"/>
      <c r="AP80" s="130">
        <f t="shared" si="8"/>
        <v>12</v>
      </c>
      <c r="AQ80" s="585">
        <v>12</v>
      </c>
      <c r="AR80" s="470">
        <v>4</v>
      </c>
      <c r="AS80" s="422">
        <f>AR80*AS68</f>
        <v>1.2</v>
      </c>
      <c r="AT80" s="135">
        <v>5.2</v>
      </c>
      <c r="AU80" s="234">
        <f>AR80*AU68</f>
        <v>2.4</v>
      </c>
      <c r="AV80" s="419">
        <f t="shared" si="6"/>
        <v>6.4</v>
      </c>
    </row>
    <row r="81" spans="1:48" s="20" customFormat="1" ht="20.25" customHeight="1" x14ac:dyDescent="0.35">
      <c r="A81" s="407">
        <f t="shared" si="7"/>
        <v>13</v>
      </c>
      <c r="B81" s="491" t="s">
        <v>587</v>
      </c>
      <c r="C81" s="90">
        <v>2010</v>
      </c>
      <c r="D81" s="492" t="s">
        <v>75</v>
      </c>
      <c r="E81" s="205">
        <f t="shared" si="5"/>
        <v>100</v>
      </c>
      <c r="F81" s="172"/>
      <c r="G81" s="504"/>
      <c r="H81" s="144"/>
      <c r="I81" s="135"/>
      <c r="J81" s="134"/>
      <c r="K81" s="135"/>
      <c r="L81" s="175"/>
      <c r="M81" s="502"/>
      <c r="N81" s="175"/>
      <c r="O81" s="180"/>
      <c r="P81" s="175">
        <v>86</v>
      </c>
      <c r="Q81" s="176">
        <v>0</v>
      </c>
      <c r="R81" s="180">
        <v>65</v>
      </c>
      <c r="S81" s="587">
        <v>100</v>
      </c>
      <c r="T81" s="175"/>
      <c r="U81" s="594"/>
      <c r="V81" s="175"/>
      <c r="W81" s="176"/>
      <c r="X81" s="175"/>
      <c r="Y81" s="176"/>
      <c r="Z81" s="175"/>
      <c r="AA81" s="176"/>
      <c r="AB81" s="175"/>
      <c r="AC81" s="176"/>
      <c r="AD81" s="175"/>
      <c r="AE81" s="176"/>
      <c r="AF81" s="175"/>
      <c r="AG81" s="176"/>
      <c r="AH81" s="339"/>
      <c r="AI81" s="338"/>
      <c r="AJ81" s="175"/>
      <c r="AK81" s="176"/>
      <c r="AL81" s="175"/>
      <c r="AM81" s="176"/>
      <c r="AN81" s="175"/>
      <c r="AO81" s="176"/>
      <c r="AP81" s="130">
        <f t="shared" si="8"/>
        <v>13</v>
      </c>
      <c r="AQ81" s="576">
        <v>13</v>
      </c>
      <c r="AR81" s="470">
        <v>3</v>
      </c>
      <c r="AS81" s="422">
        <f>AR81*AS68</f>
        <v>0.89999999999999991</v>
      </c>
      <c r="AT81" s="135">
        <v>3.9</v>
      </c>
      <c r="AU81" s="234">
        <f>AR81*AU68</f>
        <v>1.7999999999999998</v>
      </c>
      <c r="AV81" s="419">
        <f t="shared" si="6"/>
        <v>4.8</v>
      </c>
    </row>
    <row r="82" spans="1:48" s="20" customFormat="1" ht="20.25" customHeight="1" x14ac:dyDescent="0.35">
      <c r="A82" s="407">
        <f t="shared" si="7"/>
        <v>14</v>
      </c>
      <c r="B82" s="156" t="s">
        <v>189</v>
      </c>
      <c r="C82" s="56">
        <v>2010</v>
      </c>
      <c r="D82" s="95" t="s">
        <v>36</v>
      </c>
      <c r="E82" s="205">
        <f t="shared" si="5"/>
        <v>95</v>
      </c>
      <c r="F82" s="134">
        <v>155</v>
      </c>
      <c r="G82" s="135">
        <v>4</v>
      </c>
      <c r="H82" s="144">
        <v>79</v>
      </c>
      <c r="I82" s="135">
        <v>0</v>
      </c>
      <c r="J82" s="134"/>
      <c r="K82" s="503"/>
      <c r="L82" s="175"/>
      <c r="M82" s="334"/>
      <c r="N82" s="175"/>
      <c r="O82" s="502"/>
      <c r="P82" s="175">
        <v>70</v>
      </c>
      <c r="Q82" s="135">
        <v>91</v>
      </c>
      <c r="R82" s="337"/>
      <c r="S82" s="593"/>
      <c r="T82" s="175"/>
      <c r="U82" s="594"/>
      <c r="V82" s="339"/>
      <c r="W82" s="176"/>
      <c r="X82" s="175"/>
      <c r="Y82" s="176"/>
      <c r="Z82" s="175"/>
      <c r="AA82" s="176"/>
      <c r="AB82" s="175"/>
      <c r="AC82" s="176"/>
      <c r="AD82" s="175"/>
      <c r="AE82" s="176"/>
      <c r="AF82" s="175"/>
      <c r="AG82" s="176"/>
      <c r="AH82" s="175"/>
      <c r="AI82" s="176"/>
      <c r="AJ82" s="175"/>
      <c r="AK82" s="176"/>
      <c r="AL82" s="175"/>
      <c r="AM82" s="176"/>
      <c r="AN82" s="175"/>
      <c r="AO82" s="176"/>
      <c r="AP82" s="130">
        <f t="shared" si="8"/>
        <v>14</v>
      </c>
      <c r="AQ82" s="585">
        <v>14</v>
      </c>
      <c r="AR82" s="470">
        <v>2</v>
      </c>
      <c r="AS82" s="422">
        <f>AR82*AS68</f>
        <v>0.6</v>
      </c>
      <c r="AT82" s="135">
        <v>2.6</v>
      </c>
      <c r="AU82" s="234">
        <f>AR82*AU68</f>
        <v>1.2</v>
      </c>
      <c r="AV82" s="419">
        <f t="shared" si="6"/>
        <v>3.2</v>
      </c>
    </row>
    <row r="83" spans="1:48" s="20" customFormat="1" ht="20.25" customHeight="1" x14ac:dyDescent="0.35">
      <c r="A83" s="407">
        <f t="shared" si="7"/>
        <v>15</v>
      </c>
      <c r="B83" s="258" t="s">
        <v>352</v>
      </c>
      <c r="C83" s="90">
        <v>2009</v>
      </c>
      <c r="D83" s="259" t="s">
        <v>13</v>
      </c>
      <c r="E83" s="205">
        <f t="shared" si="5"/>
        <v>91.83</v>
      </c>
      <c r="F83" s="172"/>
      <c r="G83" s="504"/>
      <c r="H83" s="144">
        <v>68</v>
      </c>
      <c r="I83" s="56">
        <v>78</v>
      </c>
      <c r="J83" s="134">
        <v>85</v>
      </c>
      <c r="K83" s="135">
        <v>0</v>
      </c>
      <c r="L83" s="175">
        <v>81</v>
      </c>
      <c r="M83" s="176">
        <v>0</v>
      </c>
      <c r="N83" s="175">
        <v>78</v>
      </c>
      <c r="O83" s="168">
        <v>12.33</v>
      </c>
      <c r="P83" s="175">
        <v>83</v>
      </c>
      <c r="Q83" s="176">
        <v>0</v>
      </c>
      <c r="R83" s="337">
        <v>79</v>
      </c>
      <c r="S83" s="587">
        <v>1.5</v>
      </c>
      <c r="T83" s="175"/>
      <c r="U83" s="594"/>
      <c r="V83" s="339"/>
      <c r="W83" s="176"/>
      <c r="X83" s="175"/>
      <c r="Y83" s="176"/>
      <c r="Z83" s="175"/>
      <c r="AA83" s="176"/>
      <c r="AB83" s="175"/>
      <c r="AC83" s="176"/>
      <c r="AD83" s="175"/>
      <c r="AE83" s="176"/>
      <c r="AF83" s="175"/>
      <c r="AG83" s="176"/>
      <c r="AH83" s="175"/>
      <c r="AI83" s="176"/>
      <c r="AJ83" s="175"/>
      <c r="AK83" s="176"/>
      <c r="AL83" s="175"/>
      <c r="AM83" s="176"/>
      <c r="AN83" s="175"/>
      <c r="AO83" s="176"/>
      <c r="AP83" s="130">
        <f t="shared" si="8"/>
        <v>15</v>
      </c>
      <c r="AQ83" s="576">
        <v>15</v>
      </c>
      <c r="AR83" s="470">
        <v>1</v>
      </c>
      <c r="AS83" s="422">
        <f>AR83*AS68</f>
        <v>0.3</v>
      </c>
      <c r="AT83" s="179">
        <v>1.3</v>
      </c>
      <c r="AU83" s="234">
        <f>AR83*AU68</f>
        <v>0.6</v>
      </c>
      <c r="AV83" s="419">
        <f t="shared" si="6"/>
        <v>1.6</v>
      </c>
    </row>
    <row r="84" spans="1:48" s="20" customFormat="1" ht="20.25" customHeight="1" x14ac:dyDescent="0.35">
      <c r="A84" s="407">
        <f t="shared" si="7"/>
        <v>16</v>
      </c>
      <c r="B84" s="214" t="s">
        <v>295</v>
      </c>
      <c r="C84" s="90">
        <v>2009</v>
      </c>
      <c r="D84" s="460" t="s">
        <v>38</v>
      </c>
      <c r="E84" s="205">
        <f t="shared" si="5"/>
        <v>90</v>
      </c>
      <c r="F84" s="134">
        <v>155</v>
      </c>
      <c r="G84" s="135">
        <v>4</v>
      </c>
      <c r="H84" s="144"/>
      <c r="I84" s="503"/>
      <c r="J84" s="134">
        <v>73</v>
      </c>
      <c r="K84" s="135">
        <v>23</v>
      </c>
      <c r="L84" s="175">
        <v>78</v>
      </c>
      <c r="M84" s="502">
        <v>7</v>
      </c>
      <c r="N84" s="175">
        <v>75</v>
      </c>
      <c r="O84" s="342">
        <v>40</v>
      </c>
      <c r="P84" s="175">
        <v>81</v>
      </c>
      <c r="Q84" s="176">
        <v>0</v>
      </c>
      <c r="R84" s="180">
        <v>77</v>
      </c>
      <c r="S84" s="171">
        <v>5</v>
      </c>
      <c r="T84" s="175">
        <v>83</v>
      </c>
      <c r="U84" s="470">
        <v>11</v>
      </c>
      <c r="V84" s="175"/>
      <c r="W84" s="176"/>
      <c r="X84" s="175"/>
      <c r="Y84" s="176"/>
      <c r="Z84" s="175"/>
      <c r="AA84" s="176"/>
      <c r="AB84" s="175"/>
      <c r="AC84" s="176"/>
      <c r="AD84" s="175"/>
      <c r="AE84" s="176"/>
      <c r="AF84" s="339"/>
      <c r="AG84" s="176"/>
      <c r="AH84" s="175"/>
      <c r="AI84" s="176"/>
      <c r="AJ84" s="175"/>
      <c r="AK84" s="176"/>
      <c r="AL84" s="175"/>
      <c r="AM84" s="176"/>
      <c r="AN84" s="175"/>
      <c r="AO84" s="176"/>
      <c r="AP84" s="130">
        <f t="shared" si="8"/>
        <v>16</v>
      </c>
      <c r="AQ84" s="578"/>
      <c r="AR84" s="579"/>
      <c r="AS84" s="572"/>
      <c r="AT84" s="425"/>
      <c r="AU84" s="235"/>
      <c r="AV84" s="425"/>
    </row>
    <row r="85" spans="1:48" s="20" customFormat="1" ht="20.25" customHeight="1" thickBot="1" x14ac:dyDescent="0.4">
      <c r="A85" s="407">
        <f t="shared" si="7"/>
        <v>17</v>
      </c>
      <c r="B85" s="193" t="s">
        <v>282</v>
      </c>
      <c r="C85" s="90">
        <v>2010</v>
      </c>
      <c r="D85" s="188" t="s">
        <v>38</v>
      </c>
      <c r="E85" s="205">
        <f t="shared" si="5"/>
        <v>86.07</v>
      </c>
      <c r="F85" s="172"/>
      <c r="G85" s="504"/>
      <c r="H85" s="144">
        <v>70</v>
      </c>
      <c r="I85" s="135">
        <v>20.37</v>
      </c>
      <c r="J85" s="134">
        <v>76</v>
      </c>
      <c r="K85" s="135">
        <v>2.6</v>
      </c>
      <c r="L85" s="175">
        <v>79</v>
      </c>
      <c r="M85" s="176">
        <v>2.5</v>
      </c>
      <c r="N85" s="175">
        <v>89</v>
      </c>
      <c r="O85" s="90">
        <v>2</v>
      </c>
      <c r="P85" s="175">
        <v>79</v>
      </c>
      <c r="Q85" s="179">
        <v>5.6</v>
      </c>
      <c r="R85" s="180">
        <v>78</v>
      </c>
      <c r="S85" s="171">
        <v>3</v>
      </c>
      <c r="T85" s="175">
        <v>76</v>
      </c>
      <c r="U85" s="470">
        <v>50</v>
      </c>
      <c r="V85" s="175"/>
      <c r="W85" s="176"/>
      <c r="X85" s="339"/>
      <c r="Y85" s="176"/>
      <c r="Z85" s="339"/>
      <c r="AA85" s="176"/>
      <c r="AB85" s="175"/>
      <c r="AC85" s="176"/>
      <c r="AD85" s="175"/>
      <c r="AE85" s="176"/>
      <c r="AF85" s="175"/>
      <c r="AG85" s="176"/>
      <c r="AH85" s="175"/>
      <c r="AI85" s="176"/>
      <c r="AJ85" s="175"/>
      <c r="AK85" s="176"/>
      <c r="AL85" s="175"/>
      <c r="AM85" s="176"/>
      <c r="AN85" s="175"/>
      <c r="AO85" s="176"/>
      <c r="AP85" s="130">
        <f t="shared" si="8"/>
        <v>17</v>
      </c>
      <c r="AQ85" s="580"/>
      <c r="AR85" s="581">
        <f>SUM(AR69:AR84)</f>
        <v>371</v>
      </c>
      <c r="AS85" s="584"/>
      <c r="AT85" s="424">
        <f>SUM(AT69:AT84)</f>
        <v>482.3</v>
      </c>
      <c r="AU85" s="423"/>
      <c r="AV85" s="424">
        <f>SUM(AV69:AV84)</f>
        <v>593.6</v>
      </c>
    </row>
    <row r="86" spans="1:48" s="20" customFormat="1" ht="20.25" customHeight="1" x14ac:dyDescent="0.35">
      <c r="A86" s="407">
        <f t="shared" si="7"/>
        <v>18</v>
      </c>
      <c r="B86" s="156" t="s">
        <v>281</v>
      </c>
      <c r="C86" s="56">
        <v>2010</v>
      </c>
      <c r="D86" s="95" t="s">
        <v>280</v>
      </c>
      <c r="E86" s="205">
        <f t="shared" si="5"/>
        <v>84.33</v>
      </c>
      <c r="F86" s="172">
        <v>160</v>
      </c>
      <c r="G86" s="135">
        <v>1.6</v>
      </c>
      <c r="H86" s="144">
        <v>71</v>
      </c>
      <c r="I86" s="324">
        <v>10.4</v>
      </c>
      <c r="J86" s="134">
        <v>72</v>
      </c>
      <c r="K86" s="135">
        <v>46</v>
      </c>
      <c r="L86" s="175">
        <v>77</v>
      </c>
      <c r="M86" s="176">
        <v>13.5</v>
      </c>
      <c r="N86" s="175">
        <v>78</v>
      </c>
      <c r="O86" s="169">
        <v>12.33</v>
      </c>
      <c r="P86" s="175">
        <v>82</v>
      </c>
      <c r="Q86" s="503"/>
      <c r="R86" s="180">
        <v>83</v>
      </c>
      <c r="S86" s="177">
        <v>0</v>
      </c>
      <c r="T86" s="339">
        <v>86</v>
      </c>
      <c r="U86" s="169">
        <v>0.5</v>
      </c>
      <c r="V86" s="175"/>
      <c r="W86" s="176"/>
      <c r="X86" s="175"/>
      <c r="Y86" s="176"/>
      <c r="Z86" s="175"/>
      <c r="AA86" s="176"/>
      <c r="AB86" s="175"/>
      <c r="AC86" s="176"/>
      <c r="AD86" s="175"/>
      <c r="AE86" s="176"/>
      <c r="AF86" s="175"/>
      <c r="AG86" s="176"/>
      <c r="AH86" s="175"/>
      <c r="AI86" s="176"/>
      <c r="AJ86" s="175"/>
      <c r="AK86" s="176"/>
      <c r="AL86" s="175"/>
      <c r="AM86" s="176"/>
      <c r="AN86" s="175"/>
      <c r="AO86" s="176"/>
      <c r="AP86" s="130">
        <f t="shared" si="8"/>
        <v>18</v>
      </c>
    </row>
    <row r="87" spans="1:48" s="20" customFormat="1" ht="20.25" customHeight="1" x14ac:dyDescent="0.35">
      <c r="A87" s="407">
        <f t="shared" si="7"/>
        <v>19</v>
      </c>
      <c r="B87" s="192" t="s">
        <v>185</v>
      </c>
      <c r="C87" s="90">
        <v>2009</v>
      </c>
      <c r="D87" s="189" t="s">
        <v>30</v>
      </c>
      <c r="E87" s="205">
        <f t="shared" si="5"/>
        <v>78</v>
      </c>
      <c r="F87" s="172">
        <v>154</v>
      </c>
      <c r="G87" s="135">
        <v>8</v>
      </c>
      <c r="H87" s="144">
        <v>78</v>
      </c>
      <c r="I87" s="56">
        <v>0</v>
      </c>
      <c r="J87" s="134">
        <v>77</v>
      </c>
      <c r="K87" s="135">
        <v>0</v>
      </c>
      <c r="L87" s="175">
        <v>82</v>
      </c>
      <c r="M87" s="176">
        <v>0</v>
      </c>
      <c r="N87" s="175"/>
      <c r="O87" s="503"/>
      <c r="P87" s="175">
        <v>81</v>
      </c>
      <c r="Q87" s="176">
        <v>0</v>
      </c>
      <c r="R87" s="180"/>
      <c r="S87" s="177"/>
      <c r="T87" s="175">
        <v>75</v>
      </c>
      <c r="U87" s="169">
        <v>70</v>
      </c>
      <c r="V87" s="175"/>
      <c r="W87" s="176"/>
      <c r="X87" s="339"/>
      <c r="Y87" s="176"/>
      <c r="Z87" s="175"/>
      <c r="AA87" s="176"/>
      <c r="AB87" s="175"/>
      <c r="AC87" s="176"/>
      <c r="AD87" s="175"/>
      <c r="AE87" s="176"/>
      <c r="AF87" s="175"/>
      <c r="AG87" s="176"/>
      <c r="AH87" s="175"/>
      <c r="AI87" s="176"/>
      <c r="AJ87" s="175"/>
      <c r="AK87" s="176"/>
      <c r="AL87" s="175"/>
      <c r="AM87" s="176"/>
      <c r="AN87" s="175"/>
      <c r="AO87" s="176"/>
      <c r="AP87" s="130">
        <f t="shared" si="8"/>
        <v>19</v>
      </c>
    </row>
    <row r="88" spans="1:48" s="20" customFormat="1" ht="20" customHeight="1" x14ac:dyDescent="0.35">
      <c r="A88" s="407">
        <f t="shared" si="7"/>
        <v>20</v>
      </c>
      <c r="B88" s="431" t="s">
        <v>547</v>
      </c>
      <c r="C88" s="90">
        <v>2010</v>
      </c>
      <c r="D88" s="550" t="s">
        <v>622</v>
      </c>
      <c r="E88" s="205">
        <f t="shared" si="5"/>
        <v>75</v>
      </c>
      <c r="F88" s="172"/>
      <c r="G88" s="503"/>
      <c r="H88" s="144">
        <v>81</v>
      </c>
      <c r="I88" s="135">
        <v>0</v>
      </c>
      <c r="J88" s="134">
        <v>80</v>
      </c>
      <c r="K88" s="135">
        <v>0</v>
      </c>
      <c r="L88" s="175">
        <v>74</v>
      </c>
      <c r="M88" s="176">
        <v>30</v>
      </c>
      <c r="N88" s="175"/>
      <c r="O88" s="176"/>
      <c r="P88" s="175">
        <v>81</v>
      </c>
      <c r="Q88" s="176">
        <v>0</v>
      </c>
      <c r="R88" s="180">
        <v>72</v>
      </c>
      <c r="S88" s="171">
        <v>45</v>
      </c>
      <c r="T88" s="175"/>
      <c r="U88" s="176"/>
      <c r="V88" s="339"/>
      <c r="W88" s="176"/>
      <c r="X88" s="175"/>
      <c r="Y88" s="176"/>
      <c r="Z88" s="175"/>
      <c r="AA88" s="176"/>
      <c r="AB88" s="339"/>
      <c r="AC88" s="176"/>
      <c r="AD88" s="175"/>
      <c r="AE88" s="176"/>
      <c r="AF88" s="175"/>
      <c r="AG88" s="176"/>
      <c r="AH88" s="175"/>
      <c r="AI88" s="176"/>
      <c r="AJ88" s="175"/>
      <c r="AK88" s="176"/>
      <c r="AL88" s="175"/>
      <c r="AM88" s="176"/>
      <c r="AN88" s="175"/>
      <c r="AO88" s="176"/>
      <c r="AP88" s="130">
        <f t="shared" si="8"/>
        <v>20</v>
      </c>
    </row>
    <row r="89" spans="1:48" s="20" customFormat="1" ht="20" customHeight="1" x14ac:dyDescent="0.35">
      <c r="A89" s="407">
        <f t="shared" si="7"/>
        <v>21</v>
      </c>
      <c r="B89" s="211" t="s">
        <v>134</v>
      </c>
      <c r="C89" s="90">
        <v>2009</v>
      </c>
      <c r="D89" s="95" t="s">
        <v>216</v>
      </c>
      <c r="E89" s="205">
        <f t="shared" si="5"/>
        <v>72</v>
      </c>
      <c r="F89" s="172"/>
      <c r="G89" s="504"/>
      <c r="H89" s="144">
        <v>78</v>
      </c>
      <c r="I89" s="135">
        <v>0</v>
      </c>
      <c r="J89" s="134"/>
      <c r="K89" s="135"/>
      <c r="L89" s="175">
        <v>78</v>
      </c>
      <c r="M89" s="176">
        <v>7</v>
      </c>
      <c r="N89" s="175"/>
      <c r="O89" s="176"/>
      <c r="P89" s="175">
        <v>73</v>
      </c>
      <c r="Q89" s="179">
        <v>65</v>
      </c>
      <c r="R89" s="180"/>
      <c r="S89" s="177"/>
      <c r="T89" s="339"/>
      <c r="U89" s="338"/>
      <c r="V89" s="175"/>
      <c r="W89" s="176"/>
      <c r="X89" s="175"/>
      <c r="Y89" s="176"/>
      <c r="Z89" s="175"/>
      <c r="AA89" s="176"/>
      <c r="AB89" s="175"/>
      <c r="AC89" s="176"/>
      <c r="AD89" s="339"/>
      <c r="AE89" s="176"/>
      <c r="AF89" s="175"/>
      <c r="AG89" s="176"/>
      <c r="AH89" s="175"/>
      <c r="AI89" s="176"/>
      <c r="AJ89" s="175"/>
      <c r="AK89" s="176"/>
      <c r="AL89" s="175"/>
      <c r="AM89" s="176"/>
      <c r="AN89" s="175"/>
      <c r="AO89" s="176"/>
      <c r="AP89" s="130">
        <f t="shared" si="8"/>
        <v>21</v>
      </c>
    </row>
    <row r="90" spans="1:48" s="20" customFormat="1" ht="20" customHeight="1" x14ac:dyDescent="0.35">
      <c r="A90" s="407">
        <f t="shared" si="7"/>
        <v>22</v>
      </c>
      <c r="B90" s="192" t="s">
        <v>187</v>
      </c>
      <c r="C90" s="90">
        <v>2009</v>
      </c>
      <c r="D90" s="197" t="s">
        <v>34</v>
      </c>
      <c r="E90" s="205">
        <f t="shared" si="5"/>
        <v>70.37</v>
      </c>
      <c r="F90" s="172">
        <v>163</v>
      </c>
      <c r="G90" s="503"/>
      <c r="H90" s="144">
        <v>70</v>
      </c>
      <c r="I90" s="324">
        <v>20.37</v>
      </c>
      <c r="J90" s="134">
        <v>83</v>
      </c>
      <c r="K90" s="135">
        <v>0</v>
      </c>
      <c r="L90" s="339">
        <v>72</v>
      </c>
      <c r="M90" s="338">
        <v>40</v>
      </c>
      <c r="N90" s="175">
        <v>90</v>
      </c>
      <c r="O90" s="169">
        <v>1</v>
      </c>
      <c r="P90" s="175">
        <v>90</v>
      </c>
      <c r="Q90" s="176">
        <v>0</v>
      </c>
      <c r="R90" s="180">
        <v>76</v>
      </c>
      <c r="S90" s="171">
        <v>9</v>
      </c>
      <c r="T90" s="175">
        <v>91</v>
      </c>
      <c r="U90" s="176">
        <v>0</v>
      </c>
      <c r="V90" s="175"/>
      <c r="W90" s="176"/>
      <c r="X90" s="175"/>
      <c r="Y90" s="176"/>
      <c r="Z90" s="175"/>
      <c r="AA90" s="176"/>
      <c r="AB90" s="175"/>
      <c r="AC90" s="176"/>
      <c r="AD90" s="175"/>
      <c r="AE90" s="176"/>
      <c r="AF90" s="175"/>
      <c r="AG90" s="176"/>
      <c r="AH90" s="175"/>
      <c r="AI90" s="176"/>
      <c r="AJ90" s="339"/>
      <c r="AK90" s="338"/>
      <c r="AL90" s="339"/>
      <c r="AM90" s="338"/>
      <c r="AN90" s="339"/>
      <c r="AO90" s="338"/>
      <c r="AP90" s="130">
        <f t="shared" si="8"/>
        <v>22</v>
      </c>
    </row>
    <row r="91" spans="1:48" ht="20" customHeight="1" x14ac:dyDescent="0.35">
      <c r="A91" s="407">
        <f t="shared" si="7"/>
        <v>23</v>
      </c>
      <c r="B91" s="156" t="s">
        <v>373</v>
      </c>
      <c r="C91" s="56">
        <v>2010</v>
      </c>
      <c r="D91" s="95" t="s">
        <v>76</v>
      </c>
      <c r="E91" s="205">
        <f t="shared" si="5"/>
        <v>46.3</v>
      </c>
      <c r="F91" s="172">
        <v>147</v>
      </c>
      <c r="G91" s="324">
        <v>28</v>
      </c>
      <c r="H91" s="144">
        <v>75</v>
      </c>
      <c r="I91" s="503"/>
      <c r="J91" s="134"/>
      <c r="K91" s="135"/>
      <c r="L91" s="175">
        <v>77</v>
      </c>
      <c r="M91" s="176">
        <v>13.5</v>
      </c>
      <c r="N91" s="175">
        <v>81</v>
      </c>
      <c r="O91" s="90">
        <v>3.5</v>
      </c>
      <c r="P91" s="175">
        <v>80</v>
      </c>
      <c r="Q91" s="135">
        <v>1.3</v>
      </c>
      <c r="R91" s="180"/>
      <c r="S91" s="177"/>
      <c r="T91" s="175"/>
      <c r="U91" s="176"/>
      <c r="V91" s="175"/>
      <c r="W91" s="176"/>
      <c r="X91" s="175"/>
      <c r="Y91" s="176"/>
      <c r="Z91" s="175"/>
      <c r="AA91" s="176"/>
      <c r="AB91" s="175"/>
      <c r="AC91" s="176"/>
      <c r="AD91" s="175"/>
      <c r="AE91" s="176"/>
      <c r="AF91" s="175"/>
      <c r="AG91" s="176"/>
      <c r="AH91" s="175"/>
      <c r="AI91" s="176"/>
      <c r="AJ91" s="175"/>
      <c r="AK91" s="176"/>
      <c r="AL91" s="175"/>
      <c r="AM91" s="176"/>
      <c r="AN91" s="175"/>
      <c r="AO91" s="176"/>
      <c r="AP91" s="130">
        <f t="shared" si="8"/>
        <v>23</v>
      </c>
    </row>
    <row r="92" spans="1:48" ht="20" customHeight="1" x14ac:dyDescent="0.35">
      <c r="A92" s="407">
        <f t="shared" si="7"/>
        <v>24</v>
      </c>
      <c r="B92" s="491" t="s">
        <v>586</v>
      </c>
      <c r="C92" s="90">
        <v>2010</v>
      </c>
      <c r="D92" s="492" t="s">
        <v>75</v>
      </c>
      <c r="E92" s="205">
        <f t="shared" si="5"/>
        <v>39</v>
      </c>
      <c r="F92" s="172"/>
      <c r="G92" s="503"/>
      <c r="H92" s="144"/>
      <c r="I92" s="324"/>
      <c r="J92" s="134"/>
      <c r="K92" s="135"/>
      <c r="L92" s="175"/>
      <c r="M92" s="176"/>
      <c r="N92" s="175"/>
      <c r="O92" s="176"/>
      <c r="P92" s="175">
        <v>74</v>
      </c>
      <c r="Q92" s="135">
        <v>39</v>
      </c>
      <c r="R92" s="337">
        <v>81</v>
      </c>
      <c r="S92" s="588">
        <v>0</v>
      </c>
      <c r="T92" s="175"/>
      <c r="U92" s="176"/>
      <c r="V92" s="175"/>
      <c r="W92" s="176"/>
      <c r="X92" s="175"/>
      <c r="Y92" s="176"/>
      <c r="Z92" s="175"/>
      <c r="AA92" s="176"/>
      <c r="AB92" s="175"/>
      <c r="AC92" s="176"/>
      <c r="AD92" s="175"/>
      <c r="AE92" s="176"/>
      <c r="AF92" s="175"/>
      <c r="AG92" s="176"/>
      <c r="AH92" s="175"/>
      <c r="AI92" s="176"/>
      <c r="AJ92" s="175"/>
      <c r="AK92" s="176"/>
      <c r="AL92" s="175"/>
      <c r="AM92" s="176"/>
      <c r="AN92" s="175"/>
      <c r="AO92" s="176"/>
      <c r="AP92" s="130">
        <f t="shared" si="8"/>
        <v>24</v>
      </c>
    </row>
    <row r="93" spans="1:48" ht="20" customHeight="1" x14ac:dyDescent="0.35">
      <c r="A93" s="407">
        <f t="shared" si="7"/>
        <v>25</v>
      </c>
      <c r="B93" s="491" t="s">
        <v>584</v>
      </c>
      <c r="C93" s="90">
        <v>2009</v>
      </c>
      <c r="D93" s="492" t="s">
        <v>75</v>
      </c>
      <c r="E93" s="205">
        <f t="shared" si="5"/>
        <v>39</v>
      </c>
      <c r="F93" s="172"/>
      <c r="G93" s="503"/>
      <c r="H93" s="144"/>
      <c r="I93" s="135"/>
      <c r="J93" s="134"/>
      <c r="K93" s="135"/>
      <c r="L93" s="175"/>
      <c r="M93" s="334"/>
      <c r="N93" s="175"/>
      <c r="O93" s="176"/>
      <c r="P93" s="175">
        <v>74</v>
      </c>
      <c r="Q93" s="135">
        <v>39</v>
      </c>
      <c r="R93" s="180"/>
      <c r="S93" s="177"/>
      <c r="T93" s="175"/>
      <c r="U93" s="176"/>
      <c r="V93" s="175"/>
      <c r="W93" s="176"/>
      <c r="X93" s="175"/>
      <c r="Y93" s="176"/>
      <c r="Z93" s="175"/>
      <c r="AA93" s="176"/>
      <c r="AB93" s="175"/>
      <c r="AC93" s="176"/>
      <c r="AD93" s="175"/>
      <c r="AE93" s="176"/>
      <c r="AF93" s="175"/>
      <c r="AG93" s="176"/>
      <c r="AH93" s="175"/>
      <c r="AI93" s="176"/>
      <c r="AJ93" s="175"/>
      <c r="AK93" s="176"/>
      <c r="AL93" s="175"/>
      <c r="AM93" s="176"/>
      <c r="AN93" s="175"/>
      <c r="AO93" s="176"/>
      <c r="AP93" s="130">
        <f t="shared" si="8"/>
        <v>25</v>
      </c>
    </row>
    <row r="94" spans="1:48" ht="20" customHeight="1" x14ac:dyDescent="0.35">
      <c r="A94" s="407">
        <f t="shared" si="7"/>
        <v>26</v>
      </c>
      <c r="B94" s="212" t="s">
        <v>138</v>
      </c>
      <c r="C94" s="90">
        <v>2009</v>
      </c>
      <c r="D94" s="404" t="s">
        <v>103</v>
      </c>
      <c r="E94" s="205">
        <f t="shared" si="5"/>
        <v>32.4</v>
      </c>
      <c r="F94" s="172">
        <v>154</v>
      </c>
      <c r="G94" s="135">
        <v>8</v>
      </c>
      <c r="H94" s="144">
        <v>74</v>
      </c>
      <c r="I94" s="135">
        <v>1.3</v>
      </c>
      <c r="J94" s="134">
        <v>75</v>
      </c>
      <c r="K94" s="135">
        <v>9.1</v>
      </c>
      <c r="L94" s="175">
        <v>78</v>
      </c>
      <c r="M94" s="176">
        <v>7</v>
      </c>
      <c r="N94" s="175">
        <v>80</v>
      </c>
      <c r="O94" s="169">
        <v>7</v>
      </c>
      <c r="P94" s="175"/>
      <c r="Q94" s="503"/>
      <c r="R94" s="180"/>
      <c r="S94" s="177"/>
      <c r="T94" s="175"/>
      <c r="U94" s="176"/>
      <c r="V94" s="175"/>
      <c r="W94" s="176"/>
      <c r="X94" s="175"/>
      <c r="Y94" s="176"/>
      <c r="Z94" s="175"/>
      <c r="AA94" s="176"/>
      <c r="AB94" s="175"/>
      <c r="AC94" s="176"/>
      <c r="AD94" s="175"/>
      <c r="AE94" s="176"/>
      <c r="AF94" s="175"/>
      <c r="AG94" s="176"/>
      <c r="AH94" s="175"/>
      <c r="AI94" s="176"/>
      <c r="AJ94" s="175"/>
      <c r="AK94" s="176"/>
      <c r="AL94" s="175"/>
      <c r="AM94" s="176"/>
      <c r="AN94" s="175"/>
      <c r="AO94" s="176"/>
      <c r="AP94" s="130">
        <f t="shared" si="8"/>
        <v>26</v>
      </c>
    </row>
    <row r="95" spans="1:48" ht="20" customHeight="1" x14ac:dyDescent="0.35">
      <c r="A95" s="407">
        <f t="shared" si="7"/>
        <v>27</v>
      </c>
      <c r="B95" s="403" t="s">
        <v>507</v>
      </c>
      <c r="C95" s="90">
        <v>2010</v>
      </c>
      <c r="D95" s="404" t="s">
        <v>101</v>
      </c>
      <c r="E95" s="205">
        <f t="shared" si="5"/>
        <v>30.6</v>
      </c>
      <c r="F95" s="172">
        <v>148</v>
      </c>
      <c r="G95" s="135">
        <v>17.600000000000001</v>
      </c>
      <c r="H95" s="144">
        <v>75</v>
      </c>
      <c r="I95" s="135">
        <v>0</v>
      </c>
      <c r="J95" s="134">
        <v>76</v>
      </c>
      <c r="K95" s="135">
        <v>2.6</v>
      </c>
      <c r="L95" s="175"/>
      <c r="M95" s="503"/>
      <c r="N95" s="175"/>
      <c r="O95" s="176"/>
      <c r="P95" s="175">
        <v>77</v>
      </c>
      <c r="Q95" s="135">
        <v>10.4</v>
      </c>
      <c r="R95" s="180"/>
      <c r="S95" s="177"/>
      <c r="T95" s="175"/>
      <c r="U95" s="176"/>
      <c r="V95" s="175"/>
      <c r="W95" s="176"/>
      <c r="X95" s="175"/>
      <c r="Y95" s="176"/>
      <c r="Z95" s="175"/>
      <c r="AA95" s="176"/>
      <c r="AB95" s="175"/>
      <c r="AC95" s="176"/>
      <c r="AD95" s="175"/>
      <c r="AE95" s="176"/>
      <c r="AF95" s="175"/>
      <c r="AG95" s="176"/>
      <c r="AH95" s="175"/>
      <c r="AI95" s="176"/>
      <c r="AJ95" s="175"/>
      <c r="AK95" s="176"/>
      <c r="AL95" s="175"/>
      <c r="AM95" s="176"/>
      <c r="AN95" s="339"/>
      <c r="AO95" s="176"/>
      <c r="AP95" s="130">
        <f t="shared" si="8"/>
        <v>27</v>
      </c>
    </row>
    <row r="96" spans="1:48" ht="20" customHeight="1" x14ac:dyDescent="0.35">
      <c r="A96" s="407">
        <f t="shared" si="7"/>
        <v>28</v>
      </c>
      <c r="B96" s="491" t="s">
        <v>588</v>
      </c>
      <c r="C96" s="90">
        <v>2010</v>
      </c>
      <c r="D96" s="492" t="s">
        <v>589</v>
      </c>
      <c r="E96" s="205">
        <f t="shared" si="5"/>
        <v>13</v>
      </c>
      <c r="F96" s="172"/>
      <c r="G96" s="503"/>
      <c r="H96" s="144"/>
      <c r="I96" s="135"/>
      <c r="J96" s="134"/>
      <c r="K96" s="135"/>
      <c r="L96" s="175"/>
      <c r="M96" s="176"/>
      <c r="N96" s="175"/>
      <c r="O96" s="176"/>
      <c r="P96" s="175">
        <v>76</v>
      </c>
      <c r="Q96" s="135">
        <v>13</v>
      </c>
      <c r="R96" s="180"/>
      <c r="S96" s="177"/>
      <c r="T96" s="175"/>
      <c r="U96" s="176"/>
      <c r="V96" s="175"/>
      <c r="W96" s="176"/>
      <c r="X96" s="175"/>
      <c r="Y96" s="176"/>
      <c r="Z96" s="175"/>
      <c r="AA96" s="176"/>
      <c r="AB96" s="175"/>
      <c r="AC96" s="176"/>
      <c r="AD96" s="175"/>
      <c r="AE96" s="176"/>
      <c r="AF96" s="175"/>
      <c r="AG96" s="176"/>
      <c r="AH96" s="175"/>
      <c r="AI96" s="176"/>
      <c r="AJ96" s="175"/>
      <c r="AK96" s="176"/>
      <c r="AL96" s="175"/>
      <c r="AM96" s="176"/>
      <c r="AN96" s="175"/>
      <c r="AO96" s="176"/>
      <c r="AP96" s="130">
        <f t="shared" si="8"/>
        <v>28</v>
      </c>
    </row>
    <row r="97" spans="1:42" ht="20" customHeight="1" x14ac:dyDescent="0.35">
      <c r="A97" s="407">
        <f t="shared" si="7"/>
        <v>29</v>
      </c>
      <c r="B97" s="256" t="s">
        <v>343</v>
      </c>
      <c r="C97" s="90">
        <v>2009</v>
      </c>
      <c r="D97" s="257" t="s">
        <v>161</v>
      </c>
      <c r="E97" s="205">
        <f t="shared" si="5"/>
        <v>10.4</v>
      </c>
      <c r="F97" s="172"/>
      <c r="G97" s="503"/>
      <c r="H97" s="144">
        <v>71</v>
      </c>
      <c r="I97" s="135">
        <v>10.4</v>
      </c>
      <c r="J97" s="134"/>
      <c r="K97" s="324"/>
      <c r="L97" s="175"/>
      <c r="M97" s="176"/>
      <c r="N97" s="175"/>
      <c r="O97" s="176"/>
      <c r="P97" s="175"/>
      <c r="Q97" s="176"/>
      <c r="R97" s="180"/>
      <c r="S97" s="177"/>
      <c r="T97" s="175"/>
      <c r="U97" s="176"/>
      <c r="V97" s="175"/>
      <c r="W97" s="176"/>
      <c r="X97" s="175"/>
      <c r="Y97" s="176"/>
      <c r="Z97" s="175"/>
      <c r="AA97" s="176"/>
      <c r="AB97" s="175"/>
      <c r="AC97" s="176"/>
      <c r="AD97" s="175"/>
      <c r="AE97" s="176"/>
      <c r="AF97" s="175"/>
      <c r="AG97" s="176"/>
      <c r="AH97" s="175"/>
      <c r="AI97" s="176"/>
      <c r="AJ97" s="175"/>
      <c r="AK97" s="176"/>
      <c r="AL97" s="339"/>
      <c r="AM97" s="176"/>
      <c r="AN97" s="175"/>
      <c r="AO97" s="176"/>
      <c r="AP97" s="130">
        <f t="shared" si="8"/>
        <v>29</v>
      </c>
    </row>
    <row r="98" spans="1:42" ht="20" customHeight="1" x14ac:dyDescent="0.35">
      <c r="A98" s="407">
        <v>30</v>
      </c>
      <c r="B98" s="442" t="s">
        <v>553</v>
      </c>
      <c r="C98" s="90">
        <v>2009</v>
      </c>
      <c r="D98" s="443" t="s">
        <v>554</v>
      </c>
      <c r="E98" s="205">
        <f t="shared" si="5"/>
        <v>9.1</v>
      </c>
      <c r="F98" s="172"/>
      <c r="G98" s="504"/>
      <c r="H98" s="144"/>
      <c r="I98" s="135"/>
      <c r="J98" s="134">
        <v>75</v>
      </c>
      <c r="K98" s="135">
        <v>9.1</v>
      </c>
      <c r="L98" s="175"/>
      <c r="M98" s="176"/>
      <c r="N98" s="175"/>
      <c r="O98" s="176"/>
      <c r="P98" s="175"/>
      <c r="Q98" s="176"/>
      <c r="R98" s="180">
        <v>85</v>
      </c>
      <c r="S98" s="177">
        <v>0</v>
      </c>
      <c r="T98" s="339">
        <v>93</v>
      </c>
      <c r="U98" s="338">
        <v>0</v>
      </c>
      <c r="V98" s="175"/>
      <c r="W98" s="176"/>
      <c r="X98" s="175"/>
      <c r="Y98" s="176"/>
      <c r="Z98" s="175"/>
      <c r="AA98" s="176"/>
      <c r="AB98" s="175"/>
      <c r="AC98" s="176"/>
      <c r="AD98" s="175"/>
      <c r="AE98" s="176"/>
      <c r="AF98" s="175"/>
      <c r="AG98" s="176"/>
      <c r="AH98" s="339"/>
      <c r="AI98" s="176"/>
      <c r="AJ98" s="339"/>
      <c r="AK98" s="176"/>
      <c r="AL98" s="175"/>
      <c r="AM98" s="176"/>
      <c r="AN98" s="175"/>
      <c r="AO98" s="176"/>
      <c r="AP98" s="130">
        <v>30</v>
      </c>
    </row>
    <row r="99" spans="1:42" ht="20" customHeight="1" x14ac:dyDescent="0.35">
      <c r="A99" s="407">
        <v>30</v>
      </c>
      <c r="B99" s="431" t="s">
        <v>540</v>
      </c>
      <c r="C99" s="90">
        <v>2010</v>
      </c>
      <c r="D99" s="432" t="s">
        <v>546</v>
      </c>
      <c r="E99" s="205">
        <f t="shared" si="5"/>
        <v>4.5999999999999996</v>
      </c>
      <c r="F99" s="172"/>
      <c r="G99" s="503"/>
      <c r="H99" s="144">
        <v>99</v>
      </c>
      <c r="I99" s="135">
        <v>0</v>
      </c>
      <c r="J99" s="134"/>
      <c r="K99" s="135"/>
      <c r="L99" s="175"/>
      <c r="M99" s="176"/>
      <c r="N99" s="175"/>
      <c r="O99" s="176"/>
      <c r="P99" s="175"/>
      <c r="Q99" s="176"/>
      <c r="R99" s="180"/>
      <c r="S99" s="177"/>
      <c r="T99" s="175">
        <v>84</v>
      </c>
      <c r="U99" s="169">
        <v>4.5999999999999996</v>
      </c>
      <c r="V99" s="175"/>
      <c r="W99" s="176"/>
      <c r="X99" s="175"/>
      <c r="Y99" s="176"/>
      <c r="Z99" s="175"/>
      <c r="AA99" s="176"/>
      <c r="AB99" s="175"/>
      <c r="AC99" s="176"/>
      <c r="AD99" s="175"/>
      <c r="AE99" s="176"/>
      <c r="AF99" s="175"/>
      <c r="AG99" s="176"/>
      <c r="AH99" s="175"/>
      <c r="AI99" s="176"/>
      <c r="AJ99" s="175"/>
      <c r="AK99" s="176"/>
      <c r="AL99" s="175"/>
      <c r="AM99" s="176"/>
      <c r="AN99" s="175"/>
      <c r="AO99" s="176"/>
      <c r="AP99" s="130">
        <v>30</v>
      </c>
    </row>
    <row r="100" spans="1:42" ht="20" customHeight="1" x14ac:dyDescent="0.35">
      <c r="A100" s="407">
        <v>30</v>
      </c>
      <c r="B100" s="213" t="s">
        <v>237</v>
      </c>
      <c r="C100" s="90">
        <v>2009</v>
      </c>
      <c r="D100" s="208" t="s">
        <v>34</v>
      </c>
      <c r="E100" s="205">
        <f t="shared" si="5"/>
        <v>0</v>
      </c>
      <c r="F100" s="172"/>
      <c r="G100" s="503"/>
      <c r="H100" s="144"/>
      <c r="I100" s="135"/>
      <c r="J100" s="134"/>
      <c r="K100" s="135"/>
      <c r="L100" s="175"/>
      <c r="M100" s="176"/>
      <c r="N100" s="175"/>
      <c r="O100" s="176"/>
      <c r="P100" s="175"/>
      <c r="Q100" s="176"/>
      <c r="R100" s="180">
        <v>85</v>
      </c>
      <c r="S100" s="177">
        <v>0</v>
      </c>
      <c r="T100" s="175"/>
      <c r="U100" s="176"/>
      <c r="V100" s="175"/>
      <c r="W100" s="176"/>
      <c r="X100" s="175"/>
      <c r="Y100" s="176"/>
      <c r="Z100" s="175"/>
      <c r="AA100" s="176"/>
      <c r="AB100" s="175"/>
      <c r="AC100" s="176"/>
      <c r="AD100" s="175"/>
      <c r="AE100" s="176"/>
      <c r="AF100" s="175"/>
      <c r="AG100" s="176"/>
      <c r="AH100" s="175"/>
      <c r="AI100" s="176"/>
      <c r="AJ100" s="175"/>
      <c r="AK100" s="176"/>
      <c r="AL100" s="175"/>
      <c r="AM100" s="176"/>
      <c r="AN100" s="175"/>
      <c r="AO100" s="176"/>
      <c r="AP100" s="130">
        <v>30</v>
      </c>
    </row>
    <row r="101" spans="1:42" ht="20" customHeight="1" x14ac:dyDescent="0.35">
      <c r="A101" s="407">
        <v>30</v>
      </c>
      <c r="B101" s="554" t="s">
        <v>603</v>
      </c>
      <c r="C101" s="90">
        <v>2010</v>
      </c>
      <c r="D101" s="550" t="s">
        <v>28</v>
      </c>
      <c r="E101" s="205">
        <f t="shared" si="5"/>
        <v>0</v>
      </c>
      <c r="F101" s="172"/>
      <c r="G101" s="135"/>
      <c r="H101" s="144"/>
      <c r="I101" s="135"/>
      <c r="J101" s="134"/>
      <c r="K101" s="135"/>
      <c r="L101" s="175"/>
      <c r="M101" s="176"/>
      <c r="N101" s="175"/>
      <c r="O101" s="176"/>
      <c r="P101" s="175"/>
      <c r="Q101" s="176"/>
      <c r="R101" s="180">
        <v>86</v>
      </c>
      <c r="S101" s="177">
        <v>0</v>
      </c>
      <c r="T101" s="175"/>
      <c r="U101" s="176"/>
      <c r="V101" s="175"/>
      <c r="W101" s="176"/>
      <c r="X101" s="175"/>
      <c r="Y101" s="176"/>
      <c r="Z101" s="175"/>
      <c r="AA101" s="176"/>
      <c r="AB101" s="175"/>
      <c r="AC101" s="176"/>
      <c r="AD101" s="175"/>
      <c r="AE101" s="176"/>
      <c r="AF101" s="175"/>
      <c r="AG101" s="176"/>
      <c r="AH101" s="175"/>
      <c r="AI101" s="176"/>
      <c r="AJ101" s="175"/>
      <c r="AK101" s="176"/>
      <c r="AL101" s="175"/>
      <c r="AM101" s="176"/>
      <c r="AN101" s="175"/>
      <c r="AO101" s="176"/>
      <c r="AP101" s="130">
        <v>30</v>
      </c>
    </row>
    <row r="102" spans="1:42" ht="20" customHeight="1" x14ac:dyDescent="0.35">
      <c r="A102" s="407">
        <v>30</v>
      </c>
      <c r="B102" s="214" t="s">
        <v>297</v>
      </c>
      <c r="C102" s="90">
        <v>2009</v>
      </c>
      <c r="D102" s="245" t="s">
        <v>28</v>
      </c>
      <c r="E102" s="205">
        <f t="shared" si="5"/>
        <v>0</v>
      </c>
      <c r="F102" s="172"/>
      <c r="G102" s="503"/>
      <c r="H102" s="144"/>
      <c r="I102" s="135"/>
      <c r="J102" s="134"/>
      <c r="K102" s="135"/>
      <c r="L102" s="175"/>
      <c r="M102" s="176"/>
      <c r="N102" s="175"/>
      <c r="O102" s="176"/>
      <c r="P102" s="175"/>
      <c r="Q102" s="176"/>
      <c r="R102" s="180"/>
      <c r="S102" s="177"/>
      <c r="T102" s="175"/>
      <c r="U102" s="176"/>
      <c r="V102" s="175"/>
      <c r="W102" s="176"/>
      <c r="X102" s="175"/>
      <c r="Y102" s="176"/>
      <c r="Z102" s="175"/>
      <c r="AA102" s="176"/>
      <c r="AB102" s="175"/>
      <c r="AC102" s="176"/>
      <c r="AD102" s="175"/>
      <c r="AE102" s="176"/>
      <c r="AF102" s="175"/>
      <c r="AG102" s="176"/>
      <c r="AH102" s="175"/>
      <c r="AI102" s="176"/>
      <c r="AJ102" s="175"/>
      <c r="AK102" s="176"/>
      <c r="AL102" s="175"/>
      <c r="AM102" s="176"/>
      <c r="AN102" s="175"/>
      <c r="AO102" s="176"/>
      <c r="AP102" s="130">
        <v>30</v>
      </c>
    </row>
    <row r="103" spans="1:42" ht="20" customHeight="1" x14ac:dyDescent="0.35">
      <c r="A103" s="407">
        <v>30</v>
      </c>
      <c r="B103" s="256" t="s">
        <v>340</v>
      </c>
      <c r="C103" s="56">
        <v>2009</v>
      </c>
      <c r="D103" s="257" t="s">
        <v>19</v>
      </c>
      <c r="E103" s="205">
        <f t="shared" si="5"/>
        <v>0</v>
      </c>
      <c r="F103" s="134"/>
      <c r="G103" s="503"/>
      <c r="H103" s="144"/>
      <c r="I103" s="135"/>
      <c r="J103" s="134"/>
      <c r="K103" s="135"/>
      <c r="L103" s="175"/>
      <c r="M103" s="176"/>
      <c r="N103" s="175"/>
      <c r="O103" s="176"/>
      <c r="P103" s="175"/>
      <c r="Q103" s="176"/>
      <c r="R103" s="180"/>
      <c r="S103" s="177"/>
      <c r="T103" s="175"/>
      <c r="U103" s="176"/>
      <c r="V103" s="175"/>
      <c r="W103" s="176"/>
      <c r="X103" s="175"/>
      <c r="Y103" s="176"/>
      <c r="Z103" s="175"/>
      <c r="AA103" s="176"/>
      <c r="AB103" s="175"/>
      <c r="AC103" s="176"/>
      <c r="AD103" s="175"/>
      <c r="AE103" s="176"/>
      <c r="AF103" s="175"/>
      <c r="AG103" s="176"/>
      <c r="AH103" s="175"/>
      <c r="AI103" s="176"/>
      <c r="AJ103" s="175"/>
      <c r="AK103" s="176"/>
      <c r="AL103" s="175"/>
      <c r="AM103" s="176"/>
      <c r="AN103" s="175"/>
      <c r="AO103" s="176"/>
      <c r="AP103" s="130">
        <v>30</v>
      </c>
    </row>
    <row r="104" spans="1:42" ht="20" customHeight="1" x14ac:dyDescent="0.35">
      <c r="A104" s="407">
        <v>30</v>
      </c>
      <c r="B104" s="210" t="s">
        <v>283</v>
      </c>
      <c r="C104" s="56">
        <v>2009</v>
      </c>
      <c r="D104" s="198" t="s">
        <v>23</v>
      </c>
      <c r="E104" s="205">
        <f t="shared" si="5"/>
        <v>0</v>
      </c>
      <c r="F104" s="134"/>
      <c r="G104" s="503"/>
      <c r="H104" s="144"/>
      <c r="I104" s="135"/>
      <c r="J104" s="134"/>
      <c r="K104" s="135"/>
      <c r="L104" s="175"/>
      <c r="M104" s="176"/>
      <c r="N104" s="175"/>
      <c r="O104" s="176"/>
      <c r="P104" s="175"/>
      <c r="Q104" s="176"/>
      <c r="R104" s="180"/>
      <c r="S104" s="177"/>
      <c r="T104" s="175"/>
      <c r="U104" s="176"/>
      <c r="V104" s="175"/>
      <c r="W104" s="176"/>
      <c r="X104" s="175"/>
      <c r="Y104" s="176"/>
      <c r="Z104" s="175"/>
      <c r="AA104" s="176"/>
      <c r="AB104" s="175"/>
      <c r="AC104" s="176"/>
      <c r="AD104" s="175"/>
      <c r="AE104" s="176"/>
      <c r="AF104" s="175"/>
      <c r="AG104" s="176"/>
      <c r="AH104" s="175"/>
      <c r="AI104" s="176"/>
      <c r="AJ104" s="175"/>
      <c r="AK104" s="176"/>
      <c r="AL104" s="175"/>
      <c r="AM104" s="176"/>
      <c r="AN104" s="175"/>
      <c r="AO104" s="176"/>
      <c r="AP104" s="130">
        <v>30</v>
      </c>
    </row>
    <row r="105" spans="1:42" ht="20" customHeight="1" x14ac:dyDescent="0.35">
      <c r="A105" s="407">
        <v>30</v>
      </c>
      <c r="B105" s="158" t="s">
        <v>267</v>
      </c>
      <c r="C105" s="90">
        <v>2009</v>
      </c>
      <c r="D105" s="203" t="s">
        <v>29</v>
      </c>
      <c r="E105" s="205">
        <f t="shared" si="5"/>
        <v>0</v>
      </c>
      <c r="F105" s="172"/>
      <c r="G105" s="503"/>
      <c r="H105" s="144"/>
      <c r="I105" s="135"/>
      <c r="J105" s="134"/>
      <c r="K105" s="135"/>
      <c r="L105" s="175"/>
      <c r="M105" s="176"/>
      <c r="N105" s="175"/>
      <c r="O105" s="176"/>
      <c r="P105" s="175"/>
      <c r="Q105" s="176"/>
      <c r="R105" s="180"/>
      <c r="S105" s="177"/>
      <c r="T105" s="175"/>
      <c r="U105" s="176"/>
      <c r="V105" s="175"/>
      <c r="W105" s="176"/>
      <c r="X105" s="175"/>
      <c r="Y105" s="176"/>
      <c r="Z105" s="175"/>
      <c r="AA105" s="176"/>
      <c r="AB105" s="175"/>
      <c r="AC105" s="176"/>
      <c r="AD105" s="175"/>
      <c r="AE105" s="308"/>
      <c r="AF105" s="175"/>
      <c r="AG105" s="176"/>
      <c r="AH105" s="175"/>
      <c r="AI105" s="176"/>
      <c r="AJ105" s="175"/>
      <c r="AK105" s="176"/>
      <c r="AL105" s="175"/>
      <c r="AM105" s="176"/>
      <c r="AN105" s="175"/>
      <c r="AO105" s="176"/>
      <c r="AP105" s="130">
        <v>30</v>
      </c>
    </row>
    <row r="106" spans="1:42" ht="20" customHeight="1" x14ac:dyDescent="0.35">
      <c r="A106" s="407">
        <v>30</v>
      </c>
      <c r="B106" s="213" t="s">
        <v>249</v>
      </c>
      <c r="C106" s="90">
        <v>2009</v>
      </c>
      <c r="D106" s="114" t="s">
        <v>44</v>
      </c>
      <c r="E106" s="205">
        <f t="shared" si="5"/>
        <v>0</v>
      </c>
      <c r="F106" s="172"/>
      <c r="G106" s="503"/>
      <c r="H106" s="144"/>
      <c r="I106" s="135"/>
      <c r="J106" s="134"/>
      <c r="K106" s="135"/>
      <c r="L106" s="175"/>
      <c r="M106" s="176"/>
      <c r="N106" s="175"/>
      <c r="O106" s="176"/>
      <c r="P106" s="339"/>
      <c r="Q106" s="338"/>
      <c r="R106" s="180"/>
      <c r="S106" s="177"/>
      <c r="T106" s="175"/>
      <c r="U106" s="176"/>
      <c r="V106" s="175"/>
      <c r="W106" s="176"/>
      <c r="X106" s="175"/>
      <c r="Y106" s="176"/>
      <c r="Z106" s="175"/>
      <c r="AA106" s="176"/>
      <c r="AB106" s="175"/>
      <c r="AC106" s="176"/>
      <c r="AD106" s="175"/>
      <c r="AE106" s="308"/>
      <c r="AF106" s="175"/>
      <c r="AG106" s="176"/>
      <c r="AH106" s="175"/>
      <c r="AI106" s="176"/>
      <c r="AJ106" s="175"/>
      <c r="AK106" s="176"/>
      <c r="AL106" s="175"/>
      <c r="AM106" s="176"/>
      <c r="AN106" s="175"/>
      <c r="AO106" s="176"/>
      <c r="AP106" s="130">
        <v>30</v>
      </c>
    </row>
    <row r="107" spans="1:42" ht="20" customHeight="1" x14ac:dyDescent="0.35">
      <c r="A107" s="407">
        <v>30</v>
      </c>
      <c r="B107" s="214" t="s">
        <v>296</v>
      </c>
      <c r="C107" s="90">
        <v>2009</v>
      </c>
      <c r="D107" s="203" t="s">
        <v>7</v>
      </c>
      <c r="E107" s="205">
        <f t="shared" si="5"/>
        <v>0</v>
      </c>
      <c r="F107" s="172"/>
      <c r="G107" s="503"/>
      <c r="H107" s="144"/>
      <c r="I107" s="135"/>
      <c r="J107" s="134"/>
      <c r="K107" s="135"/>
      <c r="L107" s="175"/>
      <c r="M107" s="176"/>
      <c r="N107" s="175"/>
      <c r="O107" s="176"/>
      <c r="P107" s="175"/>
      <c r="Q107" s="176"/>
      <c r="R107" s="180"/>
      <c r="S107" s="177"/>
      <c r="T107" s="175"/>
      <c r="U107" s="176"/>
      <c r="V107" s="175"/>
      <c r="W107" s="176"/>
      <c r="X107" s="175"/>
      <c r="Y107" s="176"/>
      <c r="Z107" s="175"/>
      <c r="AA107" s="176"/>
      <c r="AB107" s="175"/>
      <c r="AC107" s="176"/>
      <c r="AD107" s="175"/>
      <c r="AE107" s="308"/>
      <c r="AF107" s="175"/>
      <c r="AG107" s="176"/>
      <c r="AH107" s="175"/>
      <c r="AI107" s="176"/>
      <c r="AJ107" s="175"/>
      <c r="AK107" s="176"/>
      <c r="AL107" s="175"/>
      <c r="AM107" s="176"/>
      <c r="AN107" s="175"/>
      <c r="AO107" s="176"/>
      <c r="AP107" s="130">
        <v>30</v>
      </c>
    </row>
    <row r="108" spans="1:42" ht="20" customHeight="1" x14ac:dyDescent="0.35">
      <c r="A108" s="407">
        <v>30</v>
      </c>
      <c r="B108" s="285" t="s">
        <v>422</v>
      </c>
      <c r="C108" s="90">
        <v>2009</v>
      </c>
      <c r="D108" s="285" t="s">
        <v>38</v>
      </c>
      <c r="E108" s="205">
        <f t="shared" si="5"/>
        <v>0</v>
      </c>
      <c r="F108" s="172"/>
      <c r="G108" s="503"/>
      <c r="H108" s="144"/>
      <c r="I108" s="135"/>
      <c r="J108" s="134"/>
      <c r="K108" s="135"/>
      <c r="L108" s="175"/>
      <c r="M108" s="176"/>
      <c r="N108" s="175"/>
      <c r="O108" s="176"/>
      <c r="P108" s="175"/>
      <c r="Q108" s="176"/>
      <c r="R108" s="180"/>
      <c r="S108" s="177"/>
      <c r="T108" s="175"/>
      <c r="U108" s="176"/>
      <c r="V108" s="175"/>
      <c r="W108" s="176"/>
      <c r="X108" s="175"/>
      <c r="Y108" s="176"/>
      <c r="Z108" s="175"/>
      <c r="AA108" s="176"/>
      <c r="AB108" s="175"/>
      <c r="AC108" s="176"/>
      <c r="AD108" s="175"/>
      <c r="AE108" s="308"/>
      <c r="AF108" s="175"/>
      <c r="AG108" s="176"/>
      <c r="AH108" s="175"/>
      <c r="AI108" s="176"/>
      <c r="AJ108" s="175"/>
      <c r="AK108" s="176"/>
      <c r="AL108" s="175"/>
      <c r="AM108" s="176"/>
      <c r="AN108" s="175"/>
      <c r="AO108" s="176"/>
      <c r="AP108" s="130">
        <v>30</v>
      </c>
    </row>
    <row r="109" spans="1:42" ht="20" customHeight="1" x14ac:dyDescent="0.35">
      <c r="A109" s="407">
        <v>30</v>
      </c>
      <c r="B109" s="286" t="s">
        <v>423</v>
      </c>
      <c r="C109" s="90">
        <v>2009</v>
      </c>
      <c r="D109" s="287" t="s">
        <v>7</v>
      </c>
      <c r="E109" s="205">
        <f t="shared" si="5"/>
        <v>0</v>
      </c>
      <c r="F109" s="172"/>
      <c r="G109" s="503"/>
      <c r="H109" s="144"/>
      <c r="I109" s="135"/>
      <c r="J109" s="134"/>
      <c r="K109" s="135"/>
      <c r="L109" s="339"/>
      <c r="M109" s="135"/>
      <c r="N109" s="175"/>
      <c r="O109" s="176"/>
      <c r="P109" s="175"/>
      <c r="Q109" s="176"/>
      <c r="R109" s="180"/>
      <c r="S109" s="177"/>
      <c r="T109" s="175"/>
      <c r="U109" s="176"/>
      <c r="V109" s="175"/>
      <c r="W109" s="176"/>
      <c r="X109" s="175"/>
      <c r="Y109" s="176"/>
      <c r="Z109" s="175"/>
      <c r="AA109" s="176"/>
      <c r="AB109" s="175"/>
      <c r="AC109" s="176"/>
      <c r="AD109" s="175"/>
      <c r="AE109" s="308"/>
      <c r="AF109" s="175"/>
      <c r="AG109" s="176"/>
      <c r="AH109" s="175"/>
      <c r="AI109" s="176"/>
      <c r="AJ109" s="175"/>
      <c r="AK109" s="176"/>
      <c r="AL109" s="175"/>
      <c r="AM109" s="176"/>
      <c r="AN109" s="175"/>
      <c r="AO109" s="176"/>
      <c r="AP109" s="130">
        <v>30</v>
      </c>
    </row>
    <row r="110" spans="1:42" ht="20" customHeight="1" x14ac:dyDescent="0.35">
      <c r="A110" s="407">
        <v>30</v>
      </c>
      <c r="B110" s="166" t="s">
        <v>355</v>
      </c>
      <c r="C110" s="68">
        <v>2010</v>
      </c>
      <c r="D110" s="166" t="s">
        <v>356</v>
      </c>
      <c r="E110" s="205">
        <f t="shared" si="5"/>
        <v>0</v>
      </c>
      <c r="F110" s="172"/>
      <c r="G110" s="503"/>
      <c r="H110" s="144"/>
      <c r="I110" s="135"/>
      <c r="J110" s="134"/>
      <c r="K110" s="135"/>
      <c r="L110" s="175"/>
      <c r="M110" s="176"/>
      <c r="N110" s="175"/>
      <c r="O110" s="176"/>
      <c r="P110" s="175"/>
      <c r="Q110" s="176"/>
      <c r="R110" s="180"/>
      <c r="S110" s="177"/>
      <c r="T110" s="175"/>
      <c r="U110" s="176"/>
      <c r="V110" s="175"/>
      <c r="W110" s="176"/>
      <c r="X110" s="175"/>
      <c r="Y110" s="176"/>
      <c r="Z110" s="175"/>
      <c r="AA110" s="176"/>
      <c r="AB110" s="175"/>
      <c r="AC110" s="176"/>
      <c r="AD110" s="175"/>
      <c r="AE110" s="308"/>
      <c r="AF110" s="175"/>
      <c r="AG110" s="176"/>
      <c r="AH110" s="175"/>
      <c r="AI110" s="176"/>
      <c r="AJ110" s="175"/>
      <c r="AK110" s="176"/>
      <c r="AL110" s="175"/>
      <c r="AM110" s="176"/>
      <c r="AN110" s="175"/>
      <c r="AO110" s="176"/>
      <c r="AP110" s="130">
        <v>30</v>
      </c>
    </row>
    <row r="111" spans="1:42" ht="20" customHeight="1" x14ac:dyDescent="0.35">
      <c r="A111" s="407">
        <v>30</v>
      </c>
      <c r="B111" s="285" t="s">
        <v>419</v>
      </c>
      <c r="C111" s="90">
        <v>2009</v>
      </c>
      <c r="D111" s="285" t="s">
        <v>38</v>
      </c>
      <c r="E111" s="205">
        <f t="shared" si="5"/>
        <v>0</v>
      </c>
      <c r="F111" s="134"/>
      <c r="G111" s="503"/>
      <c r="H111" s="144"/>
      <c r="I111" s="135"/>
      <c r="J111" s="134"/>
      <c r="K111" s="135"/>
      <c r="L111" s="175"/>
      <c r="M111" s="176"/>
      <c r="N111" s="175"/>
      <c r="O111" s="176"/>
      <c r="P111" s="175"/>
      <c r="Q111" s="176"/>
      <c r="R111" s="180"/>
      <c r="S111" s="177"/>
      <c r="T111" s="175"/>
      <c r="U111" s="176"/>
      <c r="V111" s="175"/>
      <c r="W111" s="176"/>
      <c r="X111" s="175"/>
      <c r="Y111" s="176"/>
      <c r="Z111" s="175"/>
      <c r="AA111" s="176"/>
      <c r="AB111" s="175"/>
      <c r="AC111" s="176"/>
      <c r="AD111" s="175"/>
      <c r="AE111" s="308"/>
      <c r="AF111" s="175"/>
      <c r="AG111" s="176"/>
      <c r="AH111" s="175"/>
      <c r="AI111" s="176"/>
      <c r="AJ111" s="175"/>
      <c r="AK111" s="176"/>
      <c r="AL111" s="175"/>
      <c r="AM111" s="176"/>
      <c r="AN111" s="175"/>
      <c r="AO111" s="176"/>
      <c r="AP111" s="130">
        <v>30</v>
      </c>
    </row>
    <row r="112" spans="1:42" ht="20" customHeight="1" x14ac:dyDescent="0.35">
      <c r="A112" s="407">
        <v>30</v>
      </c>
      <c r="B112" s="472" t="s">
        <v>365</v>
      </c>
      <c r="C112" s="90">
        <v>2009</v>
      </c>
      <c r="D112" s="472" t="s">
        <v>11</v>
      </c>
      <c r="E112" s="205">
        <f t="shared" si="5"/>
        <v>0</v>
      </c>
      <c r="F112" s="172"/>
      <c r="G112" s="503"/>
      <c r="H112" s="144"/>
      <c r="I112" s="135"/>
      <c r="J112" s="134"/>
      <c r="K112" s="135"/>
      <c r="L112" s="175"/>
      <c r="M112" s="176"/>
      <c r="N112" s="175"/>
      <c r="O112" s="176"/>
      <c r="P112" s="175"/>
      <c r="Q112" s="176"/>
      <c r="R112" s="180"/>
      <c r="S112" s="177"/>
      <c r="T112" s="175"/>
      <c r="U112" s="176"/>
      <c r="V112" s="175"/>
      <c r="W112" s="176"/>
      <c r="X112" s="175"/>
      <c r="Y112" s="176"/>
      <c r="Z112" s="175"/>
      <c r="AA112" s="176"/>
      <c r="AB112" s="175"/>
      <c r="AC112" s="176"/>
      <c r="AD112" s="175"/>
      <c r="AE112" s="308"/>
      <c r="AF112" s="175"/>
      <c r="AG112" s="176"/>
      <c r="AH112" s="175"/>
      <c r="AI112" s="176"/>
      <c r="AJ112" s="175"/>
      <c r="AK112" s="176"/>
      <c r="AL112" s="175"/>
      <c r="AM112" s="176"/>
      <c r="AN112" s="175"/>
      <c r="AO112" s="176"/>
      <c r="AP112" s="130">
        <v>30</v>
      </c>
    </row>
    <row r="113" spans="1:42" ht="20" customHeight="1" x14ac:dyDescent="0.35">
      <c r="A113" s="407">
        <v>30</v>
      </c>
      <c r="B113" s="472" t="s">
        <v>366</v>
      </c>
      <c r="C113" s="90">
        <v>2009</v>
      </c>
      <c r="D113" s="472" t="s">
        <v>19</v>
      </c>
      <c r="E113" s="205">
        <f t="shared" si="5"/>
        <v>0</v>
      </c>
      <c r="F113" s="172"/>
      <c r="G113" s="503"/>
      <c r="H113" s="144"/>
      <c r="I113" s="135"/>
      <c r="J113" s="134"/>
      <c r="K113" s="135"/>
      <c r="L113" s="175"/>
      <c r="M113" s="176"/>
      <c r="N113" s="175">
        <v>95</v>
      </c>
      <c r="O113" s="169">
        <v>0</v>
      </c>
      <c r="P113" s="175"/>
      <c r="Q113" s="176"/>
      <c r="R113" s="180"/>
      <c r="S113" s="177"/>
      <c r="T113" s="175"/>
      <c r="U113" s="176"/>
      <c r="V113" s="175"/>
      <c r="W113" s="176"/>
      <c r="X113" s="175"/>
      <c r="Y113" s="176"/>
      <c r="Z113" s="175"/>
      <c r="AA113" s="176"/>
      <c r="AB113" s="175"/>
      <c r="AC113" s="176"/>
      <c r="AD113" s="175"/>
      <c r="AE113" s="308"/>
      <c r="AF113" s="175"/>
      <c r="AG113" s="176"/>
      <c r="AH113" s="175"/>
      <c r="AI113" s="176"/>
      <c r="AJ113" s="175"/>
      <c r="AK113" s="176"/>
      <c r="AL113" s="175"/>
      <c r="AM113" s="176"/>
      <c r="AN113" s="175"/>
      <c r="AO113" s="176"/>
      <c r="AP113" s="130">
        <v>30</v>
      </c>
    </row>
    <row r="114" spans="1:42" ht="20" customHeight="1" x14ac:dyDescent="0.35">
      <c r="A114" s="407">
        <v>30</v>
      </c>
      <c r="B114" s="101" t="s">
        <v>190</v>
      </c>
      <c r="C114" s="90">
        <v>2009</v>
      </c>
      <c r="D114" s="101" t="s">
        <v>28</v>
      </c>
      <c r="E114" s="205">
        <f t="shared" si="5"/>
        <v>0</v>
      </c>
      <c r="F114" s="172"/>
      <c r="G114" s="503"/>
      <c r="H114" s="144"/>
      <c r="I114" s="135"/>
      <c r="J114" s="134"/>
      <c r="K114" s="135"/>
      <c r="L114" s="175"/>
      <c r="M114" s="176"/>
      <c r="N114" s="175"/>
      <c r="O114" s="176"/>
      <c r="P114" s="175"/>
      <c r="Q114" s="176"/>
      <c r="R114" s="180"/>
      <c r="S114" s="177"/>
      <c r="T114" s="175"/>
      <c r="U114" s="176"/>
      <c r="V114" s="175"/>
      <c r="W114" s="176"/>
      <c r="X114" s="175"/>
      <c r="Y114" s="176"/>
      <c r="Z114" s="175"/>
      <c r="AA114" s="176"/>
      <c r="AB114" s="175"/>
      <c r="AC114" s="176"/>
      <c r="AD114" s="175"/>
      <c r="AE114" s="308"/>
      <c r="AF114" s="175"/>
      <c r="AG114" s="176"/>
      <c r="AH114" s="175"/>
      <c r="AI114" s="176"/>
      <c r="AJ114" s="175"/>
      <c r="AK114" s="176"/>
      <c r="AL114" s="175"/>
      <c r="AM114" s="176"/>
      <c r="AN114" s="175"/>
      <c r="AO114" s="176"/>
      <c r="AP114" s="130">
        <v>30</v>
      </c>
    </row>
    <row r="115" spans="1:42" ht="20" customHeight="1" x14ac:dyDescent="0.35">
      <c r="A115" s="407"/>
      <c r="B115" s="115"/>
      <c r="C115" s="90"/>
      <c r="D115" s="164"/>
      <c r="E115" s="205">
        <f t="shared" ref="E115:E120" si="9">G115+I115+K115+M115+O115+Q115+S115+U115+W115+Y115+AA115+AC115+AE115+AG115+AI115+AK115+AM115+AO115</f>
        <v>0</v>
      </c>
      <c r="F115" s="172"/>
      <c r="G115" s="135"/>
      <c r="H115" s="144"/>
      <c r="I115" s="135"/>
      <c r="J115" s="134"/>
      <c r="K115" s="135"/>
      <c r="L115" s="175"/>
      <c r="M115" s="176"/>
      <c r="N115" s="175"/>
      <c r="O115" s="176"/>
      <c r="P115" s="175"/>
      <c r="Q115" s="176"/>
      <c r="R115" s="180"/>
      <c r="S115" s="177"/>
      <c r="T115" s="175"/>
      <c r="U115" s="176"/>
      <c r="V115" s="175"/>
      <c r="W115" s="176"/>
      <c r="X115" s="175"/>
      <c r="Y115" s="176"/>
      <c r="Z115" s="175"/>
      <c r="AA115" s="176"/>
      <c r="AB115" s="175"/>
      <c r="AC115" s="176"/>
      <c r="AD115" s="175"/>
      <c r="AE115" s="308"/>
      <c r="AF115" s="175"/>
      <c r="AG115" s="176"/>
      <c r="AH115" s="175"/>
      <c r="AI115" s="176"/>
      <c r="AJ115" s="175"/>
      <c r="AK115" s="176"/>
      <c r="AL115" s="175"/>
      <c r="AM115" s="176"/>
      <c r="AN115" s="175"/>
      <c r="AO115" s="176"/>
      <c r="AP115" s="268"/>
    </row>
    <row r="116" spans="1:42" ht="20" customHeight="1" x14ac:dyDescent="0.35">
      <c r="A116" s="407"/>
      <c r="B116" s="115"/>
      <c r="C116" s="90"/>
      <c r="D116" s="164"/>
      <c r="E116" s="205">
        <f t="shared" si="9"/>
        <v>0</v>
      </c>
      <c r="F116" s="172"/>
      <c r="G116" s="135"/>
      <c r="H116" s="144"/>
      <c r="I116" s="135"/>
      <c r="J116" s="134"/>
      <c r="K116" s="135"/>
      <c r="L116" s="175"/>
      <c r="M116" s="176"/>
      <c r="N116" s="175"/>
      <c r="O116" s="176"/>
      <c r="P116" s="175"/>
      <c r="Q116" s="176"/>
      <c r="R116" s="180"/>
      <c r="S116" s="177"/>
      <c r="T116" s="175"/>
      <c r="U116" s="176"/>
      <c r="V116" s="175"/>
      <c r="W116" s="176"/>
      <c r="X116" s="175"/>
      <c r="Y116" s="176"/>
      <c r="Z116" s="175"/>
      <c r="AA116" s="176"/>
      <c r="AB116" s="175"/>
      <c r="AC116" s="176"/>
      <c r="AD116" s="175"/>
      <c r="AE116" s="308"/>
      <c r="AF116" s="175"/>
      <c r="AG116" s="176"/>
      <c r="AH116" s="175"/>
      <c r="AI116" s="176"/>
      <c r="AJ116" s="175"/>
      <c r="AK116" s="176"/>
      <c r="AL116" s="175"/>
      <c r="AM116" s="176"/>
      <c r="AN116" s="175"/>
      <c r="AO116" s="176"/>
      <c r="AP116" s="268"/>
    </row>
    <row r="117" spans="1:42" ht="20" customHeight="1" x14ac:dyDescent="0.35">
      <c r="A117" s="407"/>
      <c r="B117" s="115"/>
      <c r="C117" s="90"/>
      <c r="D117" s="164"/>
      <c r="E117" s="205">
        <f t="shared" si="9"/>
        <v>0</v>
      </c>
      <c r="F117" s="172"/>
      <c r="G117" s="135"/>
      <c r="H117" s="144"/>
      <c r="I117" s="135"/>
      <c r="J117" s="134"/>
      <c r="K117" s="135"/>
      <c r="L117" s="175"/>
      <c r="M117" s="176"/>
      <c r="N117" s="175"/>
      <c r="O117" s="176"/>
      <c r="P117" s="175"/>
      <c r="Q117" s="176"/>
      <c r="R117" s="180"/>
      <c r="S117" s="177"/>
      <c r="T117" s="175"/>
      <c r="U117" s="176"/>
      <c r="V117" s="175"/>
      <c r="W117" s="176"/>
      <c r="X117" s="175"/>
      <c r="Y117" s="176"/>
      <c r="Z117" s="175"/>
      <c r="AA117" s="176"/>
      <c r="AB117" s="175"/>
      <c r="AC117" s="176"/>
      <c r="AD117" s="175"/>
      <c r="AE117" s="308"/>
      <c r="AF117" s="175"/>
      <c r="AG117" s="176"/>
      <c r="AH117" s="175"/>
      <c r="AI117" s="176"/>
      <c r="AJ117" s="175"/>
      <c r="AK117" s="176"/>
      <c r="AL117" s="175"/>
      <c r="AM117" s="176"/>
      <c r="AN117" s="175"/>
      <c r="AO117" s="176"/>
      <c r="AP117" s="268"/>
    </row>
    <row r="118" spans="1:42" ht="20" customHeight="1" x14ac:dyDescent="0.35">
      <c r="A118" s="407"/>
      <c r="B118" s="115"/>
      <c r="C118" s="90"/>
      <c r="D118" s="164"/>
      <c r="E118" s="205">
        <f t="shared" si="9"/>
        <v>0</v>
      </c>
      <c r="F118" s="172"/>
      <c r="G118" s="135"/>
      <c r="H118" s="144"/>
      <c r="I118" s="135"/>
      <c r="J118" s="134"/>
      <c r="K118" s="135"/>
      <c r="L118" s="175"/>
      <c r="M118" s="176"/>
      <c r="N118" s="175"/>
      <c r="O118" s="176"/>
      <c r="P118" s="175"/>
      <c r="Q118" s="176"/>
      <c r="R118" s="180"/>
      <c r="S118" s="177"/>
      <c r="T118" s="175"/>
      <c r="U118" s="176"/>
      <c r="V118" s="175"/>
      <c r="W118" s="176"/>
      <c r="X118" s="175"/>
      <c r="Y118" s="176"/>
      <c r="Z118" s="175"/>
      <c r="AA118" s="176"/>
      <c r="AB118" s="175"/>
      <c r="AC118" s="176"/>
      <c r="AD118" s="175"/>
      <c r="AE118" s="308"/>
      <c r="AF118" s="175"/>
      <c r="AG118" s="176"/>
      <c r="AH118" s="175"/>
      <c r="AI118" s="176"/>
      <c r="AJ118" s="175"/>
      <c r="AK118" s="176"/>
      <c r="AL118" s="175"/>
      <c r="AM118" s="176"/>
      <c r="AN118" s="175"/>
      <c r="AO118" s="176"/>
      <c r="AP118" s="268"/>
    </row>
    <row r="119" spans="1:42" ht="20" customHeight="1" x14ac:dyDescent="0.35">
      <c r="A119" s="407"/>
      <c r="B119" s="115"/>
      <c r="C119" s="90"/>
      <c r="D119" s="164"/>
      <c r="E119" s="205">
        <f t="shared" si="9"/>
        <v>0</v>
      </c>
      <c r="F119" s="172"/>
      <c r="G119" s="135"/>
      <c r="H119" s="144"/>
      <c r="I119" s="135"/>
      <c r="J119" s="134"/>
      <c r="K119" s="135"/>
      <c r="L119" s="175"/>
      <c r="M119" s="176"/>
      <c r="N119" s="175"/>
      <c r="O119" s="176"/>
      <c r="P119" s="175"/>
      <c r="Q119" s="176"/>
      <c r="R119" s="180"/>
      <c r="S119" s="177"/>
      <c r="T119" s="175"/>
      <c r="U119" s="176"/>
      <c r="V119" s="175"/>
      <c r="W119" s="176"/>
      <c r="X119" s="175"/>
      <c r="Y119" s="176"/>
      <c r="Z119" s="175"/>
      <c r="AA119" s="176"/>
      <c r="AB119" s="175"/>
      <c r="AC119" s="176"/>
      <c r="AD119" s="175"/>
      <c r="AE119" s="308"/>
      <c r="AF119" s="175"/>
      <c r="AG119" s="176"/>
      <c r="AH119" s="175"/>
      <c r="AI119" s="176"/>
      <c r="AJ119" s="175"/>
      <c r="AK119" s="176"/>
      <c r="AL119" s="175"/>
      <c r="AM119" s="176"/>
      <c r="AN119" s="175"/>
      <c r="AO119" s="176"/>
      <c r="AP119" s="268"/>
    </row>
    <row r="120" spans="1:42" ht="20" customHeight="1" x14ac:dyDescent="0.35">
      <c r="A120" s="407"/>
      <c r="B120" s="115"/>
      <c r="C120" s="90"/>
      <c r="D120" s="164"/>
      <c r="E120" s="205">
        <f t="shared" si="9"/>
        <v>0</v>
      </c>
      <c r="F120" s="172"/>
      <c r="G120" s="135"/>
      <c r="H120" s="144"/>
      <c r="I120" s="135"/>
      <c r="J120" s="134"/>
      <c r="K120" s="135"/>
      <c r="L120" s="175"/>
      <c r="M120" s="176"/>
      <c r="N120" s="175"/>
      <c r="O120" s="176"/>
      <c r="P120" s="175"/>
      <c r="Q120" s="176"/>
      <c r="R120" s="180"/>
      <c r="S120" s="177"/>
      <c r="T120" s="175"/>
      <c r="U120" s="176"/>
      <c r="V120" s="175"/>
      <c r="W120" s="176"/>
      <c r="X120" s="175"/>
      <c r="Y120" s="176"/>
      <c r="Z120" s="175"/>
      <c r="AA120" s="176"/>
      <c r="AB120" s="175"/>
      <c r="AC120" s="176"/>
      <c r="AD120" s="175"/>
      <c r="AE120" s="308"/>
      <c r="AF120" s="175"/>
      <c r="AG120" s="176"/>
      <c r="AH120" s="175"/>
      <c r="AI120" s="176"/>
      <c r="AJ120" s="175"/>
      <c r="AK120" s="176"/>
      <c r="AL120" s="175"/>
      <c r="AM120" s="176"/>
      <c r="AN120" s="175"/>
      <c r="AO120" s="176"/>
      <c r="AP120" s="268"/>
    </row>
    <row r="121" spans="1:42" ht="20" customHeight="1" thickBot="1" x14ac:dyDescent="0.4">
      <c r="A121" s="407"/>
      <c r="B121" s="256"/>
      <c r="C121" s="90"/>
      <c r="D121" s="257"/>
      <c r="E121" s="29"/>
      <c r="F121" s="522"/>
      <c r="G121" s="471">
        <f>SUM(G69:G119)</f>
        <v>593.60000000000014</v>
      </c>
      <c r="H121" s="144"/>
      <c r="I121" s="471">
        <f>SUM(I69:I119)</f>
        <v>482.30999999999995</v>
      </c>
      <c r="J121" s="134"/>
      <c r="K121" s="471">
        <f>SUM(K69:K119)</f>
        <v>483.80000000000013</v>
      </c>
      <c r="L121" s="175"/>
      <c r="M121" s="471">
        <f>SUM(M69:M119)</f>
        <v>371</v>
      </c>
      <c r="N121" s="175"/>
      <c r="O121" s="471">
        <f>SUM(O69:O119)</f>
        <v>370.99</v>
      </c>
      <c r="P121" s="543"/>
      <c r="Q121" s="471">
        <f>SUM(Q69:Q119)</f>
        <v>482.20000000000005</v>
      </c>
      <c r="R121" s="180"/>
      <c r="S121" s="586">
        <f>SUM(S69:S119)</f>
        <v>371</v>
      </c>
      <c r="T121" s="543"/>
      <c r="U121" s="471">
        <f>SUM(U69:U109)</f>
        <v>371.29999999999995</v>
      </c>
      <c r="V121" s="175"/>
      <c r="W121" s="303">
        <f>SUM(W69:W109)</f>
        <v>0</v>
      </c>
      <c r="X121" s="175"/>
      <c r="Y121" s="303">
        <f>SUM(Y69:Y109)</f>
        <v>0</v>
      </c>
      <c r="Z121" s="175"/>
      <c r="AA121" s="303">
        <f>SUM(AA69:AA109)</f>
        <v>0</v>
      </c>
      <c r="AB121" s="175"/>
      <c r="AC121" s="303">
        <f>SUM(AC69:AC109)</f>
        <v>0</v>
      </c>
      <c r="AD121" s="175"/>
      <c r="AE121" s="303">
        <f>SUM(AE69:AE109)</f>
        <v>0</v>
      </c>
      <c r="AF121" s="175"/>
      <c r="AG121" s="303">
        <f>SUM(AG69:AG109)</f>
        <v>0</v>
      </c>
      <c r="AH121" s="175"/>
      <c r="AI121" s="303">
        <f>SUM(AI69:AI109)</f>
        <v>0</v>
      </c>
      <c r="AJ121" s="175"/>
      <c r="AK121" s="303">
        <f>SUM(AK69:AK109)</f>
        <v>0</v>
      </c>
      <c r="AL121" s="302"/>
      <c r="AM121" s="303">
        <f>SUM(AM69:AM109)</f>
        <v>0</v>
      </c>
      <c r="AN121" s="180"/>
      <c r="AO121" s="303">
        <f>SUM(AO69:AO109)</f>
        <v>0</v>
      </c>
      <c r="AP121" s="216"/>
    </row>
    <row r="124" spans="1:42" ht="16.5" x14ac:dyDescent="0.35">
      <c r="F124" s="273"/>
      <c r="G124" s="275" t="s">
        <v>393</v>
      </c>
      <c r="H124" s="31"/>
      <c r="I124" s="31"/>
      <c r="J124" s="31"/>
      <c r="K124" s="119"/>
      <c r="L124" s="274"/>
      <c r="M124" s="275" t="s">
        <v>394</v>
      </c>
      <c r="N124" s="52"/>
      <c r="O124" s="21"/>
      <c r="P124" s="52"/>
      <c r="Q124" s="315"/>
      <c r="R124" s="275" t="s">
        <v>465</v>
      </c>
    </row>
    <row r="128" spans="1:42" x14ac:dyDescent="0.35">
      <c r="C128" s="27"/>
    </row>
    <row r="129" spans="3:3" x14ac:dyDescent="0.35">
      <c r="C129" s="27"/>
    </row>
  </sheetData>
  <sheetProtection algorithmName="SHA-512" hashValue="vVzgTDaMUbzDNBcXUNb5yLl/1St86YM9+6yaalrfdZRyQWqN3RG75st77n01sDalX+NFtqrsiqkttIDhIL0inw==" saltValue="aP47pkcUh+nOs3rJA0YMLA==" spinCount="100000" sheet="1" objects="1" scenarios="1"/>
  <sortState ref="B10:U55">
    <sortCondition descending="1" ref="E10:E55"/>
  </sortState>
  <customSheetViews>
    <customSheetView guid="{58E021BF-97D1-4B64-8CE7-89613EB62F48}" scale="75" hiddenColumns="1">
      <pane xSplit="2" ySplit="1" topLeftCell="C2" activePane="bottomRight" state="frozen"/>
      <selection pane="bottomRight" activeCell="A4" sqref="A4"/>
      <pageMargins left="0" right="0" top="0.74803149606299213" bottom="1.7716535433070868" header="0.31496062992125984" footer="0.31496062992125984"/>
      <pageSetup paperSize="9" scale="45" orientation="portrait" r:id="rId1"/>
    </customSheetView>
  </customSheetViews>
  <mergeCells count="604">
    <mergeCell ref="A1:AP1"/>
    <mergeCell ref="A3:AP3"/>
    <mergeCell ref="A5:AP5"/>
    <mergeCell ref="X66:Y67"/>
    <mergeCell ref="R65:S65"/>
    <mergeCell ref="T65:U65"/>
    <mergeCell ref="V65:W65"/>
    <mergeCell ref="AH65:AI65"/>
    <mergeCell ref="AB65:AC65"/>
    <mergeCell ref="AH66:AI67"/>
    <mergeCell ref="AJ66:AK67"/>
    <mergeCell ref="N7:O8"/>
    <mergeCell ref="P7:Q8"/>
    <mergeCell ref="Z6:AA6"/>
    <mergeCell ref="Z7:AA8"/>
    <mergeCell ref="X6:Y6"/>
    <mergeCell ref="X7:Y8"/>
    <mergeCell ref="J6:K6"/>
    <mergeCell ref="L6:M6"/>
    <mergeCell ref="P6:Q6"/>
    <mergeCell ref="AB66:AC67"/>
    <mergeCell ref="R66:S67"/>
    <mergeCell ref="T66:U67"/>
    <mergeCell ref="V66:W67"/>
    <mergeCell ref="A66:E67"/>
    <mergeCell ref="AD65:AE65"/>
    <mergeCell ref="AF65:AG65"/>
    <mergeCell ref="AD66:AE67"/>
    <mergeCell ref="N66:O67"/>
    <mergeCell ref="AF66:AG67"/>
    <mergeCell ref="P66:Q67"/>
    <mergeCell ref="F7:G8"/>
    <mergeCell ref="H7:I8"/>
    <mergeCell ref="J7:K8"/>
    <mergeCell ref="R7:S8"/>
    <mergeCell ref="L66:M67"/>
    <mergeCell ref="F66:G67"/>
    <mergeCell ref="H66:I67"/>
    <mergeCell ref="J66:K67"/>
    <mergeCell ref="F65:G65"/>
    <mergeCell ref="H65:I65"/>
    <mergeCell ref="A7:E8"/>
    <mergeCell ref="L7:M8"/>
    <mergeCell ref="J65:K65"/>
    <mergeCell ref="L65:M65"/>
    <mergeCell ref="N65:O65"/>
    <mergeCell ref="P65:Q65"/>
    <mergeCell ref="Z65:AA65"/>
    <mergeCell ref="X65:Y65"/>
    <mergeCell ref="ACN5:ADR5"/>
    <mergeCell ref="AF7:AG8"/>
    <mergeCell ref="AL7:AM8"/>
    <mergeCell ref="FW5:HA5"/>
    <mergeCell ref="HB5:IF5"/>
    <mergeCell ref="IG5:JK5"/>
    <mergeCell ref="JL5:KP5"/>
    <mergeCell ref="AP7:AP9"/>
    <mergeCell ref="AH7:AI8"/>
    <mergeCell ref="AJ7:AK8"/>
    <mergeCell ref="AJ65:AK65"/>
    <mergeCell ref="AB7:AC8"/>
    <mergeCell ref="PK5:QO5"/>
    <mergeCell ref="ER5:FV5"/>
    <mergeCell ref="T7:U8"/>
    <mergeCell ref="V7:W8"/>
    <mergeCell ref="ADS5:AEW5"/>
    <mergeCell ref="AEX5:AGB5"/>
    <mergeCell ref="AGC5:AHG5"/>
    <mergeCell ref="F6:G6"/>
    <mergeCell ref="H6:I6"/>
    <mergeCell ref="N6:O6"/>
    <mergeCell ref="AB6:AC6"/>
    <mergeCell ref="R6:S6"/>
    <mergeCell ref="T6:U6"/>
    <mergeCell ref="V6:W6"/>
    <mergeCell ref="QP5:RT5"/>
    <mergeCell ref="CH5:DL5"/>
    <mergeCell ref="DM5:EQ5"/>
    <mergeCell ref="AL6:AM6"/>
    <mergeCell ref="AN6:AO6"/>
    <mergeCell ref="AH6:AI6"/>
    <mergeCell ref="AJ6:AK6"/>
    <mergeCell ref="VJ5:WN5"/>
    <mergeCell ref="KQ5:LU5"/>
    <mergeCell ref="LV5:MZ5"/>
    <mergeCell ref="NA5:OE5"/>
    <mergeCell ref="OF5:PJ5"/>
    <mergeCell ref="AIM5:AJQ5"/>
    <mergeCell ref="AJR5:AKV5"/>
    <mergeCell ref="AKW5:AMA5"/>
    <mergeCell ref="AMB5:ANF5"/>
    <mergeCell ref="ANG5:AOK5"/>
    <mergeCell ref="AL65:AM65"/>
    <mergeCell ref="AL66:AM67"/>
    <mergeCell ref="AN65:AO65"/>
    <mergeCell ref="AN66:AO67"/>
    <mergeCell ref="A64:AO64"/>
    <mergeCell ref="AN7:AO8"/>
    <mergeCell ref="Z66:AA67"/>
    <mergeCell ref="AHH5:AIL5"/>
    <mergeCell ref="WO5:XS5"/>
    <mergeCell ref="XT5:YX5"/>
    <mergeCell ref="YY5:AAC5"/>
    <mergeCell ref="AAD5:ABH5"/>
    <mergeCell ref="ABI5:ACM5"/>
    <mergeCell ref="RU5:SY5"/>
    <mergeCell ref="SZ5:UD5"/>
    <mergeCell ref="UE5:VI5"/>
    <mergeCell ref="AD6:AE6"/>
    <mergeCell ref="AF6:AG6"/>
    <mergeCell ref="AD7:AE8"/>
    <mergeCell ref="AUK5:AVO5"/>
    <mergeCell ref="AVP5:AWT5"/>
    <mergeCell ref="AWU5:AXY5"/>
    <mergeCell ref="AXZ5:AZD5"/>
    <mergeCell ref="AZE5:BAI5"/>
    <mergeCell ref="AOL5:APP5"/>
    <mergeCell ref="APQ5:AQU5"/>
    <mergeCell ref="AQV5:ARZ5"/>
    <mergeCell ref="ASA5:ATE5"/>
    <mergeCell ref="ATF5:AUJ5"/>
    <mergeCell ref="BGI5:BHM5"/>
    <mergeCell ref="BHN5:BIR5"/>
    <mergeCell ref="BIS5:BJW5"/>
    <mergeCell ref="BJX5:BLB5"/>
    <mergeCell ref="BLC5:BMG5"/>
    <mergeCell ref="BAJ5:BBN5"/>
    <mergeCell ref="BBO5:BCS5"/>
    <mergeCell ref="BCT5:BDX5"/>
    <mergeCell ref="BDY5:BFC5"/>
    <mergeCell ref="BFD5:BGH5"/>
    <mergeCell ref="BSG5:BTK5"/>
    <mergeCell ref="BTL5:BUP5"/>
    <mergeCell ref="BUQ5:BVU5"/>
    <mergeCell ref="BVV5:BWZ5"/>
    <mergeCell ref="BXA5:BYE5"/>
    <mergeCell ref="BMH5:BNL5"/>
    <mergeCell ref="BNM5:BOQ5"/>
    <mergeCell ref="BOR5:BPV5"/>
    <mergeCell ref="BPW5:BRA5"/>
    <mergeCell ref="BRB5:BSF5"/>
    <mergeCell ref="CEE5:CFI5"/>
    <mergeCell ref="CFJ5:CGN5"/>
    <mergeCell ref="CGO5:CHS5"/>
    <mergeCell ref="CHT5:CIX5"/>
    <mergeCell ref="CIY5:CKC5"/>
    <mergeCell ref="BYF5:BZJ5"/>
    <mergeCell ref="BZK5:CAO5"/>
    <mergeCell ref="CAP5:CBT5"/>
    <mergeCell ref="CBU5:CCY5"/>
    <mergeCell ref="CCZ5:CED5"/>
    <mergeCell ref="CQC5:CRG5"/>
    <mergeCell ref="CRH5:CSL5"/>
    <mergeCell ref="CSM5:CTQ5"/>
    <mergeCell ref="CTR5:CUV5"/>
    <mergeCell ref="CUW5:CWA5"/>
    <mergeCell ref="CKD5:CLH5"/>
    <mergeCell ref="CLI5:CMM5"/>
    <mergeCell ref="CMN5:CNR5"/>
    <mergeCell ref="CNS5:COW5"/>
    <mergeCell ref="COX5:CQB5"/>
    <mergeCell ref="DCA5:DDE5"/>
    <mergeCell ref="DDF5:DEJ5"/>
    <mergeCell ref="DEK5:DFO5"/>
    <mergeCell ref="DFP5:DGT5"/>
    <mergeCell ref="DGU5:DHY5"/>
    <mergeCell ref="CWB5:CXF5"/>
    <mergeCell ref="CXG5:CYK5"/>
    <mergeCell ref="CYL5:CZP5"/>
    <mergeCell ref="CZQ5:DAU5"/>
    <mergeCell ref="DAV5:DBZ5"/>
    <mergeCell ref="DNY5:DPC5"/>
    <mergeCell ref="DPD5:DQH5"/>
    <mergeCell ref="DQI5:DRM5"/>
    <mergeCell ref="DRN5:DSR5"/>
    <mergeCell ref="DSS5:DTW5"/>
    <mergeCell ref="DHZ5:DJD5"/>
    <mergeCell ref="DJE5:DKI5"/>
    <mergeCell ref="DKJ5:DLN5"/>
    <mergeCell ref="DLO5:DMS5"/>
    <mergeCell ref="DMT5:DNX5"/>
    <mergeCell ref="DZW5:EBA5"/>
    <mergeCell ref="EBB5:ECF5"/>
    <mergeCell ref="ECG5:EDK5"/>
    <mergeCell ref="EDL5:EEP5"/>
    <mergeCell ref="EEQ5:EFU5"/>
    <mergeCell ref="DTX5:DVB5"/>
    <mergeCell ref="DVC5:DWG5"/>
    <mergeCell ref="DWH5:DXL5"/>
    <mergeCell ref="DXM5:DYQ5"/>
    <mergeCell ref="DYR5:DZV5"/>
    <mergeCell ref="ELU5:EMY5"/>
    <mergeCell ref="EMZ5:EOD5"/>
    <mergeCell ref="EOE5:EPI5"/>
    <mergeCell ref="EPJ5:EQN5"/>
    <mergeCell ref="EQO5:ERS5"/>
    <mergeCell ref="EFV5:EGZ5"/>
    <mergeCell ref="EHA5:EIE5"/>
    <mergeCell ref="EIF5:EJJ5"/>
    <mergeCell ref="EJK5:EKO5"/>
    <mergeCell ref="EKP5:ELT5"/>
    <mergeCell ref="EXS5:EYW5"/>
    <mergeCell ref="EYX5:FAB5"/>
    <mergeCell ref="FAC5:FBG5"/>
    <mergeCell ref="FBH5:FCL5"/>
    <mergeCell ref="FCM5:FDQ5"/>
    <mergeCell ref="ERT5:ESX5"/>
    <mergeCell ref="ESY5:EUC5"/>
    <mergeCell ref="EUD5:EVH5"/>
    <mergeCell ref="EVI5:EWM5"/>
    <mergeCell ref="EWN5:EXR5"/>
    <mergeCell ref="FJQ5:FKU5"/>
    <mergeCell ref="FKV5:FLZ5"/>
    <mergeCell ref="FMA5:FNE5"/>
    <mergeCell ref="FNF5:FOJ5"/>
    <mergeCell ref="FOK5:FPO5"/>
    <mergeCell ref="FDR5:FEV5"/>
    <mergeCell ref="FEW5:FGA5"/>
    <mergeCell ref="FGB5:FHF5"/>
    <mergeCell ref="FHG5:FIK5"/>
    <mergeCell ref="FIL5:FJP5"/>
    <mergeCell ref="FVO5:FWS5"/>
    <mergeCell ref="FWT5:FXX5"/>
    <mergeCell ref="FXY5:FZC5"/>
    <mergeCell ref="FZD5:GAH5"/>
    <mergeCell ref="GAI5:GBM5"/>
    <mergeCell ref="FPP5:FQT5"/>
    <mergeCell ref="FQU5:FRY5"/>
    <mergeCell ref="FRZ5:FTD5"/>
    <mergeCell ref="FTE5:FUI5"/>
    <mergeCell ref="FUJ5:FVN5"/>
    <mergeCell ref="GHM5:GIQ5"/>
    <mergeCell ref="GIR5:GJV5"/>
    <mergeCell ref="GJW5:GLA5"/>
    <mergeCell ref="GLB5:GMF5"/>
    <mergeCell ref="GMG5:GNK5"/>
    <mergeCell ref="GBN5:GCR5"/>
    <mergeCell ref="GCS5:GDW5"/>
    <mergeCell ref="GDX5:GFB5"/>
    <mergeCell ref="GFC5:GGG5"/>
    <mergeCell ref="GGH5:GHL5"/>
    <mergeCell ref="GTK5:GUO5"/>
    <mergeCell ref="GUP5:GVT5"/>
    <mergeCell ref="GVU5:GWY5"/>
    <mergeCell ref="GWZ5:GYD5"/>
    <mergeCell ref="GYE5:GZI5"/>
    <mergeCell ref="GNL5:GOP5"/>
    <mergeCell ref="GOQ5:GPU5"/>
    <mergeCell ref="GPV5:GQZ5"/>
    <mergeCell ref="GRA5:GSE5"/>
    <mergeCell ref="GSF5:GTJ5"/>
    <mergeCell ref="HFI5:HGM5"/>
    <mergeCell ref="HGN5:HHR5"/>
    <mergeCell ref="HHS5:HIW5"/>
    <mergeCell ref="HIX5:HKB5"/>
    <mergeCell ref="HKC5:HLG5"/>
    <mergeCell ref="GZJ5:HAN5"/>
    <mergeCell ref="HAO5:HBS5"/>
    <mergeCell ref="HBT5:HCX5"/>
    <mergeCell ref="HCY5:HEC5"/>
    <mergeCell ref="HED5:HFH5"/>
    <mergeCell ref="HRG5:HSK5"/>
    <mergeCell ref="HSL5:HTP5"/>
    <mergeCell ref="HTQ5:HUU5"/>
    <mergeCell ref="HUV5:HVZ5"/>
    <mergeCell ref="HWA5:HXE5"/>
    <mergeCell ref="HLH5:HML5"/>
    <mergeCell ref="HMM5:HNQ5"/>
    <mergeCell ref="HNR5:HOV5"/>
    <mergeCell ref="HOW5:HQA5"/>
    <mergeCell ref="HQB5:HRF5"/>
    <mergeCell ref="IDE5:IEI5"/>
    <mergeCell ref="IEJ5:IFN5"/>
    <mergeCell ref="IFO5:IGS5"/>
    <mergeCell ref="IGT5:IHX5"/>
    <mergeCell ref="IHY5:IJC5"/>
    <mergeCell ref="HXF5:HYJ5"/>
    <mergeCell ref="HYK5:HZO5"/>
    <mergeCell ref="HZP5:IAT5"/>
    <mergeCell ref="IAU5:IBY5"/>
    <mergeCell ref="IBZ5:IDD5"/>
    <mergeCell ref="IPC5:IQG5"/>
    <mergeCell ref="IQH5:IRL5"/>
    <mergeCell ref="IRM5:ISQ5"/>
    <mergeCell ref="ISR5:ITV5"/>
    <mergeCell ref="ITW5:IVA5"/>
    <mergeCell ref="IJD5:IKH5"/>
    <mergeCell ref="IKI5:ILM5"/>
    <mergeCell ref="ILN5:IMR5"/>
    <mergeCell ref="IMS5:INW5"/>
    <mergeCell ref="INX5:IPB5"/>
    <mergeCell ref="JBA5:JCE5"/>
    <mergeCell ref="JCF5:JDJ5"/>
    <mergeCell ref="JDK5:JEO5"/>
    <mergeCell ref="JEP5:JFT5"/>
    <mergeCell ref="JFU5:JGY5"/>
    <mergeCell ref="IVB5:IWF5"/>
    <mergeCell ref="IWG5:IXK5"/>
    <mergeCell ref="IXL5:IYP5"/>
    <mergeCell ref="IYQ5:IZU5"/>
    <mergeCell ref="IZV5:JAZ5"/>
    <mergeCell ref="JMY5:JOC5"/>
    <mergeCell ref="JOD5:JPH5"/>
    <mergeCell ref="JPI5:JQM5"/>
    <mergeCell ref="JQN5:JRR5"/>
    <mergeCell ref="JRS5:JSW5"/>
    <mergeCell ref="JGZ5:JID5"/>
    <mergeCell ref="JIE5:JJI5"/>
    <mergeCell ref="JJJ5:JKN5"/>
    <mergeCell ref="JKO5:JLS5"/>
    <mergeCell ref="JLT5:JMX5"/>
    <mergeCell ref="JYW5:KAA5"/>
    <mergeCell ref="KAB5:KBF5"/>
    <mergeCell ref="KBG5:KCK5"/>
    <mergeCell ref="KCL5:KDP5"/>
    <mergeCell ref="KDQ5:KEU5"/>
    <mergeCell ref="JSX5:JUB5"/>
    <mergeCell ref="JUC5:JVG5"/>
    <mergeCell ref="JVH5:JWL5"/>
    <mergeCell ref="JWM5:JXQ5"/>
    <mergeCell ref="JXR5:JYV5"/>
    <mergeCell ref="KKU5:KLY5"/>
    <mergeCell ref="KLZ5:KND5"/>
    <mergeCell ref="KNE5:KOI5"/>
    <mergeCell ref="KOJ5:KPN5"/>
    <mergeCell ref="KPO5:KQS5"/>
    <mergeCell ref="KEV5:KFZ5"/>
    <mergeCell ref="KGA5:KHE5"/>
    <mergeCell ref="KHF5:KIJ5"/>
    <mergeCell ref="KIK5:KJO5"/>
    <mergeCell ref="KJP5:KKT5"/>
    <mergeCell ref="KWS5:KXW5"/>
    <mergeCell ref="KXX5:KZB5"/>
    <mergeCell ref="KZC5:LAG5"/>
    <mergeCell ref="LAH5:LBL5"/>
    <mergeCell ref="LBM5:LCQ5"/>
    <mergeCell ref="KQT5:KRX5"/>
    <mergeCell ref="KRY5:KTC5"/>
    <mergeCell ref="KTD5:KUH5"/>
    <mergeCell ref="KUI5:KVM5"/>
    <mergeCell ref="KVN5:KWR5"/>
    <mergeCell ref="LIQ5:LJU5"/>
    <mergeCell ref="LJV5:LKZ5"/>
    <mergeCell ref="LLA5:LME5"/>
    <mergeCell ref="LMF5:LNJ5"/>
    <mergeCell ref="LNK5:LOO5"/>
    <mergeCell ref="LCR5:LDV5"/>
    <mergeCell ref="LDW5:LFA5"/>
    <mergeCell ref="LFB5:LGF5"/>
    <mergeCell ref="LGG5:LHK5"/>
    <mergeCell ref="LHL5:LIP5"/>
    <mergeCell ref="LUO5:LVS5"/>
    <mergeCell ref="LVT5:LWX5"/>
    <mergeCell ref="LWY5:LYC5"/>
    <mergeCell ref="LYD5:LZH5"/>
    <mergeCell ref="LZI5:MAM5"/>
    <mergeCell ref="LOP5:LPT5"/>
    <mergeCell ref="LPU5:LQY5"/>
    <mergeCell ref="LQZ5:LSD5"/>
    <mergeCell ref="LSE5:LTI5"/>
    <mergeCell ref="LTJ5:LUN5"/>
    <mergeCell ref="MGM5:MHQ5"/>
    <mergeCell ref="MHR5:MIV5"/>
    <mergeCell ref="MIW5:MKA5"/>
    <mergeCell ref="MKB5:MLF5"/>
    <mergeCell ref="MLG5:MMK5"/>
    <mergeCell ref="MAN5:MBR5"/>
    <mergeCell ref="MBS5:MCW5"/>
    <mergeCell ref="MCX5:MEB5"/>
    <mergeCell ref="MEC5:MFG5"/>
    <mergeCell ref="MFH5:MGL5"/>
    <mergeCell ref="MSK5:MTO5"/>
    <mergeCell ref="MTP5:MUT5"/>
    <mergeCell ref="MUU5:MVY5"/>
    <mergeCell ref="MVZ5:MXD5"/>
    <mergeCell ref="MXE5:MYI5"/>
    <mergeCell ref="MML5:MNP5"/>
    <mergeCell ref="MNQ5:MOU5"/>
    <mergeCell ref="MOV5:MPZ5"/>
    <mergeCell ref="MQA5:MRE5"/>
    <mergeCell ref="MRF5:MSJ5"/>
    <mergeCell ref="NEI5:NFM5"/>
    <mergeCell ref="NFN5:NGR5"/>
    <mergeCell ref="NGS5:NHW5"/>
    <mergeCell ref="NHX5:NJB5"/>
    <mergeCell ref="NJC5:NKG5"/>
    <mergeCell ref="MYJ5:MZN5"/>
    <mergeCell ref="MZO5:NAS5"/>
    <mergeCell ref="NAT5:NBX5"/>
    <mergeCell ref="NBY5:NDC5"/>
    <mergeCell ref="NDD5:NEH5"/>
    <mergeCell ref="NQG5:NRK5"/>
    <mergeCell ref="NRL5:NSP5"/>
    <mergeCell ref="NSQ5:NTU5"/>
    <mergeCell ref="NTV5:NUZ5"/>
    <mergeCell ref="NVA5:NWE5"/>
    <mergeCell ref="NKH5:NLL5"/>
    <mergeCell ref="NLM5:NMQ5"/>
    <mergeCell ref="NMR5:NNV5"/>
    <mergeCell ref="NNW5:NPA5"/>
    <mergeCell ref="NPB5:NQF5"/>
    <mergeCell ref="OCE5:ODI5"/>
    <mergeCell ref="ODJ5:OEN5"/>
    <mergeCell ref="OEO5:OFS5"/>
    <mergeCell ref="OFT5:OGX5"/>
    <mergeCell ref="OGY5:OIC5"/>
    <mergeCell ref="NWF5:NXJ5"/>
    <mergeCell ref="NXK5:NYO5"/>
    <mergeCell ref="NYP5:NZT5"/>
    <mergeCell ref="NZU5:OAY5"/>
    <mergeCell ref="OAZ5:OCD5"/>
    <mergeCell ref="OOC5:OPG5"/>
    <mergeCell ref="OPH5:OQL5"/>
    <mergeCell ref="OQM5:ORQ5"/>
    <mergeCell ref="ORR5:OSV5"/>
    <mergeCell ref="OSW5:OUA5"/>
    <mergeCell ref="OID5:OJH5"/>
    <mergeCell ref="OJI5:OKM5"/>
    <mergeCell ref="OKN5:OLR5"/>
    <mergeCell ref="OLS5:OMW5"/>
    <mergeCell ref="OMX5:OOB5"/>
    <mergeCell ref="PAA5:PBE5"/>
    <mergeCell ref="PBF5:PCJ5"/>
    <mergeCell ref="PCK5:PDO5"/>
    <mergeCell ref="PDP5:PET5"/>
    <mergeCell ref="PEU5:PFY5"/>
    <mergeCell ref="OUB5:OVF5"/>
    <mergeCell ref="OVG5:OWK5"/>
    <mergeCell ref="OWL5:OXP5"/>
    <mergeCell ref="OXQ5:OYU5"/>
    <mergeCell ref="OYV5:OZZ5"/>
    <mergeCell ref="PLY5:PNC5"/>
    <mergeCell ref="PND5:POH5"/>
    <mergeCell ref="POI5:PPM5"/>
    <mergeCell ref="PPN5:PQR5"/>
    <mergeCell ref="PQS5:PRW5"/>
    <mergeCell ref="PFZ5:PHD5"/>
    <mergeCell ref="PHE5:PII5"/>
    <mergeCell ref="PIJ5:PJN5"/>
    <mergeCell ref="PJO5:PKS5"/>
    <mergeCell ref="PKT5:PLX5"/>
    <mergeCell ref="PXW5:PZA5"/>
    <mergeCell ref="PZB5:QAF5"/>
    <mergeCell ref="QAG5:QBK5"/>
    <mergeCell ref="QBL5:QCP5"/>
    <mergeCell ref="QCQ5:QDU5"/>
    <mergeCell ref="PRX5:PTB5"/>
    <mergeCell ref="PTC5:PUG5"/>
    <mergeCell ref="PUH5:PVL5"/>
    <mergeCell ref="PVM5:PWQ5"/>
    <mergeCell ref="PWR5:PXV5"/>
    <mergeCell ref="QJU5:QKY5"/>
    <mergeCell ref="QKZ5:QMD5"/>
    <mergeCell ref="QME5:QNI5"/>
    <mergeCell ref="QNJ5:QON5"/>
    <mergeCell ref="QOO5:QPS5"/>
    <mergeCell ref="QDV5:QEZ5"/>
    <mergeCell ref="QFA5:QGE5"/>
    <mergeCell ref="QGF5:QHJ5"/>
    <mergeCell ref="QHK5:QIO5"/>
    <mergeCell ref="QIP5:QJT5"/>
    <mergeCell ref="QVS5:QWW5"/>
    <mergeCell ref="QWX5:QYB5"/>
    <mergeCell ref="QYC5:QZG5"/>
    <mergeCell ref="QZH5:RAL5"/>
    <mergeCell ref="RAM5:RBQ5"/>
    <mergeCell ref="QPT5:QQX5"/>
    <mergeCell ref="QQY5:QSC5"/>
    <mergeCell ref="QSD5:QTH5"/>
    <mergeCell ref="QTI5:QUM5"/>
    <mergeCell ref="QUN5:QVR5"/>
    <mergeCell ref="RHQ5:RIU5"/>
    <mergeCell ref="RIV5:RJZ5"/>
    <mergeCell ref="RKA5:RLE5"/>
    <mergeCell ref="RLF5:RMJ5"/>
    <mergeCell ref="RMK5:RNO5"/>
    <mergeCell ref="RBR5:RCV5"/>
    <mergeCell ref="RCW5:REA5"/>
    <mergeCell ref="REB5:RFF5"/>
    <mergeCell ref="RFG5:RGK5"/>
    <mergeCell ref="RGL5:RHP5"/>
    <mergeCell ref="RTO5:RUS5"/>
    <mergeCell ref="RUT5:RVX5"/>
    <mergeCell ref="RVY5:RXC5"/>
    <mergeCell ref="RXD5:RYH5"/>
    <mergeCell ref="RYI5:RZM5"/>
    <mergeCell ref="RNP5:ROT5"/>
    <mergeCell ref="ROU5:RPY5"/>
    <mergeCell ref="RPZ5:RRD5"/>
    <mergeCell ref="RRE5:RSI5"/>
    <mergeCell ref="RSJ5:RTN5"/>
    <mergeCell ref="SFM5:SGQ5"/>
    <mergeCell ref="SGR5:SHV5"/>
    <mergeCell ref="SHW5:SJA5"/>
    <mergeCell ref="SJB5:SKF5"/>
    <mergeCell ref="SKG5:SLK5"/>
    <mergeCell ref="RZN5:SAR5"/>
    <mergeCell ref="SAS5:SBW5"/>
    <mergeCell ref="SBX5:SDB5"/>
    <mergeCell ref="SDC5:SEG5"/>
    <mergeCell ref="SEH5:SFL5"/>
    <mergeCell ref="SRK5:SSO5"/>
    <mergeCell ref="SSP5:STT5"/>
    <mergeCell ref="STU5:SUY5"/>
    <mergeCell ref="SUZ5:SWD5"/>
    <mergeCell ref="SWE5:SXI5"/>
    <mergeCell ref="SLL5:SMP5"/>
    <mergeCell ref="SMQ5:SNU5"/>
    <mergeCell ref="SNV5:SOZ5"/>
    <mergeCell ref="SPA5:SQE5"/>
    <mergeCell ref="SQF5:SRJ5"/>
    <mergeCell ref="TDI5:TEM5"/>
    <mergeCell ref="TEN5:TFR5"/>
    <mergeCell ref="TFS5:TGW5"/>
    <mergeCell ref="TGX5:TIB5"/>
    <mergeCell ref="TIC5:TJG5"/>
    <mergeCell ref="SXJ5:SYN5"/>
    <mergeCell ref="SYO5:SZS5"/>
    <mergeCell ref="SZT5:TAX5"/>
    <mergeCell ref="TAY5:TCC5"/>
    <mergeCell ref="TCD5:TDH5"/>
    <mergeCell ref="VKY5:VMC5"/>
    <mergeCell ref="VMD5:VNH5"/>
    <mergeCell ref="VNI5:VOM5"/>
    <mergeCell ref="VON5:VPR5"/>
    <mergeCell ref="VPS5:VQW5"/>
    <mergeCell ref="TVF5:TWJ5"/>
    <mergeCell ref="TWK5:TXO5"/>
    <mergeCell ref="TXP5:TYT5"/>
    <mergeCell ref="TYU5:TZY5"/>
    <mergeCell ref="TZZ5:UBD5"/>
    <mergeCell ref="VCP5:VDT5"/>
    <mergeCell ref="VDU5:VEY5"/>
    <mergeCell ref="UTB5:UUF5"/>
    <mergeCell ref="UUG5:UVK5"/>
    <mergeCell ref="UVL5:UWP5"/>
    <mergeCell ref="UWQ5:UXU5"/>
    <mergeCell ref="UXV5:UYZ5"/>
    <mergeCell ref="UNC5:UOG5"/>
    <mergeCell ref="UOH5:UPL5"/>
    <mergeCell ref="UPM5:UQQ5"/>
    <mergeCell ref="UQR5:URV5"/>
    <mergeCell ref="URW5:UTA5"/>
    <mergeCell ref="VEZ5:VGD5"/>
    <mergeCell ref="VGE5:VHI5"/>
    <mergeCell ref="VHJ5:VIN5"/>
    <mergeCell ref="TJH5:TKL5"/>
    <mergeCell ref="VIO5:VJS5"/>
    <mergeCell ref="VJT5:VKX5"/>
    <mergeCell ref="UZA5:VAE5"/>
    <mergeCell ref="VAF5:VBJ5"/>
    <mergeCell ref="VBK5:VCO5"/>
    <mergeCell ref="TPG5:TQK5"/>
    <mergeCell ref="TQL5:TRP5"/>
    <mergeCell ref="TRQ5:TSU5"/>
    <mergeCell ref="TSV5:TTZ5"/>
    <mergeCell ref="TUA5:TVE5"/>
    <mergeCell ref="TKM5:TLQ5"/>
    <mergeCell ref="TLR5:TMV5"/>
    <mergeCell ref="TMW5:TOA5"/>
    <mergeCell ref="TOB5:TPF5"/>
    <mergeCell ref="UHD5:UIH5"/>
    <mergeCell ref="UII5:UJM5"/>
    <mergeCell ref="UJN5:UKR5"/>
    <mergeCell ref="UKS5:ULW5"/>
    <mergeCell ref="ULX5:UNB5"/>
    <mergeCell ref="UBE5:UCI5"/>
    <mergeCell ref="UCJ5:UDN5"/>
    <mergeCell ref="UDO5:UES5"/>
    <mergeCell ref="UET5:UFX5"/>
    <mergeCell ref="UFY5:UHC5"/>
    <mergeCell ref="WNO5:WOS5"/>
    <mergeCell ref="WCV5:WDZ5"/>
    <mergeCell ref="WEA5:WFE5"/>
    <mergeCell ref="WFF5:WGJ5"/>
    <mergeCell ref="XDB5:XDQ5"/>
    <mergeCell ref="WUS5:WVW5"/>
    <mergeCell ref="WVX5:WXB5"/>
    <mergeCell ref="WXC5:WYG5"/>
    <mergeCell ref="WYH5:WZL5"/>
    <mergeCell ref="WZM5:XAQ5"/>
    <mergeCell ref="WOT5:WPX5"/>
    <mergeCell ref="WPY5:WRC5"/>
    <mergeCell ref="WRD5:WSH5"/>
    <mergeCell ref="WSI5:WTM5"/>
    <mergeCell ref="WTN5:WUR5"/>
    <mergeCell ref="WIU5:WJY5"/>
    <mergeCell ref="XAR5:XBV5"/>
    <mergeCell ref="XBW5:XDA5"/>
    <mergeCell ref="WGK5:WHO5"/>
    <mergeCell ref="WHP5:WIT5"/>
    <mergeCell ref="WBQ5:WCU5"/>
    <mergeCell ref="VQX5:VSB5"/>
    <mergeCell ref="VSC5:VTG5"/>
    <mergeCell ref="VTH5:VUL5"/>
    <mergeCell ref="VUM5:VVQ5"/>
    <mergeCell ref="VVR5:VWV5"/>
    <mergeCell ref="WJZ5:WLD5"/>
    <mergeCell ref="WLE5:WMI5"/>
    <mergeCell ref="WMJ5:WNN5"/>
    <mergeCell ref="VWW5:VYA5"/>
    <mergeCell ref="VYB5:VZF5"/>
    <mergeCell ref="VZG5:WAK5"/>
    <mergeCell ref="WAL5:WBP5"/>
  </mergeCells>
  <pageMargins left="0" right="0" top="0.74803149606299213" bottom="1.7716535433070868" header="0.31496062992125984" footer="0.31496062992125984"/>
  <pageSetup paperSize="9" scale="4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4" tint="0.79998168889431442"/>
  </sheetPr>
  <dimension ref="A1:XDM58"/>
  <sheetViews>
    <sheetView zoomScale="65" zoomScaleNormal="65" workbookViewId="0">
      <selection activeCell="D12" sqref="D11:D12"/>
    </sheetView>
  </sheetViews>
  <sheetFormatPr baseColWidth="10" defaultColWidth="11.453125" defaultRowHeight="12.5" x14ac:dyDescent="0.35"/>
  <cols>
    <col min="1" max="1" width="5.81640625" style="27" bestFit="1" customWidth="1"/>
    <col min="2" max="2" width="26.6328125" style="27" bestFit="1" customWidth="1"/>
    <col min="3" max="3" width="6" style="28" customWidth="1"/>
    <col min="4" max="4" width="37.6328125" style="27" customWidth="1"/>
    <col min="5" max="5" width="11" style="27" customWidth="1"/>
    <col min="6" max="6" width="8.81640625" style="28" customWidth="1"/>
    <col min="7" max="7" width="9" style="28" customWidth="1"/>
    <col min="8" max="8" width="8.1796875" style="28" customWidth="1"/>
    <col min="9" max="9" width="8.453125" style="28" customWidth="1"/>
    <col min="10" max="10" width="7.1796875" style="28" customWidth="1"/>
    <col min="11" max="11" width="8.453125" style="28" customWidth="1"/>
    <col min="12" max="12" width="7.1796875" style="28" customWidth="1"/>
    <col min="13" max="13" width="9" style="28" customWidth="1"/>
    <col min="14" max="14" width="7.1796875" style="27" customWidth="1"/>
    <col min="15" max="15" width="8.453125" style="27" customWidth="1"/>
    <col min="16" max="16" width="7.1796875" style="27" customWidth="1"/>
    <col min="17" max="17" width="8.453125" style="27" customWidth="1"/>
    <col min="18" max="18" width="7.1796875" style="27" customWidth="1"/>
    <col min="19" max="19" width="8.453125" style="27" customWidth="1"/>
    <col min="20" max="20" width="7.1796875" style="27" customWidth="1"/>
    <col min="21" max="21" width="8.453125" style="27" customWidth="1"/>
    <col min="22" max="22" width="7.1796875" style="27" hidden="1" customWidth="1"/>
    <col min="23" max="23" width="8.453125" style="27" hidden="1" customWidth="1"/>
    <col min="24" max="24" width="7.1796875" style="27" hidden="1" customWidth="1"/>
    <col min="25" max="25" width="8.453125" style="27" hidden="1" customWidth="1"/>
    <col min="26" max="26" width="7.1796875" style="27" hidden="1" customWidth="1"/>
    <col min="27" max="27" width="8.453125" style="27" hidden="1" customWidth="1"/>
    <col min="28" max="28" width="7.1796875" style="27" hidden="1" customWidth="1"/>
    <col min="29" max="29" width="8.453125" style="27" hidden="1" customWidth="1"/>
    <col min="30" max="30" width="7.1796875" style="27" hidden="1" customWidth="1"/>
    <col min="31" max="31" width="8.453125" style="27" hidden="1" customWidth="1"/>
    <col min="32" max="32" width="7.1796875" style="27" hidden="1" customWidth="1"/>
    <col min="33" max="33" width="8.453125" style="27" hidden="1" customWidth="1"/>
    <col min="34" max="34" width="7.1796875" style="27" hidden="1" customWidth="1"/>
    <col min="35" max="35" width="8.453125" style="27" hidden="1" customWidth="1"/>
    <col min="36" max="36" width="7.1796875" style="27" hidden="1" customWidth="1"/>
    <col min="37" max="37" width="8.453125" style="27" hidden="1" customWidth="1"/>
    <col min="38" max="38" width="7.1796875" style="27" hidden="1" customWidth="1"/>
    <col min="39" max="39" width="8.453125" style="27" hidden="1" customWidth="1"/>
    <col min="40" max="40" width="9.36328125" style="27" hidden="1" customWidth="1"/>
    <col min="41" max="41" width="9" style="27" hidden="1" customWidth="1"/>
    <col min="42" max="42" width="6.453125" style="27" customWidth="1"/>
    <col min="43" max="43" width="4.1796875" style="27" customWidth="1"/>
    <col min="44" max="44" width="6" style="27" customWidth="1"/>
    <col min="45" max="45" width="5.1796875" style="27" hidden="1" customWidth="1"/>
    <col min="46" max="46" width="9.6328125" style="27" hidden="1" customWidth="1"/>
    <col min="47" max="47" width="5.1796875" style="27" hidden="1" customWidth="1"/>
    <col min="48" max="48" width="11.453125" style="27" hidden="1" customWidth="1"/>
    <col min="49" max="49" width="7" style="27" customWidth="1"/>
    <col min="50" max="50" width="5" style="27" bestFit="1" customWidth="1"/>
    <col min="51" max="51" width="8.36328125" style="27" customWidth="1"/>
    <col min="52" max="16384" width="11.453125" style="27"/>
  </cols>
  <sheetData>
    <row r="1" spans="1:16341" s="32" customFormat="1" ht="45" x14ac:dyDescent="0.35">
      <c r="A1" s="614" t="s">
        <v>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125"/>
      <c r="AI1" s="125"/>
      <c r="AJ1" s="125"/>
      <c r="AK1" s="125"/>
      <c r="AL1" s="125"/>
      <c r="AM1" s="125"/>
      <c r="AN1" s="125"/>
      <c r="AO1" s="125"/>
      <c r="AP1" s="125"/>
    </row>
    <row r="2" spans="1:16341" s="20" customFormat="1" ht="10" customHeight="1" x14ac:dyDescent="0.35">
      <c r="C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341" s="33" customFormat="1" ht="35" customHeight="1" x14ac:dyDescent="0.35">
      <c r="A3" s="648" t="s">
        <v>483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126"/>
      <c r="AI3" s="126"/>
      <c r="AJ3" s="126"/>
      <c r="AK3" s="126"/>
      <c r="AL3" s="126"/>
      <c r="AM3" s="126"/>
      <c r="AN3" s="126"/>
      <c r="AO3" s="126"/>
      <c r="AP3" s="126"/>
    </row>
    <row r="4" spans="1:16341" s="20" customFormat="1" ht="6" customHeight="1" x14ac:dyDescent="0.35">
      <c r="C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341" s="33" customFormat="1" ht="45.5" thickBot="1" x14ac:dyDescent="0.4">
      <c r="A5" s="644" t="s">
        <v>1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127"/>
      <c r="AI5" s="127"/>
      <c r="AJ5" s="127"/>
      <c r="AK5" s="127"/>
      <c r="AL5" s="127"/>
      <c r="AM5" s="127"/>
      <c r="AN5" s="127"/>
      <c r="AO5" s="127"/>
      <c r="AP5" s="127"/>
      <c r="AQ5" s="600"/>
      <c r="AR5" s="600"/>
      <c r="AS5" s="600"/>
      <c r="AT5" s="600"/>
      <c r="AU5" s="600"/>
      <c r="AV5" s="600"/>
      <c r="AW5" s="600"/>
      <c r="AX5" s="600"/>
      <c r="AY5" s="600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00"/>
      <c r="CE5" s="600"/>
      <c r="CF5" s="600"/>
      <c r="CG5" s="600"/>
      <c r="CH5" s="600"/>
      <c r="CI5" s="600"/>
      <c r="CJ5" s="600"/>
      <c r="CK5" s="600"/>
      <c r="CL5" s="600"/>
      <c r="CM5" s="600"/>
      <c r="CN5" s="600"/>
      <c r="CO5" s="600"/>
      <c r="CP5" s="600"/>
      <c r="CQ5" s="600"/>
      <c r="CR5" s="600"/>
      <c r="CS5" s="600"/>
      <c r="CT5" s="600"/>
      <c r="CU5" s="600"/>
      <c r="CV5" s="600"/>
      <c r="CW5" s="600"/>
      <c r="CX5" s="600"/>
      <c r="CY5" s="600"/>
      <c r="CZ5" s="600"/>
      <c r="DA5" s="600"/>
      <c r="DB5" s="600"/>
      <c r="DC5" s="600"/>
      <c r="DD5" s="600"/>
      <c r="DE5" s="600"/>
      <c r="DF5" s="600"/>
      <c r="DG5" s="600"/>
      <c r="DH5" s="600"/>
      <c r="DI5" s="599"/>
      <c r="DJ5" s="600"/>
      <c r="DK5" s="600"/>
      <c r="DL5" s="600"/>
      <c r="DM5" s="600"/>
      <c r="DN5" s="600"/>
      <c r="DO5" s="600"/>
      <c r="DP5" s="600"/>
      <c r="DQ5" s="600"/>
      <c r="DR5" s="600"/>
      <c r="DS5" s="600"/>
      <c r="DT5" s="600"/>
      <c r="DU5" s="600"/>
      <c r="DV5" s="600"/>
      <c r="DW5" s="600"/>
      <c r="DX5" s="600"/>
      <c r="DY5" s="600"/>
      <c r="DZ5" s="600"/>
      <c r="EA5" s="600"/>
      <c r="EB5" s="600"/>
      <c r="EC5" s="600"/>
      <c r="ED5" s="600"/>
      <c r="EE5" s="600"/>
      <c r="EF5" s="600"/>
      <c r="EG5" s="600"/>
      <c r="EH5" s="600"/>
      <c r="EI5" s="600"/>
      <c r="EJ5" s="600"/>
      <c r="EK5" s="600"/>
      <c r="EL5" s="600"/>
      <c r="EM5" s="600"/>
      <c r="EN5" s="599"/>
      <c r="EO5" s="600"/>
      <c r="EP5" s="600"/>
      <c r="EQ5" s="600"/>
      <c r="ER5" s="600"/>
      <c r="ES5" s="600"/>
      <c r="ET5" s="600"/>
      <c r="EU5" s="600"/>
      <c r="EV5" s="600"/>
      <c r="EW5" s="600"/>
      <c r="EX5" s="600"/>
      <c r="EY5" s="600"/>
      <c r="EZ5" s="600"/>
      <c r="FA5" s="600"/>
      <c r="FB5" s="600"/>
      <c r="FC5" s="600"/>
      <c r="FD5" s="600"/>
      <c r="FE5" s="600"/>
      <c r="FF5" s="600"/>
      <c r="FG5" s="600"/>
      <c r="FH5" s="600"/>
      <c r="FI5" s="600"/>
      <c r="FJ5" s="600"/>
      <c r="FK5" s="600"/>
      <c r="FL5" s="600"/>
      <c r="FM5" s="600"/>
      <c r="FN5" s="600"/>
      <c r="FO5" s="600"/>
      <c r="FP5" s="600"/>
      <c r="FQ5" s="600"/>
      <c r="FR5" s="600"/>
      <c r="FS5" s="599"/>
      <c r="FT5" s="600"/>
      <c r="FU5" s="600"/>
      <c r="FV5" s="600"/>
      <c r="FW5" s="600"/>
      <c r="FX5" s="600"/>
      <c r="FY5" s="600"/>
      <c r="FZ5" s="600"/>
      <c r="GA5" s="600"/>
      <c r="GB5" s="600"/>
      <c r="GC5" s="600"/>
      <c r="GD5" s="600"/>
      <c r="GE5" s="600"/>
      <c r="GF5" s="600"/>
      <c r="GG5" s="600"/>
      <c r="GH5" s="600"/>
      <c r="GI5" s="600"/>
      <c r="GJ5" s="600"/>
      <c r="GK5" s="600"/>
      <c r="GL5" s="600"/>
      <c r="GM5" s="600"/>
      <c r="GN5" s="600"/>
      <c r="GO5" s="600"/>
      <c r="GP5" s="600"/>
      <c r="GQ5" s="600"/>
      <c r="GR5" s="600"/>
      <c r="GS5" s="600"/>
      <c r="GT5" s="600"/>
      <c r="GU5" s="600"/>
      <c r="GV5" s="600"/>
      <c r="GW5" s="600"/>
      <c r="GX5" s="599"/>
      <c r="GY5" s="600"/>
      <c r="GZ5" s="600"/>
      <c r="HA5" s="600"/>
      <c r="HB5" s="600"/>
      <c r="HC5" s="600"/>
      <c r="HD5" s="600"/>
      <c r="HE5" s="600"/>
      <c r="HF5" s="600"/>
      <c r="HG5" s="600"/>
      <c r="HH5" s="600"/>
      <c r="HI5" s="600"/>
      <c r="HJ5" s="600"/>
      <c r="HK5" s="600"/>
      <c r="HL5" s="600"/>
      <c r="HM5" s="600"/>
      <c r="HN5" s="600"/>
      <c r="HO5" s="600"/>
      <c r="HP5" s="600"/>
      <c r="HQ5" s="600"/>
      <c r="HR5" s="600"/>
      <c r="HS5" s="600"/>
      <c r="HT5" s="600"/>
      <c r="HU5" s="600"/>
      <c r="HV5" s="600"/>
      <c r="HW5" s="600"/>
      <c r="HX5" s="600"/>
      <c r="HY5" s="600"/>
      <c r="HZ5" s="600"/>
      <c r="IA5" s="600"/>
      <c r="IB5" s="600"/>
      <c r="IC5" s="599"/>
      <c r="ID5" s="600"/>
      <c r="IE5" s="600"/>
      <c r="IF5" s="600"/>
      <c r="IG5" s="600"/>
      <c r="IH5" s="600"/>
      <c r="II5" s="600"/>
      <c r="IJ5" s="600"/>
      <c r="IK5" s="600"/>
      <c r="IL5" s="600"/>
      <c r="IM5" s="600"/>
      <c r="IN5" s="600"/>
      <c r="IO5" s="600"/>
      <c r="IP5" s="600"/>
      <c r="IQ5" s="600"/>
      <c r="IR5" s="600"/>
      <c r="IS5" s="600"/>
      <c r="IT5" s="600"/>
      <c r="IU5" s="600"/>
      <c r="IV5" s="600"/>
      <c r="IW5" s="600"/>
      <c r="IX5" s="600"/>
      <c r="IY5" s="600"/>
      <c r="IZ5" s="600"/>
      <c r="JA5" s="600"/>
      <c r="JB5" s="600"/>
      <c r="JC5" s="600"/>
      <c r="JD5" s="600"/>
      <c r="JE5" s="600"/>
      <c r="JF5" s="600"/>
      <c r="JG5" s="600"/>
      <c r="JH5" s="599"/>
      <c r="JI5" s="600"/>
      <c r="JJ5" s="600"/>
      <c r="JK5" s="600"/>
      <c r="JL5" s="600"/>
      <c r="JM5" s="600"/>
      <c r="JN5" s="600"/>
      <c r="JO5" s="600"/>
      <c r="JP5" s="600"/>
      <c r="JQ5" s="600"/>
      <c r="JR5" s="600"/>
      <c r="JS5" s="600"/>
      <c r="JT5" s="600"/>
      <c r="JU5" s="600"/>
      <c r="JV5" s="600"/>
      <c r="JW5" s="600"/>
      <c r="JX5" s="600"/>
      <c r="JY5" s="600"/>
      <c r="JZ5" s="600"/>
      <c r="KA5" s="600"/>
      <c r="KB5" s="600"/>
      <c r="KC5" s="600"/>
      <c r="KD5" s="600"/>
      <c r="KE5" s="600"/>
      <c r="KF5" s="600"/>
      <c r="KG5" s="600"/>
      <c r="KH5" s="600"/>
      <c r="KI5" s="600"/>
      <c r="KJ5" s="600"/>
      <c r="KK5" s="600"/>
      <c r="KL5" s="600"/>
      <c r="KM5" s="599"/>
      <c r="KN5" s="600"/>
      <c r="KO5" s="600"/>
      <c r="KP5" s="600"/>
      <c r="KQ5" s="600"/>
      <c r="KR5" s="600"/>
      <c r="KS5" s="600"/>
      <c r="KT5" s="600"/>
      <c r="KU5" s="600"/>
      <c r="KV5" s="600"/>
      <c r="KW5" s="600"/>
      <c r="KX5" s="600"/>
      <c r="KY5" s="600"/>
      <c r="KZ5" s="600"/>
      <c r="LA5" s="600"/>
      <c r="LB5" s="600"/>
      <c r="LC5" s="600"/>
      <c r="LD5" s="600"/>
      <c r="LE5" s="600"/>
      <c r="LF5" s="600"/>
      <c r="LG5" s="600"/>
      <c r="LH5" s="600"/>
      <c r="LI5" s="600"/>
      <c r="LJ5" s="600"/>
      <c r="LK5" s="600"/>
      <c r="LL5" s="600"/>
      <c r="LM5" s="600"/>
      <c r="LN5" s="600"/>
      <c r="LO5" s="600"/>
      <c r="LP5" s="600"/>
      <c r="LQ5" s="600"/>
      <c r="LR5" s="599"/>
      <c r="LS5" s="600"/>
      <c r="LT5" s="600"/>
      <c r="LU5" s="600"/>
      <c r="LV5" s="600"/>
      <c r="LW5" s="600"/>
      <c r="LX5" s="600"/>
      <c r="LY5" s="600"/>
      <c r="LZ5" s="600"/>
      <c r="MA5" s="600"/>
      <c r="MB5" s="600"/>
      <c r="MC5" s="600"/>
      <c r="MD5" s="600"/>
      <c r="ME5" s="600"/>
      <c r="MF5" s="600"/>
      <c r="MG5" s="600"/>
      <c r="MH5" s="600"/>
      <c r="MI5" s="600"/>
      <c r="MJ5" s="600"/>
      <c r="MK5" s="600"/>
      <c r="ML5" s="600"/>
      <c r="MM5" s="600"/>
      <c r="MN5" s="600"/>
      <c r="MO5" s="600"/>
      <c r="MP5" s="600"/>
      <c r="MQ5" s="600"/>
      <c r="MR5" s="600"/>
      <c r="MS5" s="600"/>
      <c r="MT5" s="600"/>
      <c r="MU5" s="600"/>
      <c r="MV5" s="600"/>
      <c r="MW5" s="599"/>
      <c r="MX5" s="600"/>
      <c r="MY5" s="600"/>
      <c r="MZ5" s="600"/>
      <c r="NA5" s="600"/>
      <c r="NB5" s="600"/>
      <c r="NC5" s="600"/>
      <c r="ND5" s="600"/>
      <c r="NE5" s="600"/>
      <c r="NF5" s="600"/>
      <c r="NG5" s="600"/>
      <c r="NH5" s="600"/>
      <c r="NI5" s="600"/>
      <c r="NJ5" s="600"/>
      <c r="NK5" s="600"/>
      <c r="NL5" s="600"/>
      <c r="NM5" s="600"/>
      <c r="NN5" s="600"/>
      <c r="NO5" s="600"/>
      <c r="NP5" s="600"/>
      <c r="NQ5" s="600"/>
      <c r="NR5" s="600"/>
      <c r="NS5" s="600"/>
      <c r="NT5" s="600"/>
      <c r="NU5" s="600"/>
      <c r="NV5" s="600"/>
      <c r="NW5" s="600"/>
      <c r="NX5" s="600"/>
      <c r="NY5" s="600"/>
      <c r="NZ5" s="600"/>
      <c r="OA5" s="600"/>
      <c r="OB5" s="599"/>
      <c r="OC5" s="600"/>
      <c r="OD5" s="600"/>
      <c r="OE5" s="600"/>
      <c r="OF5" s="600"/>
      <c r="OG5" s="600"/>
      <c r="OH5" s="600"/>
      <c r="OI5" s="600"/>
      <c r="OJ5" s="600"/>
      <c r="OK5" s="600"/>
      <c r="OL5" s="600"/>
      <c r="OM5" s="600"/>
      <c r="ON5" s="600"/>
      <c r="OO5" s="600"/>
      <c r="OP5" s="600"/>
      <c r="OQ5" s="600"/>
      <c r="OR5" s="600"/>
      <c r="OS5" s="600"/>
      <c r="OT5" s="600"/>
      <c r="OU5" s="600"/>
      <c r="OV5" s="600"/>
      <c r="OW5" s="600"/>
      <c r="OX5" s="600"/>
      <c r="OY5" s="600"/>
      <c r="OZ5" s="600"/>
      <c r="PA5" s="600"/>
      <c r="PB5" s="600"/>
      <c r="PC5" s="600"/>
      <c r="PD5" s="600"/>
      <c r="PE5" s="600"/>
      <c r="PF5" s="600"/>
      <c r="PG5" s="599"/>
      <c r="PH5" s="600"/>
      <c r="PI5" s="600"/>
      <c r="PJ5" s="600"/>
      <c r="PK5" s="600"/>
      <c r="PL5" s="600"/>
      <c r="PM5" s="600"/>
      <c r="PN5" s="600"/>
      <c r="PO5" s="600"/>
      <c r="PP5" s="600"/>
      <c r="PQ5" s="600"/>
      <c r="PR5" s="600"/>
      <c r="PS5" s="600"/>
      <c r="PT5" s="600"/>
      <c r="PU5" s="600"/>
      <c r="PV5" s="600"/>
      <c r="PW5" s="600"/>
      <c r="PX5" s="600"/>
      <c r="PY5" s="600"/>
      <c r="PZ5" s="600"/>
      <c r="QA5" s="600"/>
      <c r="QB5" s="600"/>
      <c r="QC5" s="600"/>
      <c r="QD5" s="600"/>
      <c r="QE5" s="600"/>
      <c r="QF5" s="600"/>
      <c r="QG5" s="600"/>
      <c r="QH5" s="600"/>
      <c r="QI5" s="600"/>
      <c r="QJ5" s="600"/>
      <c r="QK5" s="600"/>
      <c r="QL5" s="599"/>
      <c r="QM5" s="600"/>
      <c r="QN5" s="600"/>
      <c r="QO5" s="600"/>
      <c r="QP5" s="600"/>
      <c r="QQ5" s="600"/>
      <c r="QR5" s="600"/>
      <c r="QS5" s="600"/>
      <c r="QT5" s="600"/>
      <c r="QU5" s="600"/>
      <c r="QV5" s="600"/>
      <c r="QW5" s="600"/>
      <c r="QX5" s="600"/>
      <c r="QY5" s="600"/>
      <c r="QZ5" s="600"/>
      <c r="RA5" s="600"/>
      <c r="RB5" s="600"/>
      <c r="RC5" s="600"/>
      <c r="RD5" s="600"/>
      <c r="RE5" s="600"/>
      <c r="RF5" s="600"/>
      <c r="RG5" s="600"/>
      <c r="RH5" s="600"/>
      <c r="RI5" s="600"/>
      <c r="RJ5" s="600"/>
      <c r="RK5" s="600"/>
      <c r="RL5" s="600"/>
      <c r="RM5" s="600"/>
      <c r="RN5" s="600"/>
      <c r="RO5" s="600"/>
      <c r="RP5" s="600"/>
      <c r="RQ5" s="599"/>
      <c r="RR5" s="600"/>
      <c r="RS5" s="600"/>
      <c r="RT5" s="600"/>
      <c r="RU5" s="600"/>
      <c r="RV5" s="600"/>
      <c r="RW5" s="600"/>
      <c r="RX5" s="600"/>
      <c r="RY5" s="600"/>
      <c r="RZ5" s="600"/>
      <c r="SA5" s="600"/>
      <c r="SB5" s="600"/>
      <c r="SC5" s="600"/>
      <c r="SD5" s="600"/>
      <c r="SE5" s="600"/>
      <c r="SF5" s="600"/>
      <c r="SG5" s="600"/>
      <c r="SH5" s="600"/>
      <c r="SI5" s="600"/>
      <c r="SJ5" s="600"/>
      <c r="SK5" s="600"/>
      <c r="SL5" s="600"/>
      <c r="SM5" s="600"/>
      <c r="SN5" s="600"/>
      <c r="SO5" s="600"/>
      <c r="SP5" s="600"/>
      <c r="SQ5" s="600"/>
      <c r="SR5" s="600"/>
      <c r="SS5" s="600"/>
      <c r="ST5" s="600"/>
      <c r="SU5" s="600"/>
      <c r="SV5" s="599"/>
      <c r="SW5" s="600"/>
      <c r="SX5" s="600"/>
      <c r="SY5" s="600"/>
      <c r="SZ5" s="600"/>
      <c r="TA5" s="600"/>
      <c r="TB5" s="600"/>
      <c r="TC5" s="600"/>
      <c r="TD5" s="600"/>
      <c r="TE5" s="600"/>
      <c r="TF5" s="600"/>
      <c r="TG5" s="600"/>
      <c r="TH5" s="600"/>
      <c r="TI5" s="600"/>
      <c r="TJ5" s="600"/>
      <c r="TK5" s="600"/>
      <c r="TL5" s="600"/>
      <c r="TM5" s="600"/>
      <c r="TN5" s="600"/>
      <c r="TO5" s="600"/>
      <c r="TP5" s="600"/>
      <c r="TQ5" s="600"/>
      <c r="TR5" s="600"/>
      <c r="TS5" s="600"/>
      <c r="TT5" s="600"/>
      <c r="TU5" s="600"/>
      <c r="TV5" s="600"/>
      <c r="TW5" s="600"/>
      <c r="TX5" s="600"/>
      <c r="TY5" s="600"/>
      <c r="TZ5" s="600"/>
      <c r="UA5" s="599"/>
      <c r="UB5" s="600"/>
      <c r="UC5" s="600"/>
      <c r="UD5" s="600"/>
      <c r="UE5" s="600"/>
      <c r="UF5" s="600"/>
      <c r="UG5" s="600"/>
      <c r="UH5" s="600"/>
      <c r="UI5" s="600"/>
      <c r="UJ5" s="600"/>
      <c r="UK5" s="600"/>
      <c r="UL5" s="600"/>
      <c r="UM5" s="600"/>
      <c r="UN5" s="600"/>
      <c r="UO5" s="600"/>
      <c r="UP5" s="600"/>
      <c r="UQ5" s="600"/>
      <c r="UR5" s="600"/>
      <c r="US5" s="600"/>
      <c r="UT5" s="600"/>
      <c r="UU5" s="600"/>
      <c r="UV5" s="600"/>
      <c r="UW5" s="600"/>
      <c r="UX5" s="600"/>
      <c r="UY5" s="600"/>
      <c r="UZ5" s="600"/>
      <c r="VA5" s="600"/>
      <c r="VB5" s="600"/>
      <c r="VC5" s="600"/>
      <c r="VD5" s="600"/>
      <c r="VE5" s="600"/>
      <c r="VF5" s="599"/>
      <c r="VG5" s="600"/>
      <c r="VH5" s="600"/>
      <c r="VI5" s="600"/>
      <c r="VJ5" s="600"/>
      <c r="VK5" s="600"/>
      <c r="VL5" s="600"/>
      <c r="VM5" s="600"/>
      <c r="VN5" s="600"/>
      <c r="VO5" s="600"/>
      <c r="VP5" s="600"/>
      <c r="VQ5" s="600"/>
      <c r="VR5" s="600"/>
      <c r="VS5" s="600"/>
      <c r="VT5" s="600"/>
      <c r="VU5" s="600"/>
      <c r="VV5" s="600"/>
      <c r="VW5" s="600"/>
      <c r="VX5" s="600"/>
      <c r="VY5" s="600"/>
      <c r="VZ5" s="600"/>
      <c r="WA5" s="600"/>
      <c r="WB5" s="600"/>
      <c r="WC5" s="600"/>
      <c r="WD5" s="600"/>
      <c r="WE5" s="600"/>
      <c r="WF5" s="600"/>
      <c r="WG5" s="600"/>
      <c r="WH5" s="600"/>
      <c r="WI5" s="600"/>
      <c r="WJ5" s="600"/>
      <c r="WK5" s="599"/>
      <c r="WL5" s="600"/>
      <c r="WM5" s="600"/>
      <c r="WN5" s="600"/>
      <c r="WO5" s="600"/>
      <c r="WP5" s="600"/>
      <c r="WQ5" s="600"/>
      <c r="WR5" s="600"/>
      <c r="WS5" s="600"/>
      <c r="WT5" s="600"/>
      <c r="WU5" s="600"/>
      <c r="WV5" s="600"/>
      <c r="WW5" s="600"/>
      <c r="WX5" s="600"/>
      <c r="WY5" s="600"/>
      <c r="WZ5" s="600"/>
      <c r="XA5" s="600"/>
      <c r="XB5" s="600"/>
      <c r="XC5" s="600"/>
      <c r="XD5" s="600"/>
      <c r="XE5" s="600"/>
      <c r="XF5" s="600"/>
      <c r="XG5" s="600"/>
      <c r="XH5" s="600"/>
      <c r="XI5" s="600"/>
      <c r="XJ5" s="600"/>
      <c r="XK5" s="600"/>
      <c r="XL5" s="600"/>
      <c r="XM5" s="600"/>
      <c r="XN5" s="600"/>
      <c r="XO5" s="600"/>
      <c r="XP5" s="599"/>
      <c r="XQ5" s="600"/>
      <c r="XR5" s="600"/>
      <c r="XS5" s="600"/>
      <c r="XT5" s="600"/>
      <c r="XU5" s="600"/>
      <c r="XV5" s="600"/>
      <c r="XW5" s="600"/>
      <c r="XX5" s="600"/>
      <c r="XY5" s="600"/>
      <c r="XZ5" s="600"/>
      <c r="YA5" s="600"/>
      <c r="YB5" s="600"/>
      <c r="YC5" s="600"/>
      <c r="YD5" s="600"/>
      <c r="YE5" s="600"/>
      <c r="YF5" s="600"/>
      <c r="YG5" s="600"/>
      <c r="YH5" s="600"/>
      <c r="YI5" s="600"/>
      <c r="YJ5" s="600"/>
      <c r="YK5" s="600"/>
      <c r="YL5" s="600"/>
      <c r="YM5" s="600"/>
      <c r="YN5" s="600"/>
      <c r="YO5" s="600"/>
      <c r="YP5" s="600"/>
      <c r="YQ5" s="600"/>
      <c r="YR5" s="600"/>
      <c r="YS5" s="600"/>
      <c r="YT5" s="600"/>
      <c r="YU5" s="599"/>
      <c r="YV5" s="600"/>
      <c r="YW5" s="600"/>
      <c r="YX5" s="600"/>
      <c r="YY5" s="600"/>
      <c r="YZ5" s="600"/>
      <c r="ZA5" s="600"/>
      <c r="ZB5" s="600"/>
      <c r="ZC5" s="600"/>
      <c r="ZD5" s="600"/>
      <c r="ZE5" s="600"/>
      <c r="ZF5" s="600"/>
      <c r="ZG5" s="600"/>
      <c r="ZH5" s="600"/>
      <c r="ZI5" s="600"/>
      <c r="ZJ5" s="600"/>
      <c r="ZK5" s="600"/>
      <c r="ZL5" s="600"/>
      <c r="ZM5" s="600"/>
      <c r="ZN5" s="600"/>
      <c r="ZO5" s="600"/>
      <c r="ZP5" s="600"/>
      <c r="ZQ5" s="600"/>
      <c r="ZR5" s="600"/>
      <c r="ZS5" s="600"/>
      <c r="ZT5" s="600"/>
      <c r="ZU5" s="600"/>
      <c r="ZV5" s="600"/>
      <c r="ZW5" s="600"/>
      <c r="ZX5" s="600"/>
      <c r="ZY5" s="600"/>
      <c r="ZZ5" s="599"/>
      <c r="AAA5" s="600"/>
      <c r="AAB5" s="600"/>
      <c r="AAC5" s="600"/>
      <c r="AAD5" s="600"/>
      <c r="AAE5" s="600"/>
      <c r="AAF5" s="600"/>
      <c r="AAG5" s="600"/>
      <c r="AAH5" s="600"/>
      <c r="AAI5" s="600"/>
      <c r="AAJ5" s="600"/>
      <c r="AAK5" s="600"/>
      <c r="AAL5" s="600"/>
      <c r="AAM5" s="600"/>
      <c r="AAN5" s="600"/>
      <c r="AAO5" s="600"/>
      <c r="AAP5" s="600"/>
      <c r="AAQ5" s="600"/>
      <c r="AAR5" s="600"/>
      <c r="AAS5" s="600"/>
      <c r="AAT5" s="600"/>
      <c r="AAU5" s="600"/>
      <c r="AAV5" s="600"/>
      <c r="AAW5" s="600"/>
      <c r="AAX5" s="600"/>
      <c r="AAY5" s="600"/>
      <c r="AAZ5" s="600"/>
      <c r="ABA5" s="600"/>
      <c r="ABB5" s="600"/>
      <c r="ABC5" s="600"/>
      <c r="ABD5" s="600"/>
      <c r="ABE5" s="599"/>
      <c r="ABF5" s="600"/>
      <c r="ABG5" s="600"/>
      <c r="ABH5" s="600"/>
      <c r="ABI5" s="600"/>
      <c r="ABJ5" s="600"/>
      <c r="ABK5" s="600"/>
      <c r="ABL5" s="600"/>
      <c r="ABM5" s="600"/>
      <c r="ABN5" s="600"/>
      <c r="ABO5" s="600"/>
      <c r="ABP5" s="600"/>
      <c r="ABQ5" s="600"/>
      <c r="ABR5" s="600"/>
      <c r="ABS5" s="600"/>
      <c r="ABT5" s="600"/>
      <c r="ABU5" s="600"/>
      <c r="ABV5" s="600"/>
      <c r="ABW5" s="600"/>
      <c r="ABX5" s="600"/>
      <c r="ABY5" s="600"/>
      <c r="ABZ5" s="600"/>
      <c r="ACA5" s="600"/>
      <c r="ACB5" s="600"/>
      <c r="ACC5" s="600"/>
      <c r="ACD5" s="600"/>
      <c r="ACE5" s="600"/>
      <c r="ACF5" s="600"/>
      <c r="ACG5" s="600"/>
      <c r="ACH5" s="600"/>
      <c r="ACI5" s="600"/>
      <c r="ACJ5" s="599"/>
      <c r="ACK5" s="600"/>
      <c r="ACL5" s="600"/>
      <c r="ACM5" s="600"/>
      <c r="ACN5" s="600"/>
      <c r="ACO5" s="600"/>
      <c r="ACP5" s="600"/>
      <c r="ACQ5" s="600"/>
      <c r="ACR5" s="600"/>
      <c r="ACS5" s="600"/>
      <c r="ACT5" s="600"/>
      <c r="ACU5" s="600"/>
      <c r="ACV5" s="600"/>
      <c r="ACW5" s="600"/>
      <c r="ACX5" s="600"/>
      <c r="ACY5" s="600"/>
      <c r="ACZ5" s="600"/>
      <c r="ADA5" s="600"/>
      <c r="ADB5" s="600"/>
      <c r="ADC5" s="600"/>
      <c r="ADD5" s="600"/>
      <c r="ADE5" s="600"/>
      <c r="ADF5" s="600"/>
      <c r="ADG5" s="600"/>
      <c r="ADH5" s="600"/>
      <c r="ADI5" s="600"/>
      <c r="ADJ5" s="600"/>
      <c r="ADK5" s="600"/>
      <c r="ADL5" s="600"/>
      <c r="ADM5" s="600"/>
      <c r="ADN5" s="600"/>
      <c r="ADO5" s="599"/>
      <c r="ADP5" s="600"/>
      <c r="ADQ5" s="600"/>
      <c r="ADR5" s="600"/>
      <c r="ADS5" s="600"/>
      <c r="ADT5" s="600"/>
      <c r="ADU5" s="600"/>
      <c r="ADV5" s="600"/>
      <c r="ADW5" s="600"/>
      <c r="ADX5" s="600"/>
      <c r="ADY5" s="600"/>
      <c r="ADZ5" s="600"/>
      <c r="AEA5" s="600"/>
      <c r="AEB5" s="600"/>
      <c r="AEC5" s="600"/>
      <c r="AED5" s="600"/>
      <c r="AEE5" s="600"/>
      <c r="AEF5" s="600"/>
      <c r="AEG5" s="600"/>
      <c r="AEH5" s="600"/>
      <c r="AEI5" s="600"/>
      <c r="AEJ5" s="600"/>
      <c r="AEK5" s="600"/>
      <c r="AEL5" s="600"/>
      <c r="AEM5" s="600"/>
      <c r="AEN5" s="600"/>
      <c r="AEO5" s="600"/>
      <c r="AEP5" s="600"/>
      <c r="AEQ5" s="600"/>
      <c r="AER5" s="600"/>
      <c r="AES5" s="600"/>
      <c r="AET5" s="599"/>
      <c r="AEU5" s="600"/>
      <c r="AEV5" s="600"/>
      <c r="AEW5" s="600"/>
      <c r="AEX5" s="600"/>
      <c r="AEY5" s="600"/>
      <c r="AEZ5" s="600"/>
      <c r="AFA5" s="600"/>
      <c r="AFB5" s="600"/>
      <c r="AFC5" s="600"/>
      <c r="AFD5" s="600"/>
      <c r="AFE5" s="600"/>
      <c r="AFF5" s="600"/>
      <c r="AFG5" s="600"/>
      <c r="AFH5" s="600"/>
      <c r="AFI5" s="600"/>
      <c r="AFJ5" s="600"/>
      <c r="AFK5" s="600"/>
      <c r="AFL5" s="600"/>
      <c r="AFM5" s="600"/>
      <c r="AFN5" s="600"/>
      <c r="AFO5" s="600"/>
      <c r="AFP5" s="600"/>
      <c r="AFQ5" s="600"/>
      <c r="AFR5" s="600"/>
      <c r="AFS5" s="600"/>
      <c r="AFT5" s="600"/>
      <c r="AFU5" s="600"/>
      <c r="AFV5" s="600"/>
      <c r="AFW5" s="600"/>
      <c r="AFX5" s="600"/>
      <c r="AFY5" s="599"/>
      <c r="AFZ5" s="600"/>
      <c r="AGA5" s="600"/>
      <c r="AGB5" s="600"/>
      <c r="AGC5" s="600"/>
      <c r="AGD5" s="600"/>
      <c r="AGE5" s="600"/>
      <c r="AGF5" s="600"/>
      <c r="AGG5" s="600"/>
      <c r="AGH5" s="600"/>
      <c r="AGI5" s="600"/>
      <c r="AGJ5" s="600"/>
      <c r="AGK5" s="600"/>
      <c r="AGL5" s="600"/>
      <c r="AGM5" s="600"/>
      <c r="AGN5" s="600"/>
      <c r="AGO5" s="600"/>
      <c r="AGP5" s="600"/>
      <c r="AGQ5" s="600"/>
      <c r="AGR5" s="600"/>
      <c r="AGS5" s="600"/>
      <c r="AGT5" s="600"/>
      <c r="AGU5" s="600"/>
      <c r="AGV5" s="600"/>
      <c r="AGW5" s="600"/>
      <c r="AGX5" s="600"/>
      <c r="AGY5" s="600"/>
      <c r="AGZ5" s="600"/>
      <c r="AHA5" s="600"/>
      <c r="AHB5" s="600"/>
      <c r="AHC5" s="600"/>
      <c r="AHD5" s="599"/>
      <c r="AHE5" s="600"/>
      <c r="AHF5" s="600"/>
      <c r="AHG5" s="600"/>
      <c r="AHH5" s="600"/>
      <c r="AHI5" s="600"/>
      <c r="AHJ5" s="600"/>
      <c r="AHK5" s="600"/>
      <c r="AHL5" s="600"/>
      <c r="AHM5" s="600"/>
      <c r="AHN5" s="600"/>
      <c r="AHO5" s="600"/>
      <c r="AHP5" s="600"/>
      <c r="AHQ5" s="600"/>
      <c r="AHR5" s="600"/>
      <c r="AHS5" s="600"/>
      <c r="AHT5" s="600"/>
      <c r="AHU5" s="600"/>
      <c r="AHV5" s="600"/>
      <c r="AHW5" s="600"/>
      <c r="AHX5" s="600"/>
      <c r="AHY5" s="600"/>
      <c r="AHZ5" s="600"/>
      <c r="AIA5" s="600"/>
      <c r="AIB5" s="600"/>
      <c r="AIC5" s="600"/>
      <c r="AID5" s="600"/>
      <c r="AIE5" s="600"/>
      <c r="AIF5" s="600"/>
      <c r="AIG5" s="600"/>
      <c r="AIH5" s="600"/>
      <c r="AII5" s="599"/>
      <c r="AIJ5" s="600"/>
      <c r="AIK5" s="600"/>
      <c r="AIL5" s="600"/>
      <c r="AIM5" s="600"/>
      <c r="AIN5" s="600"/>
      <c r="AIO5" s="600"/>
      <c r="AIP5" s="600"/>
      <c r="AIQ5" s="600"/>
      <c r="AIR5" s="600"/>
      <c r="AIS5" s="600"/>
      <c r="AIT5" s="600"/>
      <c r="AIU5" s="600"/>
      <c r="AIV5" s="600"/>
      <c r="AIW5" s="600"/>
      <c r="AIX5" s="600"/>
      <c r="AIY5" s="600"/>
      <c r="AIZ5" s="600"/>
      <c r="AJA5" s="600"/>
      <c r="AJB5" s="600"/>
      <c r="AJC5" s="600"/>
      <c r="AJD5" s="600"/>
      <c r="AJE5" s="600"/>
      <c r="AJF5" s="600"/>
      <c r="AJG5" s="600"/>
      <c r="AJH5" s="600"/>
      <c r="AJI5" s="600"/>
      <c r="AJJ5" s="600"/>
      <c r="AJK5" s="600"/>
      <c r="AJL5" s="600"/>
      <c r="AJM5" s="600"/>
      <c r="AJN5" s="599"/>
      <c r="AJO5" s="600"/>
      <c r="AJP5" s="600"/>
      <c r="AJQ5" s="600"/>
      <c r="AJR5" s="600"/>
      <c r="AJS5" s="600"/>
      <c r="AJT5" s="600"/>
      <c r="AJU5" s="600"/>
      <c r="AJV5" s="600"/>
      <c r="AJW5" s="600"/>
      <c r="AJX5" s="600"/>
      <c r="AJY5" s="600"/>
      <c r="AJZ5" s="600"/>
      <c r="AKA5" s="600"/>
      <c r="AKB5" s="600"/>
      <c r="AKC5" s="600"/>
      <c r="AKD5" s="600"/>
      <c r="AKE5" s="600"/>
      <c r="AKF5" s="600"/>
      <c r="AKG5" s="600"/>
      <c r="AKH5" s="600"/>
      <c r="AKI5" s="600"/>
      <c r="AKJ5" s="600"/>
      <c r="AKK5" s="600"/>
      <c r="AKL5" s="600"/>
      <c r="AKM5" s="600"/>
      <c r="AKN5" s="600"/>
      <c r="AKO5" s="600"/>
      <c r="AKP5" s="600"/>
      <c r="AKQ5" s="600"/>
      <c r="AKR5" s="600"/>
      <c r="AKS5" s="599"/>
      <c r="AKT5" s="600"/>
      <c r="AKU5" s="600"/>
      <c r="AKV5" s="600"/>
      <c r="AKW5" s="600"/>
      <c r="AKX5" s="600"/>
      <c r="AKY5" s="600"/>
      <c r="AKZ5" s="600"/>
      <c r="ALA5" s="600"/>
      <c r="ALB5" s="600"/>
      <c r="ALC5" s="600"/>
      <c r="ALD5" s="600"/>
      <c r="ALE5" s="600"/>
      <c r="ALF5" s="600"/>
      <c r="ALG5" s="600"/>
      <c r="ALH5" s="600"/>
      <c r="ALI5" s="600"/>
      <c r="ALJ5" s="600"/>
      <c r="ALK5" s="600"/>
      <c r="ALL5" s="600"/>
      <c r="ALM5" s="600"/>
      <c r="ALN5" s="600"/>
      <c r="ALO5" s="600"/>
      <c r="ALP5" s="600"/>
      <c r="ALQ5" s="600"/>
      <c r="ALR5" s="600"/>
      <c r="ALS5" s="600"/>
      <c r="ALT5" s="600"/>
      <c r="ALU5" s="600"/>
      <c r="ALV5" s="600"/>
      <c r="ALW5" s="600"/>
      <c r="ALX5" s="599"/>
      <c r="ALY5" s="600"/>
      <c r="ALZ5" s="600"/>
      <c r="AMA5" s="600"/>
      <c r="AMB5" s="600"/>
      <c r="AMC5" s="600"/>
      <c r="AMD5" s="600"/>
      <c r="AME5" s="600"/>
      <c r="AMF5" s="600"/>
      <c r="AMG5" s="600"/>
      <c r="AMH5" s="600"/>
      <c r="AMI5" s="600"/>
      <c r="AMJ5" s="600"/>
      <c r="AMK5" s="600"/>
      <c r="AML5" s="600"/>
      <c r="AMM5" s="600"/>
      <c r="AMN5" s="600"/>
      <c r="AMO5" s="600"/>
      <c r="AMP5" s="600"/>
      <c r="AMQ5" s="600"/>
      <c r="AMR5" s="600"/>
      <c r="AMS5" s="600"/>
      <c r="AMT5" s="600"/>
      <c r="AMU5" s="600"/>
      <c r="AMV5" s="600"/>
      <c r="AMW5" s="600"/>
      <c r="AMX5" s="600"/>
      <c r="AMY5" s="600"/>
      <c r="AMZ5" s="600"/>
      <c r="ANA5" s="600"/>
      <c r="ANB5" s="600"/>
      <c r="ANC5" s="599"/>
      <c r="AND5" s="600"/>
      <c r="ANE5" s="600"/>
      <c r="ANF5" s="600"/>
      <c r="ANG5" s="600"/>
      <c r="ANH5" s="600"/>
      <c r="ANI5" s="600"/>
      <c r="ANJ5" s="600"/>
      <c r="ANK5" s="600"/>
      <c r="ANL5" s="600"/>
      <c r="ANM5" s="600"/>
      <c r="ANN5" s="600"/>
      <c r="ANO5" s="600"/>
      <c r="ANP5" s="600"/>
      <c r="ANQ5" s="600"/>
      <c r="ANR5" s="600"/>
      <c r="ANS5" s="600"/>
      <c r="ANT5" s="600"/>
      <c r="ANU5" s="600"/>
      <c r="ANV5" s="600"/>
      <c r="ANW5" s="600"/>
      <c r="ANX5" s="600"/>
      <c r="ANY5" s="600"/>
      <c r="ANZ5" s="600"/>
      <c r="AOA5" s="600"/>
      <c r="AOB5" s="600"/>
      <c r="AOC5" s="600"/>
      <c r="AOD5" s="600"/>
      <c r="AOE5" s="600"/>
      <c r="AOF5" s="600"/>
      <c r="AOG5" s="600"/>
      <c r="AOH5" s="599"/>
      <c r="AOI5" s="600"/>
      <c r="AOJ5" s="600"/>
      <c r="AOK5" s="600"/>
      <c r="AOL5" s="600"/>
      <c r="AOM5" s="600"/>
      <c r="AON5" s="600"/>
      <c r="AOO5" s="600"/>
      <c r="AOP5" s="600"/>
      <c r="AOQ5" s="600"/>
      <c r="AOR5" s="600"/>
      <c r="AOS5" s="600"/>
      <c r="AOT5" s="600"/>
      <c r="AOU5" s="600"/>
      <c r="AOV5" s="600"/>
      <c r="AOW5" s="600"/>
      <c r="AOX5" s="600"/>
      <c r="AOY5" s="600"/>
      <c r="AOZ5" s="600"/>
      <c r="APA5" s="600"/>
      <c r="APB5" s="600"/>
      <c r="APC5" s="600"/>
      <c r="APD5" s="600"/>
      <c r="APE5" s="600"/>
      <c r="APF5" s="600"/>
      <c r="APG5" s="600"/>
      <c r="APH5" s="600"/>
      <c r="API5" s="600"/>
      <c r="APJ5" s="600"/>
      <c r="APK5" s="600"/>
      <c r="APL5" s="600"/>
      <c r="APM5" s="599"/>
      <c r="APN5" s="600"/>
      <c r="APO5" s="600"/>
      <c r="APP5" s="600"/>
      <c r="APQ5" s="600"/>
      <c r="APR5" s="600"/>
      <c r="APS5" s="600"/>
      <c r="APT5" s="600"/>
      <c r="APU5" s="600"/>
      <c r="APV5" s="600"/>
      <c r="APW5" s="600"/>
      <c r="APX5" s="600"/>
      <c r="APY5" s="600"/>
      <c r="APZ5" s="600"/>
      <c r="AQA5" s="600"/>
      <c r="AQB5" s="600"/>
      <c r="AQC5" s="600"/>
      <c r="AQD5" s="600"/>
      <c r="AQE5" s="600"/>
      <c r="AQF5" s="600"/>
      <c r="AQG5" s="600"/>
      <c r="AQH5" s="600"/>
      <c r="AQI5" s="600"/>
      <c r="AQJ5" s="600"/>
      <c r="AQK5" s="600"/>
      <c r="AQL5" s="600"/>
      <c r="AQM5" s="600"/>
      <c r="AQN5" s="600"/>
      <c r="AQO5" s="600"/>
      <c r="AQP5" s="600"/>
      <c r="AQQ5" s="600"/>
      <c r="AQR5" s="599"/>
      <c r="AQS5" s="600"/>
      <c r="AQT5" s="600"/>
      <c r="AQU5" s="600"/>
      <c r="AQV5" s="600"/>
      <c r="AQW5" s="600"/>
      <c r="AQX5" s="600"/>
      <c r="AQY5" s="600"/>
      <c r="AQZ5" s="600"/>
      <c r="ARA5" s="600"/>
      <c r="ARB5" s="600"/>
      <c r="ARC5" s="600"/>
      <c r="ARD5" s="600"/>
      <c r="ARE5" s="600"/>
      <c r="ARF5" s="600"/>
      <c r="ARG5" s="600"/>
      <c r="ARH5" s="600"/>
      <c r="ARI5" s="600"/>
      <c r="ARJ5" s="600"/>
      <c r="ARK5" s="600"/>
      <c r="ARL5" s="600"/>
      <c r="ARM5" s="600"/>
      <c r="ARN5" s="600"/>
      <c r="ARO5" s="600"/>
      <c r="ARP5" s="600"/>
      <c r="ARQ5" s="600"/>
      <c r="ARR5" s="600"/>
      <c r="ARS5" s="600"/>
      <c r="ART5" s="600"/>
      <c r="ARU5" s="600"/>
      <c r="ARV5" s="600"/>
      <c r="ARW5" s="599"/>
      <c r="ARX5" s="600"/>
      <c r="ARY5" s="600"/>
      <c r="ARZ5" s="600"/>
      <c r="ASA5" s="600"/>
      <c r="ASB5" s="600"/>
      <c r="ASC5" s="600"/>
      <c r="ASD5" s="600"/>
      <c r="ASE5" s="600"/>
      <c r="ASF5" s="600"/>
      <c r="ASG5" s="600"/>
      <c r="ASH5" s="600"/>
      <c r="ASI5" s="600"/>
      <c r="ASJ5" s="600"/>
      <c r="ASK5" s="600"/>
      <c r="ASL5" s="600"/>
      <c r="ASM5" s="600"/>
      <c r="ASN5" s="600"/>
      <c r="ASO5" s="600"/>
      <c r="ASP5" s="600"/>
      <c r="ASQ5" s="600"/>
      <c r="ASR5" s="600"/>
      <c r="ASS5" s="600"/>
      <c r="AST5" s="600"/>
      <c r="ASU5" s="600"/>
      <c r="ASV5" s="600"/>
      <c r="ASW5" s="600"/>
      <c r="ASX5" s="600"/>
      <c r="ASY5" s="600"/>
      <c r="ASZ5" s="600"/>
      <c r="ATA5" s="600"/>
      <c r="ATB5" s="599"/>
      <c r="ATC5" s="600"/>
      <c r="ATD5" s="600"/>
      <c r="ATE5" s="600"/>
      <c r="ATF5" s="600"/>
      <c r="ATG5" s="600"/>
      <c r="ATH5" s="600"/>
      <c r="ATI5" s="600"/>
      <c r="ATJ5" s="600"/>
      <c r="ATK5" s="600"/>
      <c r="ATL5" s="600"/>
      <c r="ATM5" s="600"/>
      <c r="ATN5" s="600"/>
      <c r="ATO5" s="600"/>
      <c r="ATP5" s="600"/>
      <c r="ATQ5" s="600"/>
      <c r="ATR5" s="600"/>
      <c r="ATS5" s="600"/>
      <c r="ATT5" s="600"/>
      <c r="ATU5" s="600"/>
      <c r="ATV5" s="600"/>
      <c r="ATW5" s="600"/>
      <c r="ATX5" s="600"/>
      <c r="ATY5" s="600"/>
      <c r="ATZ5" s="600"/>
      <c r="AUA5" s="600"/>
      <c r="AUB5" s="600"/>
      <c r="AUC5" s="600"/>
      <c r="AUD5" s="600"/>
      <c r="AUE5" s="600"/>
      <c r="AUF5" s="600"/>
      <c r="AUG5" s="599"/>
      <c r="AUH5" s="600"/>
      <c r="AUI5" s="600"/>
      <c r="AUJ5" s="600"/>
      <c r="AUK5" s="600"/>
      <c r="AUL5" s="600"/>
      <c r="AUM5" s="600"/>
      <c r="AUN5" s="600"/>
      <c r="AUO5" s="600"/>
      <c r="AUP5" s="600"/>
      <c r="AUQ5" s="600"/>
      <c r="AUR5" s="600"/>
      <c r="AUS5" s="600"/>
      <c r="AUT5" s="600"/>
      <c r="AUU5" s="600"/>
      <c r="AUV5" s="600"/>
      <c r="AUW5" s="600"/>
      <c r="AUX5" s="600"/>
      <c r="AUY5" s="600"/>
      <c r="AUZ5" s="600"/>
      <c r="AVA5" s="600"/>
      <c r="AVB5" s="600"/>
      <c r="AVC5" s="600"/>
      <c r="AVD5" s="600"/>
      <c r="AVE5" s="600"/>
      <c r="AVF5" s="600"/>
      <c r="AVG5" s="600"/>
      <c r="AVH5" s="600"/>
      <c r="AVI5" s="600"/>
      <c r="AVJ5" s="600"/>
      <c r="AVK5" s="600"/>
      <c r="AVL5" s="599"/>
      <c r="AVM5" s="600"/>
      <c r="AVN5" s="600"/>
      <c r="AVO5" s="600"/>
      <c r="AVP5" s="600"/>
      <c r="AVQ5" s="600"/>
      <c r="AVR5" s="600"/>
      <c r="AVS5" s="600"/>
      <c r="AVT5" s="600"/>
      <c r="AVU5" s="600"/>
      <c r="AVV5" s="600"/>
      <c r="AVW5" s="600"/>
      <c r="AVX5" s="600"/>
      <c r="AVY5" s="600"/>
      <c r="AVZ5" s="600"/>
      <c r="AWA5" s="600"/>
      <c r="AWB5" s="600"/>
      <c r="AWC5" s="600"/>
      <c r="AWD5" s="600"/>
      <c r="AWE5" s="600"/>
      <c r="AWF5" s="600"/>
      <c r="AWG5" s="600"/>
      <c r="AWH5" s="600"/>
      <c r="AWI5" s="600"/>
      <c r="AWJ5" s="600"/>
      <c r="AWK5" s="600"/>
      <c r="AWL5" s="600"/>
      <c r="AWM5" s="600"/>
      <c r="AWN5" s="600"/>
      <c r="AWO5" s="600"/>
      <c r="AWP5" s="600"/>
      <c r="AWQ5" s="599"/>
      <c r="AWR5" s="600"/>
      <c r="AWS5" s="600"/>
      <c r="AWT5" s="600"/>
      <c r="AWU5" s="600"/>
      <c r="AWV5" s="600"/>
      <c r="AWW5" s="600"/>
      <c r="AWX5" s="600"/>
      <c r="AWY5" s="600"/>
      <c r="AWZ5" s="600"/>
      <c r="AXA5" s="600"/>
      <c r="AXB5" s="600"/>
      <c r="AXC5" s="600"/>
      <c r="AXD5" s="600"/>
      <c r="AXE5" s="600"/>
      <c r="AXF5" s="600"/>
      <c r="AXG5" s="600"/>
      <c r="AXH5" s="600"/>
      <c r="AXI5" s="600"/>
      <c r="AXJ5" s="600"/>
      <c r="AXK5" s="600"/>
      <c r="AXL5" s="600"/>
      <c r="AXM5" s="600"/>
      <c r="AXN5" s="600"/>
      <c r="AXO5" s="600"/>
      <c r="AXP5" s="600"/>
      <c r="AXQ5" s="600"/>
      <c r="AXR5" s="600"/>
      <c r="AXS5" s="600"/>
      <c r="AXT5" s="600"/>
      <c r="AXU5" s="600"/>
      <c r="AXV5" s="599"/>
      <c r="AXW5" s="600"/>
      <c r="AXX5" s="600"/>
      <c r="AXY5" s="600"/>
      <c r="AXZ5" s="600"/>
      <c r="AYA5" s="600"/>
      <c r="AYB5" s="600"/>
      <c r="AYC5" s="600"/>
      <c r="AYD5" s="600"/>
      <c r="AYE5" s="600"/>
      <c r="AYF5" s="600"/>
      <c r="AYG5" s="600"/>
      <c r="AYH5" s="600"/>
      <c r="AYI5" s="600"/>
      <c r="AYJ5" s="600"/>
      <c r="AYK5" s="600"/>
      <c r="AYL5" s="600"/>
      <c r="AYM5" s="600"/>
      <c r="AYN5" s="600"/>
      <c r="AYO5" s="600"/>
      <c r="AYP5" s="600"/>
      <c r="AYQ5" s="600"/>
      <c r="AYR5" s="600"/>
      <c r="AYS5" s="600"/>
      <c r="AYT5" s="600"/>
      <c r="AYU5" s="600"/>
      <c r="AYV5" s="600"/>
      <c r="AYW5" s="600"/>
      <c r="AYX5" s="600"/>
      <c r="AYY5" s="600"/>
      <c r="AYZ5" s="600"/>
      <c r="AZA5" s="599"/>
      <c r="AZB5" s="600"/>
      <c r="AZC5" s="600"/>
      <c r="AZD5" s="600"/>
      <c r="AZE5" s="600"/>
      <c r="AZF5" s="600"/>
      <c r="AZG5" s="600"/>
      <c r="AZH5" s="600"/>
      <c r="AZI5" s="600"/>
      <c r="AZJ5" s="600"/>
      <c r="AZK5" s="600"/>
      <c r="AZL5" s="600"/>
      <c r="AZM5" s="600"/>
      <c r="AZN5" s="600"/>
      <c r="AZO5" s="600"/>
      <c r="AZP5" s="600"/>
      <c r="AZQ5" s="600"/>
      <c r="AZR5" s="600"/>
      <c r="AZS5" s="600"/>
      <c r="AZT5" s="600"/>
      <c r="AZU5" s="600"/>
      <c r="AZV5" s="600"/>
      <c r="AZW5" s="600"/>
      <c r="AZX5" s="600"/>
      <c r="AZY5" s="600"/>
      <c r="AZZ5" s="600"/>
      <c r="BAA5" s="600"/>
      <c r="BAB5" s="600"/>
      <c r="BAC5" s="600"/>
      <c r="BAD5" s="600"/>
      <c r="BAE5" s="600"/>
      <c r="BAF5" s="599"/>
      <c r="BAG5" s="600"/>
      <c r="BAH5" s="600"/>
      <c r="BAI5" s="600"/>
      <c r="BAJ5" s="600"/>
      <c r="BAK5" s="600"/>
      <c r="BAL5" s="600"/>
      <c r="BAM5" s="600"/>
      <c r="BAN5" s="600"/>
      <c r="BAO5" s="600"/>
      <c r="BAP5" s="600"/>
      <c r="BAQ5" s="600"/>
      <c r="BAR5" s="600"/>
      <c r="BAS5" s="600"/>
      <c r="BAT5" s="600"/>
      <c r="BAU5" s="600"/>
      <c r="BAV5" s="600"/>
      <c r="BAW5" s="600"/>
      <c r="BAX5" s="600"/>
      <c r="BAY5" s="600"/>
      <c r="BAZ5" s="600"/>
      <c r="BBA5" s="600"/>
      <c r="BBB5" s="600"/>
      <c r="BBC5" s="600"/>
      <c r="BBD5" s="600"/>
      <c r="BBE5" s="600"/>
      <c r="BBF5" s="600"/>
      <c r="BBG5" s="600"/>
      <c r="BBH5" s="600"/>
      <c r="BBI5" s="600"/>
      <c r="BBJ5" s="600"/>
      <c r="BBK5" s="599"/>
      <c r="BBL5" s="600"/>
      <c r="BBM5" s="600"/>
      <c r="BBN5" s="600"/>
      <c r="BBO5" s="600"/>
      <c r="BBP5" s="600"/>
      <c r="BBQ5" s="600"/>
      <c r="BBR5" s="600"/>
      <c r="BBS5" s="600"/>
      <c r="BBT5" s="600"/>
      <c r="BBU5" s="600"/>
      <c r="BBV5" s="600"/>
      <c r="BBW5" s="600"/>
      <c r="BBX5" s="600"/>
      <c r="BBY5" s="600"/>
      <c r="BBZ5" s="600"/>
      <c r="BCA5" s="600"/>
      <c r="BCB5" s="600"/>
      <c r="BCC5" s="600"/>
      <c r="BCD5" s="600"/>
      <c r="BCE5" s="600"/>
      <c r="BCF5" s="600"/>
      <c r="BCG5" s="600"/>
      <c r="BCH5" s="600"/>
      <c r="BCI5" s="600"/>
      <c r="BCJ5" s="600"/>
      <c r="BCK5" s="600"/>
      <c r="BCL5" s="600"/>
      <c r="BCM5" s="600"/>
      <c r="BCN5" s="600"/>
      <c r="BCO5" s="600"/>
      <c r="BCP5" s="599"/>
      <c r="BCQ5" s="600"/>
      <c r="BCR5" s="600"/>
      <c r="BCS5" s="600"/>
      <c r="BCT5" s="600"/>
      <c r="BCU5" s="600"/>
      <c r="BCV5" s="600"/>
      <c r="BCW5" s="600"/>
      <c r="BCX5" s="600"/>
      <c r="BCY5" s="600"/>
      <c r="BCZ5" s="600"/>
      <c r="BDA5" s="600"/>
      <c r="BDB5" s="600"/>
      <c r="BDC5" s="600"/>
      <c r="BDD5" s="600"/>
      <c r="BDE5" s="600"/>
      <c r="BDF5" s="600"/>
      <c r="BDG5" s="600"/>
      <c r="BDH5" s="600"/>
      <c r="BDI5" s="600"/>
      <c r="BDJ5" s="600"/>
      <c r="BDK5" s="600"/>
      <c r="BDL5" s="600"/>
      <c r="BDM5" s="600"/>
      <c r="BDN5" s="600"/>
      <c r="BDO5" s="600"/>
      <c r="BDP5" s="600"/>
      <c r="BDQ5" s="600"/>
      <c r="BDR5" s="600"/>
      <c r="BDS5" s="600"/>
      <c r="BDT5" s="600"/>
      <c r="BDU5" s="599"/>
      <c r="BDV5" s="600"/>
      <c r="BDW5" s="600"/>
      <c r="BDX5" s="600"/>
      <c r="BDY5" s="600"/>
      <c r="BDZ5" s="600"/>
      <c r="BEA5" s="600"/>
      <c r="BEB5" s="600"/>
      <c r="BEC5" s="600"/>
      <c r="BED5" s="600"/>
      <c r="BEE5" s="600"/>
      <c r="BEF5" s="600"/>
      <c r="BEG5" s="600"/>
      <c r="BEH5" s="600"/>
      <c r="BEI5" s="600"/>
      <c r="BEJ5" s="600"/>
      <c r="BEK5" s="600"/>
      <c r="BEL5" s="600"/>
      <c r="BEM5" s="600"/>
      <c r="BEN5" s="600"/>
      <c r="BEO5" s="600"/>
      <c r="BEP5" s="600"/>
      <c r="BEQ5" s="600"/>
      <c r="BER5" s="600"/>
      <c r="BES5" s="600"/>
      <c r="BET5" s="600"/>
      <c r="BEU5" s="600"/>
      <c r="BEV5" s="600"/>
      <c r="BEW5" s="600"/>
      <c r="BEX5" s="600"/>
      <c r="BEY5" s="600"/>
      <c r="BEZ5" s="599"/>
      <c r="BFA5" s="600"/>
      <c r="BFB5" s="600"/>
      <c r="BFC5" s="600"/>
      <c r="BFD5" s="600"/>
      <c r="BFE5" s="600"/>
      <c r="BFF5" s="600"/>
      <c r="BFG5" s="600"/>
      <c r="BFH5" s="600"/>
      <c r="BFI5" s="600"/>
      <c r="BFJ5" s="600"/>
      <c r="BFK5" s="600"/>
      <c r="BFL5" s="600"/>
      <c r="BFM5" s="600"/>
      <c r="BFN5" s="600"/>
      <c r="BFO5" s="600"/>
      <c r="BFP5" s="600"/>
      <c r="BFQ5" s="600"/>
      <c r="BFR5" s="600"/>
      <c r="BFS5" s="600"/>
      <c r="BFT5" s="600"/>
      <c r="BFU5" s="600"/>
      <c r="BFV5" s="600"/>
      <c r="BFW5" s="600"/>
      <c r="BFX5" s="600"/>
      <c r="BFY5" s="600"/>
      <c r="BFZ5" s="600"/>
      <c r="BGA5" s="600"/>
      <c r="BGB5" s="600"/>
      <c r="BGC5" s="600"/>
      <c r="BGD5" s="600"/>
      <c r="BGE5" s="599"/>
      <c r="BGF5" s="600"/>
      <c r="BGG5" s="600"/>
      <c r="BGH5" s="600"/>
      <c r="BGI5" s="600"/>
      <c r="BGJ5" s="600"/>
      <c r="BGK5" s="600"/>
      <c r="BGL5" s="600"/>
      <c r="BGM5" s="600"/>
      <c r="BGN5" s="600"/>
      <c r="BGO5" s="600"/>
      <c r="BGP5" s="600"/>
      <c r="BGQ5" s="600"/>
      <c r="BGR5" s="600"/>
      <c r="BGS5" s="600"/>
      <c r="BGT5" s="600"/>
      <c r="BGU5" s="600"/>
      <c r="BGV5" s="600"/>
      <c r="BGW5" s="600"/>
      <c r="BGX5" s="600"/>
      <c r="BGY5" s="600"/>
      <c r="BGZ5" s="600"/>
      <c r="BHA5" s="600"/>
      <c r="BHB5" s="600"/>
      <c r="BHC5" s="600"/>
      <c r="BHD5" s="600"/>
      <c r="BHE5" s="600"/>
      <c r="BHF5" s="600"/>
      <c r="BHG5" s="600"/>
      <c r="BHH5" s="600"/>
      <c r="BHI5" s="600"/>
      <c r="BHJ5" s="599"/>
      <c r="BHK5" s="600"/>
      <c r="BHL5" s="600"/>
      <c r="BHM5" s="600"/>
      <c r="BHN5" s="600"/>
      <c r="BHO5" s="600"/>
      <c r="BHP5" s="600"/>
      <c r="BHQ5" s="600"/>
      <c r="BHR5" s="600"/>
      <c r="BHS5" s="600"/>
      <c r="BHT5" s="600"/>
      <c r="BHU5" s="600"/>
      <c r="BHV5" s="600"/>
      <c r="BHW5" s="600"/>
      <c r="BHX5" s="600"/>
      <c r="BHY5" s="600"/>
      <c r="BHZ5" s="600"/>
      <c r="BIA5" s="600"/>
      <c r="BIB5" s="600"/>
      <c r="BIC5" s="600"/>
      <c r="BID5" s="600"/>
      <c r="BIE5" s="600"/>
      <c r="BIF5" s="600"/>
      <c r="BIG5" s="600"/>
      <c r="BIH5" s="600"/>
      <c r="BII5" s="600"/>
      <c r="BIJ5" s="600"/>
      <c r="BIK5" s="600"/>
      <c r="BIL5" s="600"/>
      <c r="BIM5" s="600"/>
      <c r="BIN5" s="600"/>
      <c r="BIO5" s="599"/>
      <c r="BIP5" s="600"/>
      <c r="BIQ5" s="600"/>
      <c r="BIR5" s="600"/>
      <c r="BIS5" s="600"/>
      <c r="BIT5" s="600"/>
      <c r="BIU5" s="600"/>
      <c r="BIV5" s="600"/>
      <c r="BIW5" s="600"/>
      <c r="BIX5" s="600"/>
      <c r="BIY5" s="600"/>
      <c r="BIZ5" s="600"/>
      <c r="BJA5" s="600"/>
      <c r="BJB5" s="600"/>
      <c r="BJC5" s="600"/>
      <c r="BJD5" s="600"/>
      <c r="BJE5" s="600"/>
      <c r="BJF5" s="600"/>
      <c r="BJG5" s="600"/>
      <c r="BJH5" s="600"/>
      <c r="BJI5" s="600"/>
      <c r="BJJ5" s="600"/>
      <c r="BJK5" s="600"/>
      <c r="BJL5" s="600"/>
      <c r="BJM5" s="600"/>
      <c r="BJN5" s="600"/>
      <c r="BJO5" s="600"/>
      <c r="BJP5" s="600"/>
      <c r="BJQ5" s="600"/>
      <c r="BJR5" s="600"/>
      <c r="BJS5" s="600"/>
      <c r="BJT5" s="599"/>
      <c r="BJU5" s="600"/>
      <c r="BJV5" s="600"/>
      <c r="BJW5" s="600"/>
      <c r="BJX5" s="600"/>
      <c r="BJY5" s="600"/>
      <c r="BJZ5" s="600"/>
      <c r="BKA5" s="600"/>
      <c r="BKB5" s="600"/>
      <c r="BKC5" s="600"/>
      <c r="BKD5" s="600"/>
      <c r="BKE5" s="600"/>
      <c r="BKF5" s="600"/>
      <c r="BKG5" s="600"/>
      <c r="BKH5" s="600"/>
      <c r="BKI5" s="600"/>
      <c r="BKJ5" s="600"/>
      <c r="BKK5" s="600"/>
      <c r="BKL5" s="600"/>
      <c r="BKM5" s="600"/>
      <c r="BKN5" s="600"/>
      <c r="BKO5" s="600"/>
      <c r="BKP5" s="600"/>
      <c r="BKQ5" s="600"/>
      <c r="BKR5" s="600"/>
      <c r="BKS5" s="600"/>
      <c r="BKT5" s="600"/>
      <c r="BKU5" s="600"/>
      <c r="BKV5" s="600"/>
      <c r="BKW5" s="600"/>
      <c r="BKX5" s="600"/>
      <c r="BKY5" s="599"/>
      <c r="BKZ5" s="600"/>
      <c r="BLA5" s="600"/>
      <c r="BLB5" s="600"/>
      <c r="BLC5" s="600"/>
      <c r="BLD5" s="600"/>
      <c r="BLE5" s="600"/>
      <c r="BLF5" s="600"/>
      <c r="BLG5" s="600"/>
      <c r="BLH5" s="600"/>
      <c r="BLI5" s="600"/>
      <c r="BLJ5" s="600"/>
      <c r="BLK5" s="600"/>
      <c r="BLL5" s="600"/>
      <c r="BLM5" s="600"/>
      <c r="BLN5" s="600"/>
      <c r="BLO5" s="600"/>
      <c r="BLP5" s="600"/>
      <c r="BLQ5" s="600"/>
      <c r="BLR5" s="600"/>
      <c r="BLS5" s="600"/>
      <c r="BLT5" s="600"/>
      <c r="BLU5" s="600"/>
      <c r="BLV5" s="600"/>
      <c r="BLW5" s="600"/>
      <c r="BLX5" s="600"/>
      <c r="BLY5" s="600"/>
      <c r="BLZ5" s="600"/>
      <c r="BMA5" s="600"/>
      <c r="BMB5" s="600"/>
      <c r="BMC5" s="600"/>
      <c r="BMD5" s="599"/>
      <c r="BME5" s="600"/>
      <c r="BMF5" s="600"/>
      <c r="BMG5" s="600"/>
      <c r="BMH5" s="600"/>
      <c r="BMI5" s="600"/>
      <c r="BMJ5" s="600"/>
      <c r="BMK5" s="600"/>
      <c r="BML5" s="600"/>
      <c r="BMM5" s="600"/>
      <c r="BMN5" s="600"/>
      <c r="BMO5" s="600"/>
      <c r="BMP5" s="600"/>
      <c r="BMQ5" s="600"/>
      <c r="BMR5" s="600"/>
      <c r="BMS5" s="600"/>
      <c r="BMT5" s="600"/>
      <c r="BMU5" s="600"/>
      <c r="BMV5" s="600"/>
      <c r="BMW5" s="600"/>
      <c r="BMX5" s="600"/>
      <c r="BMY5" s="600"/>
      <c r="BMZ5" s="600"/>
      <c r="BNA5" s="600"/>
      <c r="BNB5" s="600"/>
      <c r="BNC5" s="600"/>
      <c r="BND5" s="600"/>
      <c r="BNE5" s="600"/>
      <c r="BNF5" s="600"/>
      <c r="BNG5" s="600"/>
      <c r="BNH5" s="600"/>
      <c r="BNI5" s="599"/>
      <c r="BNJ5" s="600"/>
      <c r="BNK5" s="600"/>
      <c r="BNL5" s="600"/>
      <c r="BNM5" s="600"/>
      <c r="BNN5" s="600"/>
      <c r="BNO5" s="600"/>
      <c r="BNP5" s="600"/>
      <c r="BNQ5" s="600"/>
      <c r="BNR5" s="600"/>
      <c r="BNS5" s="600"/>
      <c r="BNT5" s="600"/>
      <c r="BNU5" s="600"/>
      <c r="BNV5" s="600"/>
      <c r="BNW5" s="600"/>
      <c r="BNX5" s="600"/>
      <c r="BNY5" s="600"/>
      <c r="BNZ5" s="600"/>
      <c r="BOA5" s="600"/>
      <c r="BOB5" s="600"/>
      <c r="BOC5" s="600"/>
      <c r="BOD5" s="600"/>
      <c r="BOE5" s="600"/>
      <c r="BOF5" s="600"/>
      <c r="BOG5" s="600"/>
      <c r="BOH5" s="600"/>
      <c r="BOI5" s="600"/>
      <c r="BOJ5" s="600"/>
      <c r="BOK5" s="600"/>
      <c r="BOL5" s="600"/>
      <c r="BOM5" s="600"/>
      <c r="BON5" s="599"/>
      <c r="BOO5" s="600"/>
      <c r="BOP5" s="600"/>
      <c r="BOQ5" s="600"/>
      <c r="BOR5" s="600"/>
      <c r="BOS5" s="600"/>
      <c r="BOT5" s="600"/>
      <c r="BOU5" s="600"/>
      <c r="BOV5" s="600"/>
      <c r="BOW5" s="600"/>
      <c r="BOX5" s="600"/>
      <c r="BOY5" s="600"/>
      <c r="BOZ5" s="600"/>
      <c r="BPA5" s="600"/>
      <c r="BPB5" s="600"/>
      <c r="BPC5" s="600"/>
      <c r="BPD5" s="600"/>
      <c r="BPE5" s="600"/>
      <c r="BPF5" s="600"/>
      <c r="BPG5" s="600"/>
      <c r="BPH5" s="600"/>
      <c r="BPI5" s="600"/>
      <c r="BPJ5" s="600"/>
      <c r="BPK5" s="600"/>
      <c r="BPL5" s="600"/>
      <c r="BPM5" s="600"/>
      <c r="BPN5" s="600"/>
      <c r="BPO5" s="600"/>
      <c r="BPP5" s="600"/>
      <c r="BPQ5" s="600"/>
      <c r="BPR5" s="600"/>
      <c r="BPS5" s="599"/>
      <c r="BPT5" s="600"/>
      <c r="BPU5" s="600"/>
      <c r="BPV5" s="600"/>
      <c r="BPW5" s="600"/>
      <c r="BPX5" s="600"/>
      <c r="BPY5" s="600"/>
      <c r="BPZ5" s="600"/>
      <c r="BQA5" s="600"/>
      <c r="BQB5" s="600"/>
      <c r="BQC5" s="600"/>
      <c r="BQD5" s="600"/>
      <c r="BQE5" s="600"/>
      <c r="BQF5" s="600"/>
      <c r="BQG5" s="600"/>
      <c r="BQH5" s="600"/>
      <c r="BQI5" s="600"/>
      <c r="BQJ5" s="600"/>
      <c r="BQK5" s="600"/>
      <c r="BQL5" s="600"/>
      <c r="BQM5" s="600"/>
      <c r="BQN5" s="600"/>
      <c r="BQO5" s="600"/>
      <c r="BQP5" s="600"/>
      <c r="BQQ5" s="600"/>
      <c r="BQR5" s="600"/>
      <c r="BQS5" s="600"/>
      <c r="BQT5" s="600"/>
      <c r="BQU5" s="600"/>
      <c r="BQV5" s="600"/>
      <c r="BQW5" s="600"/>
      <c r="BQX5" s="599"/>
      <c r="BQY5" s="600"/>
      <c r="BQZ5" s="600"/>
      <c r="BRA5" s="600"/>
      <c r="BRB5" s="600"/>
      <c r="BRC5" s="600"/>
      <c r="BRD5" s="600"/>
      <c r="BRE5" s="600"/>
      <c r="BRF5" s="600"/>
      <c r="BRG5" s="600"/>
      <c r="BRH5" s="600"/>
      <c r="BRI5" s="600"/>
      <c r="BRJ5" s="600"/>
      <c r="BRK5" s="600"/>
      <c r="BRL5" s="600"/>
      <c r="BRM5" s="600"/>
      <c r="BRN5" s="600"/>
      <c r="BRO5" s="600"/>
      <c r="BRP5" s="600"/>
      <c r="BRQ5" s="600"/>
      <c r="BRR5" s="600"/>
      <c r="BRS5" s="600"/>
      <c r="BRT5" s="600"/>
      <c r="BRU5" s="600"/>
      <c r="BRV5" s="600"/>
      <c r="BRW5" s="600"/>
      <c r="BRX5" s="600"/>
      <c r="BRY5" s="600"/>
      <c r="BRZ5" s="600"/>
      <c r="BSA5" s="600"/>
      <c r="BSB5" s="600"/>
      <c r="BSC5" s="599"/>
      <c r="BSD5" s="600"/>
      <c r="BSE5" s="600"/>
      <c r="BSF5" s="600"/>
      <c r="BSG5" s="600"/>
      <c r="BSH5" s="600"/>
      <c r="BSI5" s="600"/>
      <c r="BSJ5" s="600"/>
      <c r="BSK5" s="600"/>
      <c r="BSL5" s="600"/>
      <c r="BSM5" s="600"/>
      <c r="BSN5" s="600"/>
      <c r="BSO5" s="600"/>
      <c r="BSP5" s="600"/>
      <c r="BSQ5" s="600"/>
      <c r="BSR5" s="600"/>
      <c r="BSS5" s="600"/>
      <c r="BST5" s="600"/>
      <c r="BSU5" s="600"/>
      <c r="BSV5" s="600"/>
      <c r="BSW5" s="600"/>
      <c r="BSX5" s="600"/>
      <c r="BSY5" s="600"/>
      <c r="BSZ5" s="600"/>
      <c r="BTA5" s="600"/>
      <c r="BTB5" s="600"/>
      <c r="BTC5" s="600"/>
      <c r="BTD5" s="600"/>
      <c r="BTE5" s="600"/>
      <c r="BTF5" s="600"/>
      <c r="BTG5" s="600"/>
      <c r="BTH5" s="599"/>
      <c r="BTI5" s="600"/>
      <c r="BTJ5" s="600"/>
      <c r="BTK5" s="600"/>
      <c r="BTL5" s="600"/>
      <c r="BTM5" s="600"/>
      <c r="BTN5" s="600"/>
      <c r="BTO5" s="600"/>
      <c r="BTP5" s="600"/>
      <c r="BTQ5" s="600"/>
      <c r="BTR5" s="600"/>
      <c r="BTS5" s="600"/>
      <c r="BTT5" s="600"/>
      <c r="BTU5" s="600"/>
      <c r="BTV5" s="600"/>
      <c r="BTW5" s="600"/>
      <c r="BTX5" s="600"/>
      <c r="BTY5" s="600"/>
      <c r="BTZ5" s="600"/>
      <c r="BUA5" s="600"/>
      <c r="BUB5" s="600"/>
      <c r="BUC5" s="600"/>
      <c r="BUD5" s="600"/>
      <c r="BUE5" s="600"/>
      <c r="BUF5" s="600"/>
      <c r="BUG5" s="600"/>
      <c r="BUH5" s="600"/>
      <c r="BUI5" s="600"/>
      <c r="BUJ5" s="600"/>
      <c r="BUK5" s="600"/>
      <c r="BUL5" s="600"/>
      <c r="BUM5" s="599"/>
      <c r="BUN5" s="600"/>
      <c r="BUO5" s="600"/>
      <c r="BUP5" s="600"/>
      <c r="BUQ5" s="600"/>
      <c r="BUR5" s="600"/>
      <c r="BUS5" s="600"/>
      <c r="BUT5" s="600"/>
      <c r="BUU5" s="600"/>
      <c r="BUV5" s="600"/>
      <c r="BUW5" s="600"/>
      <c r="BUX5" s="600"/>
      <c r="BUY5" s="600"/>
      <c r="BUZ5" s="600"/>
      <c r="BVA5" s="600"/>
      <c r="BVB5" s="600"/>
      <c r="BVC5" s="600"/>
      <c r="BVD5" s="600"/>
      <c r="BVE5" s="600"/>
      <c r="BVF5" s="600"/>
      <c r="BVG5" s="600"/>
      <c r="BVH5" s="600"/>
      <c r="BVI5" s="600"/>
      <c r="BVJ5" s="600"/>
      <c r="BVK5" s="600"/>
      <c r="BVL5" s="600"/>
      <c r="BVM5" s="600"/>
      <c r="BVN5" s="600"/>
      <c r="BVO5" s="600"/>
      <c r="BVP5" s="600"/>
      <c r="BVQ5" s="600"/>
      <c r="BVR5" s="599"/>
      <c r="BVS5" s="600"/>
      <c r="BVT5" s="600"/>
      <c r="BVU5" s="600"/>
      <c r="BVV5" s="600"/>
      <c r="BVW5" s="600"/>
      <c r="BVX5" s="600"/>
      <c r="BVY5" s="600"/>
      <c r="BVZ5" s="600"/>
      <c r="BWA5" s="600"/>
      <c r="BWB5" s="600"/>
      <c r="BWC5" s="600"/>
      <c r="BWD5" s="600"/>
      <c r="BWE5" s="600"/>
      <c r="BWF5" s="600"/>
      <c r="BWG5" s="600"/>
      <c r="BWH5" s="600"/>
      <c r="BWI5" s="600"/>
      <c r="BWJ5" s="600"/>
      <c r="BWK5" s="600"/>
      <c r="BWL5" s="600"/>
      <c r="BWM5" s="600"/>
      <c r="BWN5" s="600"/>
      <c r="BWO5" s="600"/>
      <c r="BWP5" s="600"/>
      <c r="BWQ5" s="600"/>
      <c r="BWR5" s="600"/>
      <c r="BWS5" s="600"/>
      <c r="BWT5" s="600"/>
      <c r="BWU5" s="600"/>
      <c r="BWV5" s="600"/>
      <c r="BWW5" s="599"/>
      <c r="BWX5" s="600"/>
      <c r="BWY5" s="600"/>
      <c r="BWZ5" s="600"/>
      <c r="BXA5" s="600"/>
      <c r="BXB5" s="600"/>
      <c r="BXC5" s="600"/>
      <c r="BXD5" s="600"/>
      <c r="BXE5" s="600"/>
      <c r="BXF5" s="600"/>
      <c r="BXG5" s="600"/>
      <c r="BXH5" s="600"/>
      <c r="BXI5" s="600"/>
      <c r="BXJ5" s="600"/>
      <c r="BXK5" s="600"/>
      <c r="BXL5" s="600"/>
      <c r="BXM5" s="600"/>
      <c r="BXN5" s="600"/>
      <c r="BXO5" s="600"/>
      <c r="BXP5" s="600"/>
      <c r="BXQ5" s="600"/>
      <c r="BXR5" s="600"/>
      <c r="BXS5" s="600"/>
      <c r="BXT5" s="600"/>
      <c r="BXU5" s="600"/>
      <c r="BXV5" s="600"/>
      <c r="BXW5" s="600"/>
      <c r="BXX5" s="600"/>
      <c r="BXY5" s="600"/>
      <c r="BXZ5" s="600"/>
      <c r="BYA5" s="600"/>
      <c r="BYB5" s="599"/>
      <c r="BYC5" s="600"/>
      <c r="BYD5" s="600"/>
      <c r="BYE5" s="600"/>
      <c r="BYF5" s="600"/>
      <c r="BYG5" s="600"/>
      <c r="BYH5" s="600"/>
      <c r="BYI5" s="600"/>
      <c r="BYJ5" s="600"/>
      <c r="BYK5" s="600"/>
      <c r="BYL5" s="600"/>
      <c r="BYM5" s="600"/>
      <c r="BYN5" s="600"/>
      <c r="BYO5" s="600"/>
      <c r="BYP5" s="600"/>
      <c r="BYQ5" s="600"/>
      <c r="BYR5" s="600"/>
      <c r="BYS5" s="600"/>
      <c r="BYT5" s="600"/>
      <c r="BYU5" s="600"/>
      <c r="BYV5" s="600"/>
      <c r="BYW5" s="600"/>
      <c r="BYX5" s="600"/>
      <c r="BYY5" s="600"/>
      <c r="BYZ5" s="600"/>
      <c r="BZA5" s="600"/>
      <c r="BZB5" s="600"/>
      <c r="BZC5" s="600"/>
      <c r="BZD5" s="600"/>
      <c r="BZE5" s="600"/>
      <c r="BZF5" s="600"/>
      <c r="BZG5" s="599"/>
      <c r="BZH5" s="600"/>
      <c r="BZI5" s="600"/>
      <c r="BZJ5" s="600"/>
      <c r="BZK5" s="600"/>
      <c r="BZL5" s="600"/>
      <c r="BZM5" s="600"/>
      <c r="BZN5" s="600"/>
      <c r="BZO5" s="600"/>
      <c r="BZP5" s="600"/>
      <c r="BZQ5" s="600"/>
      <c r="BZR5" s="600"/>
      <c r="BZS5" s="600"/>
      <c r="BZT5" s="600"/>
      <c r="BZU5" s="600"/>
      <c r="BZV5" s="600"/>
      <c r="BZW5" s="600"/>
      <c r="BZX5" s="600"/>
      <c r="BZY5" s="600"/>
      <c r="BZZ5" s="600"/>
      <c r="CAA5" s="600"/>
      <c r="CAB5" s="600"/>
      <c r="CAC5" s="600"/>
      <c r="CAD5" s="600"/>
      <c r="CAE5" s="600"/>
      <c r="CAF5" s="600"/>
      <c r="CAG5" s="600"/>
      <c r="CAH5" s="600"/>
      <c r="CAI5" s="600"/>
      <c r="CAJ5" s="600"/>
      <c r="CAK5" s="600"/>
      <c r="CAL5" s="599"/>
      <c r="CAM5" s="600"/>
      <c r="CAN5" s="600"/>
      <c r="CAO5" s="600"/>
      <c r="CAP5" s="600"/>
      <c r="CAQ5" s="600"/>
      <c r="CAR5" s="600"/>
      <c r="CAS5" s="600"/>
      <c r="CAT5" s="600"/>
      <c r="CAU5" s="600"/>
      <c r="CAV5" s="600"/>
      <c r="CAW5" s="600"/>
      <c r="CAX5" s="600"/>
      <c r="CAY5" s="600"/>
      <c r="CAZ5" s="600"/>
      <c r="CBA5" s="600"/>
      <c r="CBB5" s="600"/>
      <c r="CBC5" s="600"/>
      <c r="CBD5" s="600"/>
      <c r="CBE5" s="600"/>
      <c r="CBF5" s="600"/>
      <c r="CBG5" s="600"/>
      <c r="CBH5" s="600"/>
      <c r="CBI5" s="600"/>
      <c r="CBJ5" s="600"/>
      <c r="CBK5" s="600"/>
      <c r="CBL5" s="600"/>
      <c r="CBM5" s="600"/>
      <c r="CBN5" s="600"/>
      <c r="CBO5" s="600"/>
      <c r="CBP5" s="600"/>
      <c r="CBQ5" s="599"/>
      <c r="CBR5" s="600"/>
      <c r="CBS5" s="600"/>
      <c r="CBT5" s="600"/>
      <c r="CBU5" s="600"/>
      <c r="CBV5" s="600"/>
      <c r="CBW5" s="600"/>
      <c r="CBX5" s="600"/>
      <c r="CBY5" s="600"/>
      <c r="CBZ5" s="600"/>
      <c r="CCA5" s="600"/>
      <c r="CCB5" s="600"/>
      <c r="CCC5" s="600"/>
      <c r="CCD5" s="600"/>
      <c r="CCE5" s="600"/>
      <c r="CCF5" s="600"/>
      <c r="CCG5" s="600"/>
      <c r="CCH5" s="600"/>
      <c r="CCI5" s="600"/>
      <c r="CCJ5" s="600"/>
      <c r="CCK5" s="600"/>
      <c r="CCL5" s="600"/>
      <c r="CCM5" s="600"/>
      <c r="CCN5" s="600"/>
      <c r="CCO5" s="600"/>
      <c r="CCP5" s="600"/>
      <c r="CCQ5" s="600"/>
      <c r="CCR5" s="600"/>
      <c r="CCS5" s="600"/>
      <c r="CCT5" s="600"/>
      <c r="CCU5" s="600"/>
      <c r="CCV5" s="599"/>
      <c r="CCW5" s="600"/>
      <c r="CCX5" s="600"/>
      <c r="CCY5" s="600"/>
      <c r="CCZ5" s="600"/>
      <c r="CDA5" s="600"/>
      <c r="CDB5" s="600"/>
      <c r="CDC5" s="600"/>
      <c r="CDD5" s="600"/>
      <c r="CDE5" s="600"/>
      <c r="CDF5" s="600"/>
      <c r="CDG5" s="600"/>
      <c r="CDH5" s="600"/>
      <c r="CDI5" s="600"/>
      <c r="CDJ5" s="600"/>
      <c r="CDK5" s="600"/>
      <c r="CDL5" s="600"/>
      <c r="CDM5" s="600"/>
      <c r="CDN5" s="600"/>
      <c r="CDO5" s="600"/>
      <c r="CDP5" s="600"/>
      <c r="CDQ5" s="600"/>
      <c r="CDR5" s="600"/>
      <c r="CDS5" s="600"/>
      <c r="CDT5" s="600"/>
      <c r="CDU5" s="600"/>
      <c r="CDV5" s="600"/>
      <c r="CDW5" s="600"/>
      <c r="CDX5" s="600"/>
      <c r="CDY5" s="600"/>
      <c r="CDZ5" s="600"/>
      <c r="CEA5" s="599"/>
      <c r="CEB5" s="600"/>
      <c r="CEC5" s="600"/>
      <c r="CED5" s="600"/>
      <c r="CEE5" s="600"/>
      <c r="CEF5" s="600"/>
      <c r="CEG5" s="600"/>
      <c r="CEH5" s="600"/>
      <c r="CEI5" s="600"/>
      <c r="CEJ5" s="600"/>
      <c r="CEK5" s="600"/>
      <c r="CEL5" s="600"/>
      <c r="CEM5" s="600"/>
      <c r="CEN5" s="600"/>
      <c r="CEO5" s="600"/>
      <c r="CEP5" s="600"/>
      <c r="CEQ5" s="600"/>
      <c r="CER5" s="600"/>
      <c r="CES5" s="600"/>
      <c r="CET5" s="600"/>
      <c r="CEU5" s="600"/>
      <c r="CEV5" s="600"/>
      <c r="CEW5" s="600"/>
      <c r="CEX5" s="600"/>
      <c r="CEY5" s="600"/>
      <c r="CEZ5" s="600"/>
      <c r="CFA5" s="600"/>
      <c r="CFB5" s="600"/>
      <c r="CFC5" s="600"/>
      <c r="CFD5" s="600"/>
      <c r="CFE5" s="600"/>
      <c r="CFF5" s="599"/>
      <c r="CFG5" s="600"/>
      <c r="CFH5" s="600"/>
      <c r="CFI5" s="600"/>
      <c r="CFJ5" s="600"/>
      <c r="CFK5" s="600"/>
      <c r="CFL5" s="600"/>
      <c r="CFM5" s="600"/>
      <c r="CFN5" s="600"/>
      <c r="CFO5" s="600"/>
      <c r="CFP5" s="600"/>
      <c r="CFQ5" s="600"/>
      <c r="CFR5" s="600"/>
      <c r="CFS5" s="600"/>
      <c r="CFT5" s="600"/>
      <c r="CFU5" s="600"/>
      <c r="CFV5" s="600"/>
      <c r="CFW5" s="600"/>
      <c r="CFX5" s="600"/>
      <c r="CFY5" s="600"/>
      <c r="CFZ5" s="600"/>
      <c r="CGA5" s="600"/>
      <c r="CGB5" s="600"/>
      <c r="CGC5" s="600"/>
      <c r="CGD5" s="600"/>
      <c r="CGE5" s="600"/>
      <c r="CGF5" s="600"/>
      <c r="CGG5" s="600"/>
      <c r="CGH5" s="600"/>
      <c r="CGI5" s="600"/>
      <c r="CGJ5" s="600"/>
      <c r="CGK5" s="599"/>
      <c r="CGL5" s="600"/>
      <c r="CGM5" s="600"/>
      <c r="CGN5" s="600"/>
      <c r="CGO5" s="600"/>
      <c r="CGP5" s="600"/>
      <c r="CGQ5" s="600"/>
      <c r="CGR5" s="600"/>
      <c r="CGS5" s="600"/>
      <c r="CGT5" s="600"/>
      <c r="CGU5" s="600"/>
      <c r="CGV5" s="600"/>
      <c r="CGW5" s="600"/>
      <c r="CGX5" s="600"/>
      <c r="CGY5" s="600"/>
      <c r="CGZ5" s="600"/>
      <c r="CHA5" s="600"/>
      <c r="CHB5" s="600"/>
      <c r="CHC5" s="600"/>
      <c r="CHD5" s="600"/>
      <c r="CHE5" s="600"/>
      <c r="CHF5" s="600"/>
      <c r="CHG5" s="600"/>
      <c r="CHH5" s="600"/>
      <c r="CHI5" s="600"/>
      <c r="CHJ5" s="600"/>
      <c r="CHK5" s="600"/>
      <c r="CHL5" s="600"/>
      <c r="CHM5" s="600"/>
      <c r="CHN5" s="600"/>
      <c r="CHO5" s="600"/>
      <c r="CHP5" s="599"/>
      <c r="CHQ5" s="600"/>
      <c r="CHR5" s="600"/>
      <c r="CHS5" s="600"/>
      <c r="CHT5" s="600"/>
      <c r="CHU5" s="600"/>
      <c r="CHV5" s="600"/>
      <c r="CHW5" s="600"/>
      <c r="CHX5" s="600"/>
      <c r="CHY5" s="600"/>
      <c r="CHZ5" s="600"/>
      <c r="CIA5" s="600"/>
      <c r="CIB5" s="600"/>
      <c r="CIC5" s="600"/>
      <c r="CID5" s="600"/>
      <c r="CIE5" s="600"/>
      <c r="CIF5" s="600"/>
      <c r="CIG5" s="600"/>
      <c r="CIH5" s="600"/>
      <c r="CII5" s="600"/>
      <c r="CIJ5" s="600"/>
      <c r="CIK5" s="600"/>
      <c r="CIL5" s="600"/>
      <c r="CIM5" s="600"/>
      <c r="CIN5" s="600"/>
      <c r="CIO5" s="600"/>
      <c r="CIP5" s="600"/>
      <c r="CIQ5" s="600"/>
      <c r="CIR5" s="600"/>
      <c r="CIS5" s="600"/>
      <c r="CIT5" s="600"/>
      <c r="CIU5" s="599"/>
      <c r="CIV5" s="600"/>
      <c r="CIW5" s="600"/>
      <c r="CIX5" s="600"/>
      <c r="CIY5" s="600"/>
      <c r="CIZ5" s="600"/>
      <c r="CJA5" s="600"/>
      <c r="CJB5" s="600"/>
      <c r="CJC5" s="600"/>
      <c r="CJD5" s="600"/>
      <c r="CJE5" s="600"/>
      <c r="CJF5" s="600"/>
      <c r="CJG5" s="600"/>
      <c r="CJH5" s="600"/>
      <c r="CJI5" s="600"/>
      <c r="CJJ5" s="600"/>
      <c r="CJK5" s="600"/>
      <c r="CJL5" s="600"/>
      <c r="CJM5" s="600"/>
      <c r="CJN5" s="600"/>
      <c r="CJO5" s="600"/>
      <c r="CJP5" s="600"/>
      <c r="CJQ5" s="600"/>
      <c r="CJR5" s="600"/>
      <c r="CJS5" s="600"/>
      <c r="CJT5" s="600"/>
      <c r="CJU5" s="600"/>
      <c r="CJV5" s="600"/>
      <c r="CJW5" s="600"/>
      <c r="CJX5" s="600"/>
      <c r="CJY5" s="600"/>
      <c r="CJZ5" s="599"/>
      <c r="CKA5" s="600"/>
      <c r="CKB5" s="600"/>
      <c r="CKC5" s="600"/>
      <c r="CKD5" s="600"/>
      <c r="CKE5" s="600"/>
      <c r="CKF5" s="600"/>
      <c r="CKG5" s="600"/>
      <c r="CKH5" s="600"/>
      <c r="CKI5" s="600"/>
      <c r="CKJ5" s="600"/>
      <c r="CKK5" s="600"/>
      <c r="CKL5" s="600"/>
      <c r="CKM5" s="600"/>
      <c r="CKN5" s="600"/>
      <c r="CKO5" s="600"/>
      <c r="CKP5" s="600"/>
      <c r="CKQ5" s="600"/>
      <c r="CKR5" s="600"/>
      <c r="CKS5" s="600"/>
      <c r="CKT5" s="600"/>
      <c r="CKU5" s="600"/>
      <c r="CKV5" s="600"/>
      <c r="CKW5" s="600"/>
      <c r="CKX5" s="600"/>
      <c r="CKY5" s="600"/>
      <c r="CKZ5" s="600"/>
      <c r="CLA5" s="600"/>
      <c r="CLB5" s="600"/>
      <c r="CLC5" s="600"/>
      <c r="CLD5" s="600"/>
      <c r="CLE5" s="599"/>
      <c r="CLF5" s="600"/>
      <c r="CLG5" s="600"/>
      <c r="CLH5" s="600"/>
      <c r="CLI5" s="600"/>
      <c r="CLJ5" s="600"/>
      <c r="CLK5" s="600"/>
      <c r="CLL5" s="600"/>
      <c r="CLM5" s="600"/>
      <c r="CLN5" s="600"/>
      <c r="CLO5" s="600"/>
      <c r="CLP5" s="600"/>
      <c r="CLQ5" s="600"/>
      <c r="CLR5" s="600"/>
      <c r="CLS5" s="600"/>
      <c r="CLT5" s="600"/>
      <c r="CLU5" s="600"/>
      <c r="CLV5" s="600"/>
      <c r="CLW5" s="600"/>
      <c r="CLX5" s="600"/>
      <c r="CLY5" s="600"/>
      <c r="CLZ5" s="600"/>
      <c r="CMA5" s="600"/>
      <c r="CMB5" s="600"/>
      <c r="CMC5" s="600"/>
      <c r="CMD5" s="600"/>
      <c r="CME5" s="600"/>
      <c r="CMF5" s="600"/>
      <c r="CMG5" s="600"/>
      <c r="CMH5" s="600"/>
      <c r="CMI5" s="600"/>
      <c r="CMJ5" s="599"/>
      <c r="CMK5" s="600"/>
      <c r="CML5" s="600"/>
      <c r="CMM5" s="600"/>
      <c r="CMN5" s="600"/>
      <c r="CMO5" s="600"/>
      <c r="CMP5" s="600"/>
      <c r="CMQ5" s="600"/>
      <c r="CMR5" s="600"/>
      <c r="CMS5" s="600"/>
      <c r="CMT5" s="600"/>
      <c r="CMU5" s="600"/>
      <c r="CMV5" s="600"/>
      <c r="CMW5" s="600"/>
      <c r="CMX5" s="600"/>
      <c r="CMY5" s="600"/>
      <c r="CMZ5" s="600"/>
      <c r="CNA5" s="600"/>
      <c r="CNB5" s="600"/>
      <c r="CNC5" s="600"/>
      <c r="CND5" s="600"/>
      <c r="CNE5" s="600"/>
      <c r="CNF5" s="600"/>
      <c r="CNG5" s="600"/>
      <c r="CNH5" s="600"/>
      <c r="CNI5" s="600"/>
      <c r="CNJ5" s="600"/>
      <c r="CNK5" s="600"/>
      <c r="CNL5" s="600"/>
      <c r="CNM5" s="600"/>
      <c r="CNN5" s="600"/>
      <c r="CNO5" s="599"/>
      <c r="CNP5" s="600"/>
      <c r="CNQ5" s="600"/>
      <c r="CNR5" s="600"/>
      <c r="CNS5" s="600"/>
      <c r="CNT5" s="600"/>
      <c r="CNU5" s="600"/>
      <c r="CNV5" s="600"/>
      <c r="CNW5" s="600"/>
      <c r="CNX5" s="600"/>
      <c r="CNY5" s="600"/>
      <c r="CNZ5" s="600"/>
      <c r="COA5" s="600"/>
      <c r="COB5" s="600"/>
      <c r="COC5" s="600"/>
      <c r="COD5" s="600"/>
      <c r="COE5" s="600"/>
      <c r="COF5" s="600"/>
      <c r="COG5" s="600"/>
      <c r="COH5" s="600"/>
      <c r="COI5" s="600"/>
      <c r="COJ5" s="600"/>
      <c r="COK5" s="600"/>
      <c r="COL5" s="600"/>
      <c r="COM5" s="600"/>
      <c r="CON5" s="600"/>
      <c r="COO5" s="600"/>
      <c r="COP5" s="600"/>
      <c r="COQ5" s="600"/>
      <c r="COR5" s="600"/>
      <c r="COS5" s="600"/>
      <c r="COT5" s="599"/>
      <c r="COU5" s="600"/>
      <c r="COV5" s="600"/>
      <c r="COW5" s="600"/>
      <c r="COX5" s="600"/>
      <c r="COY5" s="600"/>
      <c r="COZ5" s="600"/>
      <c r="CPA5" s="600"/>
      <c r="CPB5" s="600"/>
      <c r="CPC5" s="600"/>
      <c r="CPD5" s="600"/>
      <c r="CPE5" s="600"/>
      <c r="CPF5" s="600"/>
      <c r="CPG5" s="600"/>
      <c r="CPH5" s="600"/>
      <c r="CPI5" s="600"/>
      <c r="CPJ5" s="600"/>
      <c r="CPK5" s="600"/>
      <c r="CPL5" s="600"/>
      <c r="CPM5" s="600"/>
      <c r="CPN5" s="600"/>
      <c r="CPO5" s="600"/>
      <c r="CPP5" s="600"/>
      <c r="CPQ5" s="600"/>
      <c r="CPR5" s="600"/>
      <c r="CPS5" s="600"/>
      <c r="CPT5" s="600"/>
      <c r="CPU5" s="600"/>
      <c r="CPV5" s="600"/>
      <c r="CPW5" s="600"/>
      <c r="CPX5" s="600"/>
      <c r="CPY5" s="599"/>
      <c r="CPZ5" s="600"/>
      <c r="CQA5" s="600"/>
      <c r="CQB5" s="600"/>
      <c r="CQC5" s="600"/>
      <c r="CQD5" s="600"/>
      <c r="CQE5" s="600"/>
      <c r="CQF5" s="600"/>
      <c r="CQG5" s="600"/>
      <c r="CQH5" s="600"/>
      <c r="CQI5" s="600"/>
      <c r="CQJ5" s="600"/>
      <c r="CQK5" s="600"/>
      <c r="CQL5" s="600"/>
      <c r="CQM5" s="600"/>
      <c r="CQN5" s="600"/>
      <c r="CQO5" s="600"/>
      <c r="CQP5" s="600"/>
      <c r="CQQ5" s="600"/>
      <c r="CQR5" s="600"/>
      <c r="CQS5" s="600"/>
      <c r="CQT5" s="600"/>
      <c r="CQU5" s="600"/>
      <c r="CQV5" s="600"/>
      <c r="CQW5" s="600"/>
      <c r="CQX5" s="600"/>
      <c r="CQY5" s="600"/>
      <c r="CQZ5" s="600"/>
      <c r="CRA5" s="600"/>
      <c r="CRB5" s="600"/>
      <c r="CRC5" s="600"/>
      <c r="CRD5" s="599"/>
      <c r="CRE5" s="600"/>
      <c r="CRF5" s="600"/>
      <c r="CRG5" s="600"/>
      <c r="CRH5" s="600"/>
      <c r="CRI5" s="600"/>
      <c r="CRJ5" s="600"/>
      <c r="CRK5" s="600"/>
      <c r="CRL5" s="600"/>
      <c r="CRM5" s="600"/>
      <c r="CRN5" s="600"/>
      <c r="CRO5" s="600"/>
      <c r="CRP5" s="600"/>
      <c r="CRQ5" s="600"/>
      <c r="CRR5" s="600"/>
      <c r="CRS5" s="600"/>
      <c r="CRT5" s="600"/>
      <c r="CRU5" s="600"/>
      <c r="CRV5" s="600"/>
      <c r="CRW5" s="600"/>
      <c r="CRX5" s="600"/>
      <c r="CRY5" s="600"/>
      <c r="CRZ5" s="600"/>
      <c r="CSA5" s="600"/>
      <c r="CSB5" s="600"/>
      <c r="CSC5" s="600"/>
      <c r="CSD5" s="600"/>
      <c r="CSE5" s="600"/>
      <c r="CSF5" s="600"/>
      <c r="CSG5" s="600"/>
      <c r="CSH5" s="600"/>
      <c r="CSI5" s="599"/>
      <c r="CSJ5" s="600"/>
      <c r="CSK5" s="600"/>
      <c r="CSL5" s="600"/>
      <c r="CSM5" s="600"/>
      <c r="CSN5" s="600"/>
      <c r="CSO5" s="600"/>
      <c r="CSP5" s="600"/>
      <c r="CSQ5" s="600"/>
      <c r="CSR5" s="600"/>
      <c r="CSS5" s="600"/>
      <c r="CST5" s="600"/>
      <c r="CSU5" s="600"/>
      <c r="CSV5" s="600"/>
      <c r="CSW5" s="600"/>
      <c r="CSX5" s="600"/>
      <c r="CSY5" s="600"/>
      <c r="CSZ5" s="600"/>
      <c r="CTA5" s="600"/>
      <c r="CTB5" s="600"/>
      <c r="CTC5" s="600"/>
      <c r="CTD5" s="600"/>
      <c r="CTE5" s="600"/>
      <c r="CTF5" s="600"/>
      <c r="CTG5" s="600"/>
      <c r="CTH5" s="600"/>
      <c r="CTI5" s="600"/>
      <c r="CTJ5" s="600"/>
      <c r="CTK5" s="600"/>
      <c r="CTL5" s="600"/>
      <c r="CTM5" s="600"/>
      <c r="CTN5" s="599"/>
      <c r="CTO5" s="600"/>
      <c r="CTP5" s="600"/>
      <c r="CTQ5" s="600"/>
      <c r="CTR5" s="600"/>
      <c r="CTS5" s="600"/>
      <c r="CTT5" s="600"/>
      <c r="CTU5" s="600"/>
      <c r="CTV5" s="600"/>
      <c r="CTW5" s="600"/>
      <c r="CTX5" s="600"/>
      <c r="CTY5" s="600"/>
      <c r="CTZ5" s="600"/>
      <c r="CUA5" s="600"/>
      <c r="CUB5" s="600"/>
      <c r="CUC5" s="600"/>
      <c r="CUD5" s="600"/>
      <c r="CUE5" s="600"/>
      <c r="CUF5" s="600"/>
      <c r="CUG5" s="600"/>
      <c r="CUH5" s="600"/>
      <c r="CUI5" s="600"/>
      <c r="CUJ5" s="600"/>
      <c r="CUK5" s="600"/>
      <c r="CUL5" s="600"/>
      <c r="CUM5" s="600"/>
      <c r="CUN5" s="600"/>
      <c r="CUO5" s="600"/>
      <c r="CUP5" s="600"/>
      <c r="CUQ5" s="600"/>
      <c r="CUR5" s="600"/>
      <c r="CUS5" s="599"/>
      <c r="CUT5" s="600"/>
      <c r="CUU5" s="600"/>
      <c r="CUV5" s="600"/>
      <c r="CUW5" s="600"/>
      <c r="CUX5" s="600"/>
      <c r="CUY5" s="600"/>
      <c r="CUZ5" s="600"/>
      <c r="CVA5" s="600"/>
      <c r="CVB5" s="600"/>
      <c r="CVC5" s="600"/>
      <c r="CVD5" s="600"/>
      <c r="CVE5" s="600"/>
      <c r="CVF5" s="600"/>
      <c r="CVG5" s="600"/>
      <c r="CVH5" s="600"/>
      <c r="CVI5" s="600"/>
      <c r="CVJ5" s="600"/>
      <c r="CVK5" s="600"/>
      <c r="CVL5" s="600"/>
      <c r="CVM5" s="600"/>
      <c r="CVN5" s="600"/>
      <c r="CVO5" s="600"/>
      <c r="CVP5" s="600"/>
      <c r="CVQ5" s="600"/>
      <c r="CVR5" s="600"/>
      <c r="CVS5" s="600"/>
      <c r="CVT5" s="600"/>
      <c r="CVU5" s="600"/>
      <c r="CVV5" s="600"/>
      <c r="CVW5" s="600"/>
      <c r="CVX5" s="599"/>
      <c r="CVY5" s="600"/>
      <c r="CVZ5" s="600"/>
      <c r="CWA5" s="600"/>
      <c r="CWB5" s="600"/>
      <c r="CWC5" s="600"/>
      <c r="CWD5" s="600"/>
      <c r="CWE5" s="600"/>
      <c r="CWF5" s="600"/>
      <c r="CWG5" s="600"/>
      <c r="CWH5" s="600"/>
      <c r="CWI5" s="600"/>
      <c r="CWJ5" s="600"/>
      <c r="CWK5" s="600"/>
      <c r="CWL5" s="600"/>
      <c r="CWM5" s="600"/>
      <c r="CWN5" s="600"/>
      <c r="CWO5" s="600"/>
      <c r="CWP5" s="600"/>
      <c r="CWQ5" s="600"/>
      <c r="CWR5" s="600"/>
      <c r="CWS5" s="600"/>
      <c r="CWT5" s="600"/>
      <c r="CWU5" s="600"/>
      <c r="CWV5" s="600"/>
      <c r="CWW5" s="600"/>
      <c r="CWX5" s="600"/>
      <c r="CWY5" s="600"/>
      <c r="CWZ5" s="600"/>
      <c r="CXA5" s="600"/>
      <c r="CXB5" s="600"/>
      <c r="CXC5" s="599"/>
      <c r="CXD5" s="600"/>
      <c r="CXE5" s="600"/>
      <c r="CXF5" s="600"/>
      <c r="CXG5" s="600"/>
      <c r="CXH5" s="600"/>
      <c r="CXI5" s="600"/>
      <c r="CXJ5" s="600"/>
      <c r="CXK5" s="600"/>
      <c r="CXL5" s="600"/>
      <c r="CXM5" s="600"/>
      <c r="CXN5" s="600"/>
      <c r="CXO5" s="600"/>
      <c r="CXP5" s="600"/>
      <c r="CXQ5" s="600"/>
      <c r="CXR5" s="600"/>
      <c r="CXS5" s="600"/>
      <c r="CXT5" s="600"/>
      <c r="CXU5" s="600"/>
      <c r="CXV5" s="600"/>
      <c r="CXW5" s="600"/>
      <c r="CXX5" s="600"/>
      <c r="CXY5" s="600"/>
      <c r="CXZ5" s="600"/>
      <c r="CYA5" s="600"/>
      <c r="CYB5" s="600"/>
      <c r="CYC5" s="600"/>
      <c r="CYD5" s="600"/>
      <c r="CYE5" s="600"/>
      <c r="CYF5" s="600"/>
      <c r="CYG5" s="600"/>
      <c r="CYH5" s="599"/>
      <c r="CYI5" s="600"/>
      <c r="CYJ5" s="600"/>
      <c r="CYK5" s="600"/>
      <c r="CYL5" s="600"/>
      <c r="CYM5" s="600"/>
      <c r="CYN5" s="600"/>
      <c r="CYO5" s="600"/>
      <c r="CYP5" s="600"/>
      <c r="CYQ5" s="600"/>
      <c r="CYR5" s="600"/>
      <c r="CYS5" s="600"/>
      <c r="CYT5" s="600"/>
      <c r="CYU5" s="600"/>
      <c r="CYV5" s="600"/>
      <c r="CYW5" s="600"/>
      <c r="CYX5" s="600"/>
      <c r="CYY5" s="600"/>
      <c r="CYZ5" s="600"/>
      <c r="CZA5" s="600"/>
      <c r="CZB5" s="600"/>
      <c r="CZC5" s="600"/>
      <c r="CZD5" s="600"/>
      <c r="CZE5" s="600"/>
      <c r="CZF5" s="600"/>
      <c r="CZG5" s="600"/>
      <c r="CZH5" s="600"/>
      <c r="CZI5" s="600"/>
      <c r="CZJ5" s="600"/>
      <c r="CZK5" s="600"/>
      <c r="CZL5" s="600"/>
      <c r="CZM5" s="599"/>
      <c r="CZN5" s="600"/>
      <c r="CZO5" s="600"/>
      <c r="CZP5" s="600"/>
      <c r="CZQ5" s="600"/>
      <c r="CZR5" s="600"/>
      <c r="CZS5" s="600"/>
      <c r="CZT5" s="600"/>
      <c r="CZU5" s="600"/>
      <c r="CZV5" s="600"/>
      <c r="CZW5" s="600"/>
      <c r="CZX5" s="600"/>
      <c r="CZY5" s="600"/>
      <c r="CZZ5" s="600"/>
      <c r="DAA5" s="600"/>
      <c r="DAB5" s="600"/>
      <c r="DAC5" s="600"/>
      <c r="DAD5" s="600"/>
      <c r="DAE5" s="600"/>
      <c r="DAF5" s="600"/>
      <c r="DAG5" s="600"/>
      <c r="DAH5" s="600"/>
      <c r="DAI5" s="600"/>
      <c r="DAJ5" s="600"/>
      <c r="DAK5" s="600"/>
      <c r="DAL5" s="600"/>
      <c r="DAM5" s="600"/>
      <c r="DAN5" s="600"/>
      <c r="DAO5" s="600"/>
      <c r="DAP5" s="600"/>
      <c r="DAQ5" s="600"/>
      <c r="DAR5" s="599"/>
      <c r="DAS5" s="600"/>
      <c r="DAT5" s="600"/>
      <c r="DAU5" s="600"/>
      <c r="DAV5" s="600"/>
      <c r="DAW5" s="600"/>
      <c r="DAX5" s="600"/>
      <c r="DAY5" s="600"/>
      <c r="DAZ5" s="600"/>
      <c r="DBA5" s="600"/>
      <c r="DBB5" s="600"/>
      <c r="DBC5" s="600"/>
      <c r="DBD5" s="600"/>
      <c r="DBE5" s="600"/>
      <c r="DBF5" s="600"/>
      <c r="DBG5" s="600"/>
      <c r="DBH5" s="600"/>
      <c r="DBI5" s="600"/>
      <c r="DBJ5" s="600"/>
      <c r="DBK5" s="600"/>
      <c r="DBL5" s="600"/>
      <c r="DBM5" s="600"/>
      <c r="DBN5" s="600"/>
      <c r="DBO5" s="600"/>
      <c r="DBP5" s="600"/>
      <c r="DBQ5" s="600"/>
      <c r="DBR5" s="600"/>
      <c r="DBS5" s="600"/>
      <c r="DBT5" s="600"/>
      <c r="DBU5" s="600"/>
      <c r="DBV5" s="600"/>
      <c r="DBW5" s="599"/>
      <c r="DBX5" s="600"/>
      <c r="DBY5" s="600"/>
      <c r="DBZ5" s="600"/>
      <c r="DCA5" s="600"/>
      <c r="DCB5" s="600"/>
      <c r="DCC5" s="600"/>
      <c r="DCD5" s="600"/>
      <c r="DCE5" s="600"/>
      <c r="DCF5" s="600"/>
      <c r="DCG5" s="600"/>
      <c r="DCH5" s="600"/>
      <c r="DCI5" s="600"/>
      <c r="DCJ5" s="600"/>
      <c r="DCK5" s="600"/>
      <c r="DCL5" s="600"/>
      <c r="DCM5" s="600"/>
      <c r="DCN5" s="600"/>
      <c r="DCO5" s="600"/>
      <c r="DCP5" s="600"/>
      <c r="DCQ5" s="600"/>
      <c r="DCR5" s="600"/>
      <c r="DCS5" s="600"/>
      <c r="DCT5" s="600"/>
      <c r="DCU5" s="600"/>
      <c r="DCV5" s="600"/>
      <c r="DCW5" s="600"/>
      <c r="DCX5" s="600"/>
      <c r="DCY5" s="600"/>
      <c r="DCZ5" s="600"/>
      <c r="DDA5" s="600"/>
      <c r="DDB5" s="599"/>
      <c r="DDC5" s="600"/>
      <c r="DDD5" s="600"/>
      <c r="DDE5" s="600"/>
      <c r="DDF5" s="600"/>
      <c r="DDG5" s="600"/>
      <c r="DDH5" s="600"/>
      <c r="DDI5" s="600"/>
      <c r="DDJ5" s="600"/>
      <c r="DDK5" s="600"/>
      <c r="DDL5" s="600"/>
      <c r="DDM5" s="600"/>
      <c r="DDN5" s="600"/>
      <c r="DDO5" s="600"/>
      <c r="DDP5" s="600"/>
      <c r="DDQ5" s="600"/>
      <c r="DDR5" s="600"/>
      <c r="DDS5" s="600"/>
      <c r="DDT5" s="600"/>
      <c r="DDU5" s="600"/>
      <c r="DDV5" s="600"/>
      <c r="DDW5" s="600"/>
      <c r="DDX5" s="600"/>
      <c r="DDY5" s="600"/>
      <c r="DDZ5" s="600"/>
      <c r="DEA5" s="600"/>
      <c r="DEB5" s="600"/>
      <c r="DEC5" s="600"/>
      <c r="DED5" s="600"/>
      <c r="DEE5" s="600"/>
      <c r="DEF5" s="600"/>
      <c r="DEG5" s="599"/>
      <c r="DEH5" s="600"/>
      <c r="DEI5" s="600"/>
      <c r="DEJ5" s="600"/>
      <c r="DEK5" s="600"/>
      <c r="DEL5" s="600"/>
      <c r="DEM5" s="600"/>
      <c r="DEN5" s="600"/>
      <c r="DEO5" s="600"/>
      <c r="DEP5" s="600"/>
      <c r="DEQ5" s="600"/>
      <c r="DER5" s="600"/>
      <c r="DES5" s="600"/>
      <c r="DET5" s="600"/>
      <c r="DEU5" s="600"/>
      <c r="DEV5" s="600"/>
      <c r="DEW5" s="600"/>
      <c r="DEX5" s="600"/>
      <c r="DEY5" s="600"/>
      <c r="DEZ5" s="600"/>
      <c r="DFA5" s="600"/>
      <c r="DFB5" s="600"/>
      <c r="DFC5" s="600"/>
      <c r="DFD5" s="600"/>
      <c r="DFE5" s="600"/>
      <c r="DFF5" s="600"/>
      <c r="DFG5" s="600"/>
      <c r="DFH5" s="600"/>
      <c r="DFI5" s="600"/>
      <c r="DFJ5" s="600"/>
      <c r="DFK5" s="600"/>
      <c r="DFL5" s="599"/>
      <c r="DFM5" s="600"/>
      <c r="DFN5" s="600"/>
      <c r="DFO5" s="600"/>
      <c r="DFP5" s="600"/>
      <c r="DFQ5" s="600"/>
      <c r="DFR5" s="600"/>
      <c r="DFS5" s="600"/>
      <c r="DFT5" s="600"/>
      <c r="DFU5" s="600"/>
      <c r="DFV5" s="600"/>
      <c r="DFW5" s="600"/>
      <c r="DFX5" s="600"/>
      <c r="DFY5" s="600"/>
      <c r="DFZ5" s="600"/>
      <c r="DGA5" s="600"/>
      <c r="DGB5" s="600"/>
      <c r="DGC5" s="600"/>
      <c r="DGD5" s="600"/>
      <c r="DGE5" s="600"/>
      <c r="DGF5" s="600"/>
      <c r="DGG5" s="600"/>
      <c r="DGH5" s="600"/>
      <c r="DGI5" s="600"/>
      <c r="DGJ5" s="600"/>
      <c r="DGK5" s="600"/>
      <c r="DGL5" s="600"/>
      <c r="DGM5" s="600"/>
      <c r="DGN5" s="600"/>
      <c r="DGO5" s="600"/>
      <c r="DGP5" s="600"/>
      <c r="DGQ5" s="599"/>
      <c r="DGR5" s="600"/>
      <c r="DGS5" s="600"/>
      <c r="DGT5" s="600"/>
      <c r="DGU5" s="600"/>
      <c r="DGV5" s="600"/>
      <c r="DGW5" s="600"/>
      <c r="DGX5" s="600"/>
      <c r="DGY5" s="600"/>
      <c r="DGZ5" s="600"/>
      <c r="DHA5" s="600"/>
      <c r="DHB5" s="600"/>
      <c r="DHC5" s="600"/>
      <c r="DHD5" s="600"/>
      <c r="DHE5" s="600"/>
      <c r="DHF5" s="600"/>
      <c r="DHG5" s="600"/>
      <c r="DHH5" s="600"/>
      <c r="DHI5" s="600"/>
      <c r="DHJ5" s="600"/>
      <c r="DHK5" s="600"/>
      <c r="DHL5" s="600"/>
      <c r="DHM5" s="600"/>
      <c r="DHN5" s="600"/>
      <c r="DHO5" s="600"/>
      <c r="DHP5" s="600"/>
      <c r="DHQ5" s="600"/>
      <c r="DHR5" s="600"/>
      <c r="DHS5" s="600"/>
      <c r="DHT5" s="600"/>
      <c r="DHU5" s="600"/>
      <c r="DHV5" s="599"/>
      <c r="DHW5" s="600"/>
      <c r="DHX5" s="600"/>
      <c r="DHY5" s="600"/>
      <c r="DHZ5" s="600"/>
      <c r="DIA5" s="600"/>
      <c r="DIB5" s="600"/>
      <c r="DIC5" s="600"/>
      <c r="DID5" s="600"/>
      <c r="DIE5" s="600"/>
      <c r="DIF5" s="600"/>
      <c r="DIG5" s="600"/>
      <c r="DIH5" s="600"/>
      <c r="DII5" s="600"/>
      <c r="DIJ5" s="600"/>
      <c r="DIK5" s="600"/>
      <c r="DIL5" s="600"/>
      <c r="DIM5" s="600"/>
      <c r="DIN5" s="600"/>
      <c r="DIO5" s="600"/>
      <c r="DIP5" s="600"/>
      <c r="DIQ5" s="600"/>
      <c r="DIR5" s="600"/>
      <c r="DIS5" s="600"/>
      <c r="DIT5" s="600"/>
      <c r="DIU5" s="600"/>
      <c r="DIV5" s="600"/>
      <c r="DIW5" s="600"/>
      <c r="DIX5" s="600"/>
      <c r="DIY5" s="600"/>
      <c r="DIZ5" s="600"/>
      <c r="DJA5" s="599"/>
      <c r="DJB5" s="600"/>
      <c r="DJC5" s="600"/>
      <c r="DJD5" s="600"/>
      <c r="DJE5" s="600"/>
      <c r="DJF5" s="600"/>
      <c r="DJG5" s="600"/>
      <c r="DJH5" s="600"/>
      <c r="DJI5" s="600"/>
      <c r="DJJ5" s="600"/>
      <c r="DJK5" s="600"/>
      <c r="DJL5" s="600"/>
      <c r="DJM5" s="600"/>
      <c r="DJN5" s="600"/>
      <c r="DJO5" s="600"/>
      <c r="DJP5" s="600"/>
      <c r="DJQ5" s="600"/>
      <c r="DJR5" s="600"/>
      <c r="DJS5" s="600"/>
      <c r="DJT5" s="600"/>
      <c r="DJU5" s="600"/>
      <c r="DJV5" s="600"/>
      <c r="DJW5" s="600"/>
      <c r="DJX5" s="600"/>
      <c r="DJY5" s="600"/>
      <c r="DJZ5" s="600"/>
      <c r="DKA5" s="600"/>
      <c r="DKB5" s="600"/>
      <c r="DKC5" s="600"/>
      <c r="DKD5" s="600"/>
      <c r="DKE5" s="600"/>
      <c r="DKF5" s="599"/>
      <c r="DKG5" s="600"/>
      <c r="DKH5" s="600"/>
      <c r="DKI5" s="600"/>
      <c r="DKJ5" s="600"/>
      <c r="DKK5" s="600"/>
      <c r="DKL5" s="600"/>
      <c r="DKM5" s="600"/>
      <c r="DKN5" s="600"/>
      <c r="DKO5" s="600"/>
      <c r="DKP5" s="600"/>
      <c r="DKQ5" s="600"/>
      <c r="DKR5" s="600"/>
      <c r="DKS5" s="600"/>
      <c r="DKT5" s="600"/>
      <c r="DKU5" s="600"/>
      <c r="DKV5" s="600"/>
      <c r="DKW5" s="600"/>
      <c r="DKX5" s="600"/>
      <c r="DKY5" s="600"/>
      <c r="DKZ5" s="600"/>
      <c r="DLA5" s="600"/>
      <c r="DLB5" s="600"/>
      <c r="DLC5" s="600"/>
      <c r="DLD5" s="600"/>
      <c r="DLE5" s="600"/>
      <c r="DLF5" s="600"/>
      <c r="DLG5" s="600"/>
      <c r="DLH5" s="600"/>
      <c r="DLI5" s="600"/>
      <c r="DLJ5" s="600"/>
      <c r="DLK5" s="599"/>
      <c r="DLL5" s="600"/>
      <c r="DLM5" s="600"/>
      <c r="DLN5" s="600"/>
      <c r="DLO5" s="600"/>
      <c r="DLP5" s="600"/>
      <c r="DLQ5" s="600"/>
      <c r="DLR5" s="600"/>
      <c r="DLS5" s="600"/>
      <c r="DLT5" s="600"/>
      <c r="DLU5" s="600"/>
      <c r="DLV5" s="600"/>
      <c r="DLW5" s="600"/>
      <c r="DLX5" s="600"/>
      <c r="DLY5" s="600"/>
      <c r="DLZ5" s="600"/>
      <c r="DMA5" s="600"/>
      <c r="DMB5" s="600"/>
      <c r="DMC5" s="600"/>
      <c r="DMD5" s="600"/>
      <c r="DME5" s="600"/>
      <c r="DMF5" s="600"/>
      <c r="DMG5" s="600"/>
      <c r="DMH5" s="600"/>
      <c r="DMI5" s="600"/>
      <c r="DMJ5" s="600"/>
      <c r="DMK5" s="600"/>
      <c r="DML5" s="600"/>
      <c r="DMM5" s="600"/>
      <c r="DMN5" s="600"/>
      <c r="DMO5" s="600"/>
      <c r="DMP5" s="599"/>
      <c r="DMQ5" s="600"/>
      <c r="DMR5" s="600"/>
      <c r="DMS5" s="600"/>
      <c r="DMT5" s="600"/>
      <c r="DMU5" s="600"/>
      <c r="DMV5" s="600"/>
      <c r="DMW5" s="600"/>
      <c r="DMX5" s="600"/>
      <c r="DMY5" s="600"/>
      <c r="DMZ5" s="600"/>
      <c r="DNA5" s="600"/>
      <c r="DNB5" s="600"/>
      <c r="DNC5" s="600"/>
      <c r="DND5" s="600"/>
      <c r="DNE5" s="600"/>
      <c r="DNF5" s="600"/>
      <c r="DNG5" s="600"/>
      <c r="DNH5" s="600"/>
      <c r="DNI5" s="600"/>
      <c r="DNJ5" s="600"/>
      <c r="DNK5" s="600"/>
      <c r="DNL5" s="600"/>
      <c r="DNM5" s="600"/>
      <c r="DNN5" s="600"/>
      <c r="DNO5" s="600"/>
      <c r="DNP5" s="600"/>
      <c r="DNQ5" s="600"/>
      <c r="DNR5" s="600"/>
      <c r="DNS5" s="600"/>
      <c r="DNT5" s="600"/>
      <c r="DNU5" s="599"/>
      <c r="DNV5" s="600"/>
      <c r="DNW5" s="600"/>
      <c r="DNX5" s="600"/>
      <c r="DNY5" s="600"/>
      <c r="DNZ5" s="600"/>
      <c r="DOA5" s="600"/>
      <c r="DOB5" s="600"/>
      <c r="DOC5" s="600"/>
      <c r="DOD5" s="600"/>
      <c r="DOE5" s="600"/>
      <c r="DOF5" s="600"/>
      <c r="DOG5" s="600"/>
      <c r="DOH5" s="600"/>
      <c r="DOI5" s="600"/>
      <c r="DOJ5" s="600"/>
      <c r="DOK5" s="600"/>
      <c r="DOL5" s="600"/>
      <c r="DOM5" s="600"/>
      <c r="DON5" s="600"/>
      <c r="DOO5" s="600"/>
      <c r="DOP5" s="600"/>
      <c r="DOQ5" s="600"/>
      <c r="DOR5" s="600"/>
      <c r="DOS5" s="600"/>
      <c r="DOT5" s="600"/>
      <c r="DOU5" s="600"/>
      <c r="DOV5" s="600"/>
      <c r="DOW5" s="600"/>
      <c r="DOX5" s="600"/>
      <c r="DOY5" s="600"/>
      <c r="DOZ5" s="599"/>
      <c r="DPA5" s="600"/>
      <c r="DPB5" s="600"/>
      <c r="DPC5" s="600"/>
      <c r="DPD5" s="600"/>
      <c r="DPE5" s="600"/>
      <c r="DPF5" s="600"/>
      <c r="DPG5" s="600"/>
      <c r="DPH5" s="600"/>
      <c r="DPI5" s="600"/>
      <c r="DPJ5" s="600"/>
      <c r="DPK5" s="600"/>
      <c r="DPL5" s="600"/>
      <c r="DPM5" s="600"/>
      <c r="DPN5" s="600"/>
      <c r="DPO5" s="600"/>
      <c r="DPP5" s="600"/>
      <c r="DPQ5" s="600"/>
      <c r="DPR5" s="600"/>
      <c r="DPS5" s="600"/>
      <c r="DPT5" s="600"/>
      <c r="DPU5" s="600"/>
      <c r="DPV5" s="600"/>
      <c r="DPW5" s="600"/>
      <c r="DPX5" s="600"/>
      <c r="DPY5" s="600"/>
      <c r="DPZ5" s="600"/>
      <c r="DQA5" s="600"/>
      <c r="DQB5" s="600"/>
      <c r="DQC5" s="600"/>
      <c r="DQD5" s="600"/>
      <c r="DQE5" s="599"/>
      <c r="DQF5" s="600"/>
      <c r="DQG5" s="600"/>
      <c r="DQH5" s="600"/>
      <c r="DQI5" s="600"/>
      <c r="DQJ5" s="600"/>
      <c r="DQK5" s="600"/>
      <c r="DQL5" s="600"/>
      <c r="DQM5" s="600"/>
      <c r="DQN5" s="600"/>
      <c r="DQO5" s="600"/>
      <c r="DQP5" s="600"/>
      <c r="DQQ5" s="600"/>
      <c r="DQR5" s="600"/>
      <c r="DQS5" s="600"/>
      <c r="DQT5" s="600"/>
      <c r="DQU5" s="600"/>
      <c r="DQV5" s="600"/>
      <c r="DQW5" s="600"/>
      <c r="DQX5" s="600"/>
      <c r="DQY5" s="600"/>
      <c r="DQZ5" s="600"/>
      <c r="DRA5" s="600"/>
      <c r="DRB5" s="600"/>
      <c r="DRC5" s="600"/>
      <c r="DRD5" s="600"/>
      <c r="DRE5" s="600"/>
      <c r="DRF5" s="600"/>
      <c r="DRG5" s="600"/>
      <c r="DRH5" s="600"/>
      <c r="DRI5" s="600"/>
      <c r="DRJ5" s="599"/>
      <c r="DRK5" s="600"/>
      <c r="DRL5" s="600"/>
      <c r="DRM5" s="600"/>
      <c r="DRN5" s="600"/>
      <c r="DRO5" s="600"/>
      <c r="DRP5" s="600"/>
      <c r="DRQ5" s="600"/>
      <c r="DRR5" s="600"/>
      <c r="DRS5" s="600"/>
      <c r="DRT5" s="600"/>
      <c r="DRU5" s="600"/>
      <c r="DRV5" s="600"/>
      <c r="DRW5" s="600"/>
      <c r="DRX5" s="600"/>
      <c r="DRY5" s="600"/>
      <c r="DRZ5" s="600"/>
      <c r="DSA5" s="600"/>
      <c r="DSB5" s="600"/>
      <c r="DSC5" s="600"/>
      <c r="DSD5" s="600"/>
      <c r="DSE5" s="600"/>
      <c r="DSF5" s="600"/>
      <c r="DSG5" s="600"/>
      <c r="DSH5" s="600"/>
      <c r="DSI5" s="600"/>
      <c r="DSJ5" s="600"/>
      <c r="DSK5" s="600"/>
      <c r="DSL5" s="600"/>
      <c r="DSM5" s="600"/>
      <c r="DSN5" s="600"/>
      <c r="DSO5" s="599"/>
      <c r="DSP5" s="600"/>
      <c r="DSQ5" s="600"/>
      <c r="DSR5" s="600"/>
      <c r="DSS5" s="600"/>
      <c r="DST5" s="600"/>
      <c r="DSU5" s="600"/>
      <c r="DSV5" s="600"/>
      <c r="DSW5" s="600"/>
      <c r="DSX5" s="600"/>
      <c r="DSY5" s="600"/>
      <c r="DSZ5" s="600"/>
      <c r="DTA5" s="600"/>
      <c r="DTB5" s="600"/>
      <c r="DTC5" s="600"/>
      <c r="DTD5" s="600"/>
      <c r="DTE5" s="600"/>
      <c r="DTF5" s="600"/>
      <c r="DTG5" s="600"/>
      <c r="DTH5" s="600"/>
      <c r="DTI5" s="600"/>
      <c r="DTJ5" s="600"/>
      <c r="DTK5" s="600"/>
      <c r="DTL5" s="600"/>
      <c r="DTM5" s="600"/>
      <c r="DTN5" s="600"/>
      <c r="DTO5" s="600"/>
      <c r="DTP5" s="600"/>
      <c r="DTQ5" s="600"/>
      <c r="DTR5" s="600"/>
      <c r="DTS5" s="600"/>
      <c r="DTT5" s="599"/>
      <c r="DTU5" s="600"/>
      <c r="DTV5" s="600"/>
      <c r="DTW5" s="600"/>
      <c r="DTX5" s="600"/>
      <c r="DTY5" s="600"/>
      <c r="DTZ5" s="600"/>
      <c r="DUA5" s="600"/>
      <c r="DUB5" s="600"/>
      <c r="DUC5" s="600"/>
      <c r="DUD5" s="600"/>
      <c r="DUE5" s="600"/>
      <c r="DUF5" s="600"/>
      <c r="DUG5" s="600"/>
      <c r="DUH5" s="600"/>
      <c r="DUI5" s="600"/>
      <c r="DUJ5" s="600"/>
      <c r="DUK5" s="600"/>
      <c r="DUL5" s="600"/>
      <c r="DUM5" s="600"/>
      <c r="DUN5" s="600"/>
      <c r="DUO5" s="600"/>
      <c r="DUP5" s="600"/>
      <c r="DUQ5" s="600"/>
      <c r="DUR5" s="600"/>
      <c r="DUS5" s="600"/>
      <c r="DUT5" s="600"/>
      <c r="DUU5" s="600"/>
      <c r="DUV5" s="600"/>
      <c r="DUW5" s="600"/>
      <c r="DUX5" s="600"/>
      <c r="DUY5" s="599"/>
      <c r="DUZ5" s="600"/>
      <c r="DVA5" s="600"/>
      <c r="DVB5" s="600"/>
      <c r="DVC5" s="600"/>
      <c r="DVD5" s="600"/>
      <c r="DVE5" s="600"/>
      <c r="DVF5" s="600"/>
      <c r="DVG5" s="600"/>
      <c r="DVH5" s="600"/>
      <c r="DVI5" s="600"/>
      <c r="DVJ5" s="600"/>
      <c r="DVK5" s="600"/>
      <c r="DVL5" s="600"/>
      <c r="DVM5" s="600"/>
      <c r="DVN5" s="600"/>
      <c r="DVO5" s="600"/>
      <c r="DVP5" s="600"/>
      <c r="DVQ5" s="600"/>
      <c r="DVR5" s="600"/>
      <c r="DVS5" s="600"/>
      <c r="DVT5" s="600"/>
      <c r="DVU5" s="600"/>
      <c r="DVV5" s="600"/>
      <c r="DVW5" s="600"/>
      <c r="DVX5" s="600"/>
      <c r="DVY5" s="600"/>
      <c r="DVZ5" s="600"/>
      <c r="DWA5" s="600"/>
      <c r="DWB5" s="600"/>
      <c r="DWC5" s="600"/>
      <c r="DWD5" s="599"/>
      <c r="DWE5" s="600"/>
      <c r="DWF5" s="600"/>
      <c r="DWG5" s="600"/>
      <c r="DWH5" s="600"/>
      <c r="DWI5" s="600"/>
      <c r="DWJ5" s="600"/>
      <c r="DWK5" s="600"/>
      <c r="DWL5" s="600"/>
      <c r="DWM5" s="600"/>
      <c r="DWN5" s="600"/>
      <c r="DWO5" s="600"/>
      <c r="DWP5" s="600"/>
      <c r="DWQ5" s="600"/>
      <c r="DWR5" s="600"/>
      <c r="DWS5" s="600"/>
      <c r="DWT5" s="600"/>
      <c r="DWU5" s="600"/>
      <c r="DWV5" s="600"/>
      <c r="DWW5" s="600"/>
      <c r="DWX5" s="600"/>
      <c r="DWY5" s="600"/>
      <c r="DWZ5" s="600"/>
      <c r="DXA5" s="600"/>
      <c r="DXB5" s="600"/>
      <c r="DXC5" s="600"/>
      <c r="DXD5" s="600"/>
      <c r="DXE5" s="600"/>
      <c r="DXF5" s="600"/>
      <c r="DXG5" s="600"/>
      <c r="DXH5" s="600"/>
      <c r="DXI5" s="599"/>
      <c r="DXJ5" s="600"/>
      <c r="DXK5" s="600"/>
      <c r="DXL5" s="600"/>
      <c r="DXM5" s="600"/>
      <c r="DXN5" s="600"/>
      <c r="DXO5" s="600"/>
      <c r="DXP5" s="600"/>
      <c r="DXQ5" s="600"/>
      <c r="DXR5" s="600"/>
      <c r="DXS5" s="600"/>
      <c r="DXT5" s="600"/>
      <c r="DXU5" s="600"/>
      <c r="DXV5" s="600"/>
      <c r="DXW5" s="600"/>
      <c r="DXX5" s="600"/>
      <c r="DXY5" s="600"/>
      <c r="DXZ5" s="600"/>
      <c r="DYA5" s="600"/>
      <c r="DYB5" s="600"/>
      <c r="DYC5" s="600"/>
      <c r="DYD5" s="600"/>
      <c r="DYE5" s="600"/>
      <c r="DYF5" s="600"/>
      <c r="DYG5" s="600"/>
      <c r="DYH5" s="600"/>
      <c r="DYI5" s="600"/>
      <c r="DYJ5" s="600"/>
      <c r="DYK5" s="600"/>
      <c r="DYL5" s="600"/>
      <c r="DYM5" s="600"/>
      <c r="DYN5" s="599"/>
      <c r="DYO5" s="600"/>
      <c r="DYP5" s="600"/>
      <c r="DYQ5" s="600"/>
      <c r="DYR5" s="600"/>
      <c r="DYS5" s="600"/>
      <c r="DYT5" s="600"/>
      <c r="DYU5" s="600"/>
      <c r="DYV5" s="600"/>
      <c r="DYW5" s="600"/>
      <c r="DYX5" s="600"/>
      <c r="DYY5" s="600"/>
      <c r="DYZ5" s="600"/>
      <c r="DZA5" s="600"/>
      <c r="DZB5" s="600"/>
      <c r="DZC5" s="600"/>
      <c r="DZD5" s="600"/>
      <c r="DZE5" s="600"/>
      <c r="DZF5" s="600"/>
      <c r="DZG5" s="600"/>
      <c r="DZH5" s="600"/>
      <c r="DZI5" s="600"/>
      <c r="DZJ5" s="600"/>
      <c r="DZK5" s="600"/>
      <c r="DZL5" s="600"/>
      <c r="DZM5" s="600"/>
      <c r="DZN5" s="600"/>
      <c r="DZO5" s="600"/>
      <c r="DZP5" s="600"/>
      <c r="DZQ5" s="600"/>
      <c r="DZR5" s="600"/>
      <c r="DZS5" s="599"/>
      <c r="DZT5" s="600"/>
      <c r="DZU5" s="600"/>
      <c r="DZV5" s="600"/>
      <c r="DZW5" s="600"/>
      <c r="DZX5" s="600"/>
      <c r="DZY5" s="600"/>
      <c r="DZZ5" s="600"/>
      <c r="EAA5" s="600"/>
      <c r="EAB5" s="600"/>
      <c r="EAC5" s="600"/>
      <c r="EAD5" s="600"/>
      <c r="EAE5" s="600"/>
      <c r="EAF5" s="600"/>
      <c r="EAG5" s="600"/>
      <c r="EAH5" s="600"/>
      <c r="EAI5" s="600"/>
      <c r="EAJ5" s="600"/>
      <c r="EAK5" s="600"/>
      <c r="EAL5" s="600"/>
      <c r="EAM5" s="600"/>
      <c r="EAN5" s="600"/>
      <c r="EAO5" s="600"/>
      <c r="EAP5" s="600"/>
      <c r="EAQ5" s="600"/>
      <c r="EAR5" s="600"/>
      <c r="EAS5" s="600"/>
      <c r="EAT5" s="600"/>
      <c r="EAU5" s="600"/>
      <c r="EAV5" s="600"/>
      <c r="EAW5" s="600"/>
      <c r="EAX5" s="599"/>
      <c r="EAY5" s="600"/>
      <c r="EAZ5" s="600"/>
      <c r="EBA5" s="600"/>
      <c r="EBB5" s="600"/>
      <c r="EBC5" s="600"/>
      <c r="EBD5" s="600"/>
      <c r="EBE5" s="600"/>
      <c r="EBF5" s="600"/>
      <c r="EBG5" s="600"/>
      <c r="EBH5" s="600"/>
      <c r="EBI5" s="600"/>
      <c r="EBJ5" s="600"/>
      <c r="EBK5" s="600"/>
      <c r="EBL5" s="600"/>
      <c r="EBM5" s="600"/>
      <c r="EBN5" s="600"/>
      <c r="EBO5" s="600"/>
      <c r="EBP5" s="600"/>
      <c r="EBQ5" s="600"/>
      <c r="EBR5" s="600"/>
      <c r="EBS5" s="600"/>
      <c r="EBT5" s="600"/>
      <c r="EBU5" s="600"/>
      <c r="EBV5" s="600"/>
      <c r="EBW5" s="600"/>
      <c r="EBX5" s="600"/>
      <c r="EBY5" s="600"/>
      <c r="EBZ5" s="600"/>
      <c r="ECA5" s="600"/>
      <c r="ECB5" s="600"/>
      <c r="ECC5" s="599"/>
      <c r="ECD5" s="600"/>
      <c r="ECE5" s="600"/>
      <c r="ECF5" s="600"/>
      <c r="ECG5" s="600"/>
      <c r="ECH5" s="600"/>
      <c r="ECI5" s="600"/>
      <c r="ECJ5" s="600"/>
      <c r="ECK5" s="600"/>
      <c r="ECL5" s="600"/>
      <c r="ECM5" s="600"/>
      <c r="ECN5" s="600"/>
      <c r="ECO5" s="600"/>
      <c r="ECP5" s="600"/>
      <c r="ECQ5" s="600"/>
      <c r="ECR5" s="600"/>
      <c r="ECS5" s="600"/>
      <c r="ECT5" s="600"/>
      <c r="ECU5" s="600"/>
      <c r="ECV5" s="600"/>
      <c r="ECW5" s="600"/>
      <c r="ECX5" s="600"/>
      <c r="ECY5" s="600"/>
      <c r="ECZ5" s="600"/>
      <c r="EDA5" s="600"/>
      <c r="EDB5" s="600"/>
      <c r="EDC5" s="600"/>
      <c r="EDD5" s="600"/>
      <c r="EDE5" s="600"/>
      <c r="EDF5" s="600"/>
      <c r="EDG5" s="600"/>
      <c r="EDH5" s="599"/>
      <c r="EDI5" s="600"/>
      <c r="EDJ5" s="600"/>
      <c r="EDK5" s="600"/>
      <c r="EDL5" s="600"/>
      <c r="EDM5" s="600"/>
      <c r="EDN5" s="600"/>
      <c r="EDO5" s="600"/>
      <c r="EDP5" s="600"/>
      <c r="EDQ5" s="600"/>
      <c r="EDR5" s="600"/>
      <c r="EDS5" s="600"/>
      <c r="EDT5" s="600"/>
      <c r="EDU5" s="600"/>
      <c r="EDV5" s="600"/>
      <c r="EDW5" s="600"/>
      <c r="EDX5" s="600"/>
      <c r="EDY5" s="600"/>
      <c r="EDZ5" s="600"/>
      <c r="EEA5" s="600"/>
      <c r="EEB5" s="600"/>
      <c r="EEC5" s="600"/>
      <c r="EED5" s="600"/>
      <c r="EEE5" s="600"/>
      <c r="EEF5" s="600"/>
      <c r="EEG5" s="600"/>
      <c r="EEH5" s="600"/>
      <c r="EEI5" s="600"/>
      <c r="EEJ5" s="600"/>
      <c r="EEK5" s="600"/>
      <c r="EEL5" s="600"/>
      <c r="EEM5" s="599"/>
      <c r="EEN5" s="600"/>
      <c r="EEO5" s="600"/>
      <c r="EEP5" s="600"/>
      <c r="EEQ5" s="600"/>
      <c r="EER5" s="600"/>
      <c r="EES5" s="600"/>
      <c r="EET5" s="600"/>
      <c r="EEU5" s="600"/>
      <c r="EEV5" s="600"/>
      <c r="EEW5" s="600"/>
      <c r="EEX5" s="600"/>
      <c r="EEY5" s="600"/>
      <c r="EEZ5" s="600"/>
      <c r="EFA5" s="600"/>
      <c r="EFB5" s="600"/>
      <c r="EFC5" s="600"/>
      <c r="EFD5" s="600"/>
      <c r="EFE5" s="600"/>
      <c r="EFF5" s="600"/>
      <c r="EFG5" s="600"/>
      <c r="EFH5" s="600"/>
      <c r="EFI5" s="600"/>
      <c r="EFJ5" s="600"/>
      <c r="EFK5" s="600"/>
      <c r="EFL5" s="600"/>
      <c r="EFM5" s="600"/>
      <c r="EFN5" s="600"/>
      <c r="EFO5" s="600"/>
      <c r="EFP5" s="600"/>
      <c r="EFQ5" s="600"/>
      <c r="EFR5" s="599"/>
      <c r="EFS5" s="600"/>
      <c r="EFT5" s="600"/>
      <c r="EFU5" s="600"/>
      <c r="EFV5" s="600"/>
      <c r="EFW5" s="600"/>
      <c r="EFX5" s="600"/>
      <c r="EFY5" s="600"/>
      <c r="EFZ5" s="600"/>
      <c r="EGA5" s="600"/>
      <c r="EGB5" s="600"/>
      <c r="EGC5" s="600"/>
      <c r="EGD5" s="600"/>
      <c r="EGE5" s="600"/>
      <c r="EGF5" s="600"/>
      <c r="EGG5" s="600"/>
      <c r="EGH5" s="600"/>
      <c r="EGI5" s="600"/>
      <c r="EGJ5" s="600"/>
      <c r="EGK5" s="600"/>
      <c r="EGL5" s="600"/>
      <c r="EGM5" s="600"/>
      <c r="EGN5" s="600"/>
      <c r="EGO5" s="600"/>
      <c r="EGP5" s="600"/>
      <c r="EGQ5" s="600"/>
      <c r="EGR5" s="600"/>
      <c r="EGS5" s="600"/>
      <c r="EGT5" s="600"/>
      <c r="EGU5" s="600"/>
      <c r="EGV5" s="600"/>
      <c r="EGW5" s="599"/>
      <c r="EGX5" s="600"/>
      <c r="EGY5" s="600"/>
      <c r="EGZ5" s="600"/>
      <c r="EHA5" s="600"/>
      <c r="EHB5" s="600"/>
      <c r="EHC5" s="600"/>
      <c r="EHD5" s="600"/>
      <c r="EHE5" s="600"/>
      <c r="EHF5" s="600"/>
      <c r="EHG5" s="600"/>
      <c r="EHH5" s="600"/>
      <c r="EHI5" s="600"/>
      <c r="EHJ5" s="600"/>
      <c r="EHK5" s="600"/>
      <c r="EHL5" s="600"/>
      <c r="EHM5" s="600"/>
      <c r="EHN5" s="600"/>
      <c r="EHO5" s="600"/>
      <c r="EHP5" s="600"/>
      <c r="EHQ5" s="600"/>
      <c r="EHR5" s="600"/>
      <c r="EHS5" s="600"/>
      <c r="EHT5" s="600"/>
      <c r="EHU5" s="600"/>
      <c r="EHV5" s="600"/>
      <c r="EHW5" s="600"/>
      <c r="EHX5" s="600"/>
      <c r="EHY5" s="600"/>
      <c r="EHZ5" s="600"/>
      <c r="EIA5" s="600"/>
      <c r="EIB5" s="599"/>
      <c r="EIC5" s="600"/>
      <c r="EID5" s="600"/>
      <c r="EIE5" s="600"/>
      <c r="EIF5" s="600"/>
      <c r="EIG5" s="600"/>
      <c r="EIH5" s="600"/>
      <c r="EII5" s="600"/>
      <c r="EIJ5" s="600"/>
      <c r="EIK5" s="600"/>
      <c r="EIL5" s="600"/>
      <c r="EIM5" s="600"/>
      <c r="EIN5" s="600"/>
      <c r="EIO5" s="600"/>
      <c r="EIP5" s="600"/>
      <c r="EIQ5" s="600"/>
      <c r="EIR5" s="600"/>
      <c r="EIS5" s="600"/>
      <c r="EIT5" s="600"/>
      <c r="EIU5" s="600"/>
      <c r="EIV5" s="600"/>
      <c r="EIW5" s="600"/>
      <c r="EIX5" s="600"/>
      <c r="EIY5" s="600"/>
      <c r="EIZ5" s="600"/>
      <c r="EJA5" s="600"/>
      <c r="EJB5" s="600"/>
      <c r="EJC5" s="600"/>
      <c r="EJD5" s="600"/>
      <c r="EJE5" s="600"/>
      <c r="EJF5" s="600"/>
      <c r="EJG5" s="599"/>
      <c r="EJH5" s="600"/>
      <c r="EJI5" s="600"/>
      <c r="EJJ5" s="600"/>
      <c r="EJK5" s="600"/>
      <c r="EJL5" s="600"/>
      <c r="EJM5" s="600"/>
      <c r="EJN5" s="600"/>
      <c r="EJO5" s="600"/>
      <c r="EJP5" s="600"/>
      <c r="EJQ5" s="600"/>
      <c r="EJR5" s="600"/>
      <c r="EJS5" s="600"/>
      <c r="EJT5" s="600"/>
      <c r="EJU5" s="600"/>
      <c r="EJV5" s="600"/>
      <c r="EJW5" s="600"/>
      <c r="EJX5" s="600"/>
      <c r="EJY5" s="600"/>
      <c r="EJZ5" s="600"/>
      <c r="EKA5" s="600"/>
      <c r="EKB5" s="600"/>
      <c r="EKC5" s="600"/>
      <c r="EKD5" s="600"/>
      <c r="EKE5" s="600"/>
      <c r="EKF5" s="600"/>
      <c r="EKG5" s="600"/>
      <c r="EKH5" s="600"/>
      <c r="EKI5" s="600"/>
      <c r="EKJ5" s="600"/>
      <c r="EKK5" s="600"/>
      <c r="EKL5" s="599"/>
      <c r="EKM5" s="600"/>
      <c r="EKN5" s="600"/>
      <c r="EKO5" s="600"/>
      <c r="EKP5" s="600"/>
      <c r="EKQ5" s="600"/>
      <c r="EKR5" s="600"/>
      <c r="EKS5" s="600"/>
      <c r="EKT5" s="600"/>
      <c r="EKU5" s="600"/>
      <c r="EKV5" s="600"/>
      <c r="EKW5" s="600"/>
      <c r="EKX5" s="600"/>
      <c r="EKY5" s="600"/>
      <c r="EKZ5" s="600"/>
      <c r="ELA5" s="600"/>
      <c r="ELB5" s="600"/>
      <c r="ELC5" s="600"/>
      <c r="ELD5" s="600"/>
      <c r="ELE5" s="600"/>
      <c r="ELF5" s="600"/>
      <c r="ELG5" s="600"/>
      <c r="ELH5" s="600"/>
      <c r="ELI5" s="600"/>
      <c r="ELJ5" s="600"/>
      <c r="ELK5" s="600"/>
      <c r="ELL5" s="600"/>
      <c r="ELM5" s="600"/>
      <c r="ELN5" s="600"/>
      <c r="ELO5" s="600"/>
      <c r="ELP5" s="600"/>
      <c r="ELQ5" s="599"/>
      <c r="ELR5" s="600"/>
      <c r="ELS5" s="600"/>
      <c r="ELT5" s="600"/>
      <c r="ELU5" s="600"/>
      <c r="ELV5" s="600"/>
      <c r="ELW5" s="600"/>
      <c r="ELX5" s="600"/>
      <c r="ELY5" s="600"/>
      <c r="ELZ5" s="600"/>
      <c r="EMA5" s="600"/>
      <c r="EMB5" s="600"/>
      <c r="EMC5" s="600"/>
      <c r="EMD5" s="600"/>
      <c r="EME5" s="600"/>
      <c r="EMF5" s="600"/>
      <c r="EMG5" s="600"/>
      <c r="EMH5" s="600"/>
      <c r="EMI5" s="600"/>
      <c r="EMJ5" s="600"/>
      <c r="EMK5" s="600"/>
      <c r="EML5" s="600"/>
      <c r="EMM5" s="600"/>
      <c r="EMN5" s="600"/>
      <c r="EMO5" s="600"/>
      <c r="EMP5" s="600"/>
      <c r="EMQ5" s="600"/>
      <c r="EMR5" s="600"/>
      <c r="EMS5" s="600"/>
      <c r="EMT5" s="600"/>
      <c r="EMU5" s="600"/>
      <c r="EMV5" s="599"/>
      <c r="EMW5" s="600"/>
      <c r="EMX5" s="600"/>
      <c r="EMY5" s="600"/>
      <c r="EMZ5" s="600"/>
      <c r="ENA5" s="600"/>
      <c r="ENB5" s="600"/>
      <c r="ENC5" s="600"/>
      <c r="END5" s="600"/>
      <c r="ENE5" s="600"/>
      <c r="ENF5" s="600"/>
      <c r="ENG5" s="600"/>
      <c r="ENH5" s="600"/>
      <c r="ENI5" s="600"/>
      <c r="ENJ5" s="600"/>
      <c r="ENK5" s="600"/>
      <c r="ENL5" s="600"/>
      <c r="ENM5" s="600"/>
      <c r="ENN5" s="600"/>
      <c r="ENO5" s="600"/>
      <c r="ENP5" s="600"/>
      <c r="ENQ5" s="600"/>
      <c r="ENR5" s="600"/>
      <c r="ENS5" s="600"/>
      <c r="ENT5" s="600"/>
      <c r="ENU5" s="600"/>
      <c r="ENV5" s="600"/>
      <c r="ENW5" s="600"/>
      <c r="ENX5" s="600"/>
      <c r="ENY5" s="600"/>
      <c r="ENZ5" s="600"/>
      <c r="EOA5" s="599"/>
      <c r="EOB5" s="600"/>
      <c r="EOC5" s="600"/>
      <c r="EOD5" s="600"/>
      <c r="EOE5" s="600"/>
      <c r="EOF5" s="600"/>
      <c r="EOG5" s="600"/>
      <c r="EOH5" s="600"/>
      <c r="EOI5" s="600"/>
      <c r="EOJ5" s="600"/>
      <c r="EOK5" s="600"/>
      <c r="EOL5" s="600"/>
      <c r="EOM5" s="600"/>
      <c r="EON5" s="600"/>
      <c r="EOO5" s="600"/>
      <c r="EOP5" s="600"/>
      <c r="EOQ5" s="600"/>
      <c r="EOR5" s="600"/>
      <c r="EOS5" s="600"/>
      <c r="EOT5" s="600"/>
      <c r="EOU5" s="600"/>
      <c r="EOV5" s="600"/>
      <c r="EOW5" s="600"/>
      <c r="EOX5" s="600"/>
      <c r="EOY5" s="600"/>
      <c r="EOZ5" s="600"/>
      <c r="EPA5" s="600"/>
      <c r="EPB5" s="600"/>
      <c r="EPC5" s="600"/>
      <c r="EPD5" s="600"/>
      <c r="EPE5" s="600"/>
      <c r="EPF5" s="599"/>
      <c r="EPG5" s="600"/>
      <c r="EPH5" s="600"/>
      <c r="EPI5" s="600"/>
      <c r="EPJ5" s="600"/>
      <c r="EPK5" s="600"/>
      <c r="EPL5" s="600"/>
      <c r="EPM5" s="600"/>
      <c r="EPN5" s="600"/>
      <c r="EPO5" s="600"/>
      <c r="EPP5" s="600"/>
      <c r="EPQ5" s="600"/>
      <c r="EPR5" s="600"/>
      <c r="EPS5" s="600"/>
      <c r="EPT5" s="600"/>
      <c r="EPU5" s="600"/>
      <c r="EPV5" s="600"/>
      <c r="EPW5" s="600"/>
      <c r="EPX5" s="600"/>
      <c r="EPY5" s="600"/>
      <c r="EPZ5" s="600"/>
      <c r="EQA5" s="600"/>
      <c r="EQB5" s="600"/>
      <c r="EQC5" s="600"/>
      <c r="EQD5" s="600"/>
      <c r="EQE5" s="600"/>
      <c r="EQF5" s="600"/>
      <c r="EQG5" s="600"/>
      <c r="EQH5" s="600"/>
      <c r="EQI5" s="600"/>
      <c r="EQJ5" s="600"/>
      <c r="EQK5" s="599"/>
      <c r="EQL5" s="600"/>
      <c r="EQM5" s="600"/>
      <c r="EQN5" s="600"/>
      <c r="EQO5" s="600"/>
      <c r="EQP5" s="600"/>
      <c r="EQQ5" s="600"/>
      <c r="EQR5" s="600"/>
      <c r="EQS5" s="600"/>
      <c r="EQT5" s="600"/>
      <c r="EQU5" s="600"/>
      <c r="EQV5" s="600"/>
      <c r="EQW5" s="600"/>
      <c r="EQX5" s="600"/>
      <c r="EQY5" s="600"/>
      <c r="EQZ5" s="600"/>
      <c r="ERA5" s="600"/>
      <c r="ERB5" s="600"/>
      <c r="ERC5" s="600"/>
      <c r="ERD5" s="600"/>
      <c r="ERE5" s="600"/>
      <c r="ERF5" s="600"/>
      <c r="ERG5" s="600"/>
      <c r="ERH5" s="600"/>
      <c r="ERI5" s="600"/>
      <c r="ERJ5" s="600"/>
      <c r="ERK5" s="600"/>
      <c r="ERL5" s="600"/>
      <c r="ERM5" s="600"/>
      <c r="ERN5" s="600"/>
      <c r="ERO5" s="600"/>
      <c r="ERP5" s="599"/>
      <c r="ERQ5" s="600"/>
      <c r="ERR5" s="600"/>
      <c r="ERS5" s="600"/>
      <c r="ERT5" s="600"/>
      <c r="ERU5" s="600"/>
      <c r="ERV5" s="600"/>
      <c r="ERW5" s="600"/>
      <c r="ERX5" s="600"/>
      <c r="ERY5" s="600"/>
      <c r="ERZ5" s="600"/>
      <c r="ESA5" s="600"/>
      <c r="ESB5" s="600"/>
      <c r="ESC5" s="600"/>
      <c r="ESD5" s="600"/>
      <c r="ESE5" s="600"/>
      <c r="ESF5" s="600"/>
      <c r="ESG5" s="600"/>
      <c r="ESH5" s="600"/>
      <c r="ESI5" s="600"/>
      <c r="ESJ5" s="600"/>
      <c r="ESK5" s="600"/>
      <c r="ESL5" s="600"/>
      <c r="ESM5" s="600"/>
      <c r="ESN5" s="600"/>
      <c r="ESO5" s="600"/>
      <c r="ESP5" s="600"/>
      <c r="ESQ5" s="600"/>
      <c r="ESR5" s="600"/>
      <c r="ESS5" s="600"/>
      <c r="EST5" s="600"/>
      <c r="ESU5" s="599"/>
      <c r="ESV5" s="600"/>
      <c r="ESW5" s="600"/>
      <c r="ESX5" s="600"/>
      <c r="ESY5" s="600"/>
      <c r="ESZ5" s="600"/>
      <c r="ETA5" s="600"/>
      <c r="ETB5" s="600"/>
      <c r="ETC5" s="600"/>
      <c r="ETD5" s="600"/>
      <c r="ETE5" s="600"/>
      <c r="ETF5" s="600"/>
      <c r="ETG5" s="600"/>
      <c r="ETH5" s="600"/>
      <c r="ETI5" s="600"/>
      <c r="ETJ5" s="600"/>
      <c r="ETK5" s="600"/>
      <c r="ETL5" s="600"/>
      <c r="ETM5" s="600"/>
      <c r="ETN5" s="600"/>
      <c r="ETO5" s="600"/>
      <c r="ETP5" s="600"/>
      <c r="ETQ5" s="600"/>
      <c r="ETR5" s="600"/>
      <c r="ETS5" s="600"/>
      <c r="ETT5" s="600"/>
      <c r="ETU5" s="600"/>
      <c r="ETV5" s="600"/>
      <c r="ETW5" s="600"/>
      <c r="ETX5" s="600"/>
      <c r="ETY5" s="600"/>
      <c r="ETZ5" s="599"/>
      <c r="EUA5" s="600"/>
      <c r="EUB5" s="600"/>
      <c r="EUC5" s="600"/>
      <c r="EUD5" s="600"/>
      <c r="EUE5" s="600"/>
      <c r="EUF5" s="600"/>
      <c r="EUG5" s="600"/>
      <c r="EUH5" s="600"/>
      <c r="EUI5" s="600"/>
      <c r="EUJ5" s="600"/>
      <c r="EUK5" s="600"/>
      <c r="EUL5" s="600"/>
      <c r="EUM5" s="600"/>
      <c r="EUN5" s="600"/>
      <c r="EUO5" s="600"/>
      <c r="EUP5" s="600"/>
      <c r="EUQ5" s="600"/>
      <c r="EUR5" s="600"/>
      <c r="EUS5" s="600"/>
      <c r="EUT5" s="600"/>
      <c r="EUU5" s="600"/>
      <c r="EUV5" s="600"/>
      <c r="EUW5" s="600"/>
      <c r="EUX5" s="600"/>
      <c r="EUY5" s="600"/>
      <c r="EUZ5" s="600"/>
      <c r="EVA5" s="600"/>
      <c r="EVB5" s="600"/>
      <c r="EVC5" s="600"/>
      <c r="EVD5" s="600"/>
      <c r="EVE5" s="599"/>
      <c r="EVF5" s="600"/>
      <c r="EVG5" s="600"/>
      <c r="EVH5" s="600"/>
      <c r="EVI5" s="600"/>
      <c r="EVJ5" s="600"/>
      <c r="EVK5" s="600"/>
      <c r="EVL5" s="600"/>
      <c r="EVM5" s="600"/>
      <c r="EVN5" s="600"/>
      <c r="EVO5" s="600"/>
      <c r="EVP5" s="600"/>
      <c r="EVQ5" s="600"/>
      <c r="EVR5" s="600"/>
      <c r="EVS5" s="600"/>
      <c r="EVT5" s="600"/>
      <c r="EVU5" s="600"/>
      <c r="EVV5" s="600"/>
      <c r="EVW5" s="600"/>
      <c r="EVX5" s="600"/>
      <c r="EVY5" s="600"/>
      <c r="EVZ5" s="600"/>
      <c r="EWA5" s="600"/>
      <c r="EWB5" s="600"/>
      <c r="EWC5" s="600"/>
      <c r="EWD5" s="600"/>
      <c r="EWE5" s="600"/>
      <c r="EWF5" s="600"/>
      <c r="EWG5" s="600"/>
      <c r="EWH5" s="600"/>
      <c r="EWI5" s="600"/>
      <c r="EWJ5" s="599"/>
      <c r="EWK5" s="600"/>
      <c r="EWL5" s="600"/>
      <c r="EWM5" s="600"/>
      <c r="EWN5" s="600"/>
      <c r="EWO5" s="600"/>
      <c r="EWP5" s="600"/>
      <c r="EWQ5" s="600"/>
      <c r="EWR5" s="600"/>
      <c r="EWS5" s="600"/>
      <c r="EWT5" s="600"/>
      <c r="EWU5" s="600"/>
      <c r="EWV5" s="600"/>
      <c r="EWW5" s="600"/>
      <c r="EWX5" s="600"/>
      <c r="EWY5" s="600"/>
      <c r="EWZ5" s="600"/>
      <c r="EXA5" s="600"/>
      <c r="EXB5" s="600"/>
      <c r="EXC5" s="600"/>
      <c r="EXD5" s="600"/>
      <c r="EXE5" s="600"/>
      <c r="EXF5" s="600"/>
      <c r="EXG5" s="600"/>
      <c r="EXH5" s="600"/>
      <c r="EXI5" s="600"/>
      <c r="EXJ5" s="600"/>
      <c r="EXK5" s="600"/>
      <c r="EXL5" s="600"/>
      <c r="EXM5" s="600"/>
      <c r="EXN5" s="600"/>
      <c r="EXO5" s="599"/>
      <c r="EXP5" s="600"/>
      <c r="EXQ5" s="600"/>
      <c r="EXR5" s="600"/>
      <c r="EXS5" s="600"/>
      <c r="EXT5" s="600"/>
      <c r="EXU5" s="600"/>
      <c r="EXV5" s="600"/>
      <c r="EXW5" s="600"/>
      <c r="EXX5" s="600"/>
      <c r="EXY5" s="600"/>
      <c r="EXZ5" s="600"/>
      <c r="EYA5" s="600"/>
      <c r="EYB5" s="600"/>
      <c r="EYC5" s="600"/>
      <c r="EYD5" s="600"/>
      <c r="EYE5" s="600"/>
      <c r="EYF5" s="600"/>
      <c r="EYG5" s="600"/>
      <c r="EYH5" s="600"/>
      <c r="EYI5" s="600"/>
      <c r="EYJ5" s="600"/>
      <c r="EYK5" s="600"/>
      <c r="EYL5" s="600"/>
      <c r="EYM5" s="600"/>
      <c r="EYN5" s="600"/>
      <c r="EYO5" s="600"/>
      <c r="EYP5" s="600"/>
      <c r="EYQ5" s="600"/>
      <c r="EYR5" s="600"/>
      <c r="EYS5" s="600"/>
      <c r="EYT5" s="599"/>
      <c r="EYU5" s="600"/>
      <c r="EYV5" s="600"/>
      <c r="EYW5" s="600"/>
      <c r="EYX5" s="600"/>
      <c r="EYY5" s="600"/>
      <c r="EYZ5" s="600"/>
      <c r="EZA5" s="600"/>
      <c r="EZB5" s="600"/>
      <c r="EZC5" s="600"/>
      <c r="EZD5" s="600"/>
      <c r="EZE5" s="600"/>
      <c r="EZF5" s="600"/>
      <c r="EZG5" s="600"/>
      <c r="EZH5" s="600"/>
      <c r="EZI5" s="600"/>
      <c r="EZJ5" s="600"/>
      <c r="EZK5" s="600"/>
      <c r="EZL5" s="600"/>
      <c r="EZM5" s="600"/>
      <c r="EZN5" s="600"/>
      <c r="EZO5" s="600"/>
      <c r="EZP5" s="600"/>
      <c r="EZQ5" s="600"/>
      <c r="EZR5" s="600"/>
      <c r="EZS5" s="600"/>
      <c r="EZT5" s="600"/>
      <c r="EZU5" s="600"/>
      <c r="EZV5" s="600"/>
      <c r="EZW5" s="600"/>
      <c r="EZX5" s="600"/>
      <c r="EZY5" s="599"/>
      <c r="EZZ5" s="600"/>
      <c r="FAA5" s="600"/>
      <c r="FAB5" s="600"/>
      <c r="FAC5" s="600"/>
      <c r="FAD5" s="600"/>
      <c r="FAE5" s="600"/>
      <c r="FAF5" s="600"/>
      <c r="FAG5" s="600"/>
      <c r="FAH5" s="600"/>
      <c r="FAI5" s="600"/>
      <c r="FAJ5" s="600"/>
      <c r="FAK5" s="600"/>
      <c r="FAL5" s="600"/>
      <c r="FAM5" s="600"/>
      <c r="FAN5" s="600"/>
      <c r="FAO5" s="600"/>
      <c r="FAP5" s="600"/>
      <c r="FAQ5" s="600"/>
      <c r="FAR5" s="600"/>
      <c r="FAS5" s="600"/>
      <c r="FAT5" s="600"/>
      <c r="FAU5" s="600"/>
      <c r="FAV5" s="600"/>
      <c r="FAW5" s="600"/>
      <c r="FAX5" s="600"/>
      <c r="FAY5" s="600"/>
      <c r="FAZ5" s="600"/>
      <c r="FBA5" s="600"/>
      <c r="FBB5" s="600"/>
      <c r="FBC5" s="600"/>
      <c r="FBD5" s="599"/>
      <c r="FBE5" s="600"/>
      <c r="FBF5" s="600"/>
      <c r="FBG5" s="600"/>
      <c r="FBH5" s="600"/>
      <c r="FBI5" s="600"/>
      <c r="FBJ5" s="600"/>
      <c r="FBK5" s="600"/>
      <c r="FBL5" s="600"/>
      <c r="FBM5" s="600"/>
      <c r="FBN5" s="600"/>
      <c r="FBO5" s="600"/>
      <c r="FBP5" s="600"/>
      <c r="FBQ5" s="600"/>
      <c r="FBR5" s="600"/>
      <c r="FBS5" s="600"/>
      <c r="FBT5" s="600"/>
      <c r="FBU5" s="600"/>
      <c r="FBV5" s="600"/>
      <c r="FBW5" s="600"/>
      <c r="FBX5" s="600"/>
      <c r="FBY5" s="600"/>
      <c r="FBZ5" s="600"/>
      <c r="FCA5" s="600"/>
      <c r="FCB5" s="600"/>
      <c r="FCC5" s="600"/>
      <c r="FCD5" s="600"/>
      <c r="FCE5" s="600"/>
      <c r="FCF5" s="600"/>
      <c r="FCG5" s="600"/>
      <c r="FCH5" s="600"/>
      <c r="FCI5" s="599"/>
      <c r="FCJ5" s="600"/>
      <c r="FCK5" s="600"/>
      <c r="FCL5" s="600"/>
      <c r="FCM5" s="600"/>
      <c r="FCN5" s="600"/>
      <c r="FCO5" s="600"/>
      <c r="FCP5" s="600"/>
      <c r="FCQ5" s="600"/>
      <c r="FCR5" s="600"/>
      <c r="FCS5" s="600"/>
      <c r="FCT5" s="600"/>
      <c r="FCU5" s="600"/>
      <c r="FCV5" s="600"/>
      <c r="FCW5" s="600"/>
      <c r="FCX5" s="600"/>
      <c r="FCY5" s="600"/>
      <c r="FCZ5" s="600"/>
      <c r="FDA5" s="600"/>
      <c r="FDB5" s="600"/>
      <c r="FDC5" s="600"/>
      <c r="FDD5" s="600"/>
      <c r="FDE5" s="600"/>
      <c r="FDF5" s="600"/>
      <c r="FDG5" s="600"/>
      <c r="FDH5" s="600"/>
      <c r="FDI5" s="600"/>
      <c r="FDJ5" s="600"/>
      <c r="FDK5" s="600"/>
      <c r="FDL5" s="600"/>
      <c r="FDM5" s="600"/>
      <c r="FDN5" s="599"/>
      <c r="FDO5" s="600"/>
      <c r="FDP5" s="600"/>
      <c r="FDQ5" s="600"/>
      <c r="FDR5" s="600"/>
      <c r="FDS5" s="600"/>
      <c r="FDT5" s="600"/>
      <c r="FDU5" s="600"/>
      <c r="FDV5" s="600"/>
      <c r="FDW5" s="600"/>
      <c r="FDX5" s="600"/>
      <c r="FDY5" s="600"/>
      <c r="FDZ5" s="600"/>
      <c r="FEA5" s="600"/>
      <c r="FEB5" s="600"/>
      <c r="FEC5" s="600"/>
      <c r="FED5" s="600"/>
      <c r="FEE5" s="600"/>
      <c r="FEF5" s="600"/>
      <c r="FEG5" s="600"/>
      <c r="FEH5" s="600"/>
      <c r="FEI5" s="600"/>
      <c r="FEJ5" s="600"/>
      <c r="FEK5" s="600"/>
      <c r="FEL5" s="600"/>
      <c r="FEM5" s="600"/>
      <c r="FEN5" s="600"/>
      <c r="FEO5" s="600"/>
      <c r="FEP5" s="600"/>
      <c r="FEQ5" s="600"/>
      <c r="FER5" s="600"/>
      <c r="FES5" s="599"/>
      <c r="FET5" s="600"/>
      <c r="FEU5" s="600"/>
      <c r="FEV5" s="600"/>
      <c r="FEW5" s="600"/>
      <c r="FEX5" s="600"/>
      <c r="FEY5" s="600"/>
      <c r="FEZ5" s="600"/>
      <c r="FFA5" s="600"/>
      <c r="FFB5" s="600"/>
      <c r="FFC5" s="600"/>
      <c r="FFD5" s="600"/>
      <c r="FFE5" s="600"/>
      <c r="FFF5" s="600"/>
      <c r="FFG5" s="600"/>
      <c r="FFH5" s="600"/>
      <c r="FFI5" s="600"/>
      <c r="FFJ5" s="600"/>
      <c r="FFK5" s="600"/>
      <c r="FFL5" s="600"/>
      <c r="FFM5" s="600"/>
      <c r="FFN5" s="600"/>
      <c r="FFO5" s="600"/>
      <c r="FFP5" s="600"/>
      <c r="FFQ5" s="600"/>
      <c r="FFR5" s="600"/>
      <c r="FFS5" s="600"/>
      <c r="FFT5" s="600"/>
      <c r="FFU5" s="600"/>
      <c r="FFV5" s="600"/>
      <c r="FFW5" s="600"/>
      <c r="FFX5" s="599"/>
      <c r="FFY5" s="600"/>
      <c r="FFZ5" s="600"/>
      <c r="FGA5" s="600"/>
      <c r="FGB5" s="600"/>
      <c r="FGC5" s="600"/>
      <c r="FGD5" s="600"/>
      <c r="FGE5" s="600"/>
      <c r="FGF5" s="600"/>
      <c r="FGG5" s="600"/>
      <c r="FGH5" s="600"/>
      <c r="FGI5" s="600"/>
      <c r="FGJ5" s="600"/>
      <c r="FGK5" s="600"/>
      <c r="FGL5" s="600"/>
      <c r="FGM5" s="600"/>
      <c r="FGN5" s="600"/>
      <c r="FGO5" s="600"/>
      <c r="FGP5" s="600"/>
      <c r="FGQ5" s="600"/>
      <c r="FGR5" s="600"/>
      <c r="FGS5" s="600"/>
      <c r="FGT5" s="600"/>
      <c r="FGU5" s="600"/>
      <c r="FGV5" s="600"/>
      <c r="FGW5" s="600"/>
      <c r="FGX5" s="600"/>
      <c r="FGY5" s="600"/>
      <c r="FGZ5" s="600"/>
      <c r="FHA5" s="600"/>
      <c r="FHB5" s="600"/>
      <c r="FHC5" s="599"/>
      <c r="FHD5" s="600"/>
      <c r="FHE5" s="600"/>
      <c r="FHF5" s="600"/>
      <c r="FHG5" s="600"/>
      <c r="FHH5" s="600"/>
      <c r="FHI5" s="600"/>
      <c r="FHJ5" s="600"/>
      <c r="FHK5" s="600"/>
      <c r="FHL5" s="600"/>
      <c r="FHM5" s="600"/>
      <c r="FHN5" s="600"/>
      <c r="FHO5" s="600"/>
      <c r="FHP5" s="600"/>
      <c r="FHQ5" s="600"/>
      <c r="FHR5" s="600"/>
      <c r="FHS5" s="600"/>
      <c r="FHT5" s="600"/>
      <c r="FHU5" s="600"/>
      <c r="FHV5" s="600"/>
      <c r="FHW5" s="600"/>
      <c r="FHX5" s="600"/>
      <c r="FHY5" s="600"/>
      <c r="FHZ5" s="600"/>
      <c r="FIA5" s="600"/>
      <c r="FIB5" s="600"/>
      <c r="FIC5" s="600"/>
      <c r="FID5" s="600"/>
      <c r="FIE5" s="600"/>
      <c r="FIF5" s="600"/>
      <c r="FIG5" s="600"/>
      <c r="FIH5" s="599"/>
      <c r="FII5" s="600"/>
      <c r="FIJ5" s="600"/>
      <c r="FIK5" s="600"/>
      <c r="FIL5" s="600"/>
      <c r="FIM5" s="600"/>
      <c r="FIN5" s="600"/>
      <c r="FIO5" s="600"/>
      <c r="FIP5" s="600"/>
      <c r="FIQ5" s="600"/>
      <c r="FIR5" s="600"/>
      <c r="FIS5" s="600"/>
      <c r="FIT5" s="600"/>
      <c r="FIU5" s="600"/>
      <c r="FIV5" s="600"/>
      <c r="FIW5" s="600"/>
      <c r="FIX5" s="600"/>
      <c r="FIY5" s="600"/>
      <c r="FIZ5" s="600"/>
      <c r="FJA5" s="600"/>
      <c r="FJB5" s="600"/>
      <c r="FJC5" s="600"/>
      <c r="FJD5" s="600"/>
      <c r="FJE5" s="600"/>
      <c r="FJF5" s="600"/>
      <c r="FJG5" s="600"/>
      <c r="FJH5" s="600"/>
      <c r="FJI5" s="600"/>
      <c r="FJJ5" s="600"/>
      <c r="FJK5" s="600"/>
      <c r="FJL5" s="600"/>
      <c r="FJM5" s="599"/>
      <c r="FJN5" s="600"/>
      <c r="FJO5" s="600"/>
      <c r="FJP5" s="600"/>
      <c r="FJQ5" s="600"/>
      <c r="FJR5" s="600"/>
      <c r="FJS5" s="600"/>
      <c r="FJT5" s="600"/>
      <c r="FJU5" s="600"/>
      <c r="FJV5" s="600"/>
      <c r="FJW5" s="600"/>
      <c r="FJX5" s="600"/>
      <c r="FJY5" s="600"/>
      <c r="FJZ5" s="600"/>
      <c r="FKA5" s="600"/>
      <c r="FKB5" s="600"/>
      <c r="FKC5" s="600"/>
      <c r="FKD5" s="600"/>
      <c r="FKE5" s="600"/>
      <c r="FKF5" s="600"/>
      <c r="FKG5" s="600"/>
      <c r="FKH5" s="600"/>
      <c r="FKI5" s="600"/>
      <c r="FKJ5" s="600"/>
      <c r="FKK5" s="600"/>
      <c r="FKL5" s="600"/>
      <c r="FKM5" s="600"/>
      <c r="FKN5" s="600"/>
      <c r="FKO5" s="600"/>
      <c r="FKP5" s="600"/>
      <c r="FKQ5" s="600"/>
      <c r="FKR5" s="599"/>
      <c r="FKS5" s="600"/>
      <c r="FKT5" s="600"/>
      <c r="FKU5" s="600"/>
      <c r="FKV5" s="600"/>
      <c r="FKW5" s="600"/>
      <c r="FKX5" s="600"/>
      <c r="FKY5" s="600"/>
      <c r="FKZ5" s="600"/>
      <c r="FLA5" s="600"/>
      <c r="FLB5" s="600"/>
      <c r="FLC5" s="600"/>
      <c r="FLD5" s="600"/>
      <c r="FLE5" s="600"/>
      <c r="FLF5" s="600"/>
      <c r="FLG5" s="600"/>
      <c r="FLH5" s="600"/>
      <c r="FLI5" s="600"/>
      <c r="FLJ5" s="600"/>
      <c r="FLK5" s="600"/>
      <c r="FLL5" s="600"/>
      <c r="FLM5" s="600"/>
      <c r="FLN5" s="600"/>
      <c r="FLO5" s="600"/>
      <c r="FLP5" s="600"/>
      <c r="FLQ5" s="600"/>
      <c r="FLR5" s="600"/>
      <c r="FLS5" s="600"/>
      <c r="FLT5" s="600"/>
      <c r="FLU5" s="600"/>
      <c r="FLV5" s="600"/>
      <c r="FLW5" s="599"/>
      <c r="FLX5" s="600"/>
      <c r="FLY5" s="600"/>
      <c r="FLZ5" s="600"/>
      <c r="FMA5" s="600"/>
      <c r="FMB5" s="600"/>
      <c r="FMC5" s="600"/>
      <c r="FMD5" s="600"/>
      <c r="FME5" s="600"/>
      <c r="FMF5" s="600"/>
      <c r="FMG5" s="600"/>
      <c r="FMH5" s="600"/>
      <c r="FMI5" s="600"/>
      <c r="FMJ5" s="600"/>
      <c r="FMK5" s="600"/>
      <c r="FML5" s="600"/>
      <c r="FMM5" s="600"/>
      <c r="FMN5" s="600"/>
      <c r="FMO5" s="600"/>
      <c r="FMP5" s="600"/>
      <c r="FMQ5" s="600"/>
      <c r="FMR5" s="600"/>
      <c r="FMS5" s="600"/>
      <c r="FMT5" s="600"/>
      <c r="FMU5" s="600"/>
      <c r="FMV5" s="600"/>
      <c r="FMW5" s="600"/>
      <c r="FMX5" s="600"/>
      <c r="FMY5" s="600"/>
      <c r="FMZ5" s="600"/>
      <c r="FNA5" s="600"/>
      <c r="FNB5" s="599"/>
      <c r="FNC5" s="600"/>
      <c r="FND5" s="600"/>
      <c r="FNE5" s="600"/>
      <c r="FNF5" s="600"/>
      <c r="FNG5" s="600"/>
      <c r="FNH5" s="600"/>
      <c r="FNI5" s="600"/>
      <c r="FNJ5" s="600"/>
      <c r="FNK5" s="600"/>
      <c r="FNL5" s="600"/>
      <c r="FNM5" s="600"/>
      <c r="FNN5" s="600"/>
      <c r="FNO5" s="600"/>
      <c r="FNP5" s="600"/>
      <c r="FNQ5" s="600"/>
      <c r="FNR5" s="600"/>
      <c r="FNS5" s="600"/>
      <c r="FNT5" s="600"/>
      <c r="FNU5" s="600"/>
      <c r="FNV5" s="600"/>
      <c r="FNW5" s="600"/>
      <c r="FNX5" s="600"/>
      <c r="FNY5" s="600"/>
      <c r="FNZ5" s="600"/>
      <c r="FOA5" s="600"/>
      <c r="FOB5" s="600"/>
      <c r="FOC5" s="600"/>
      <c r="FOD5" s="600"/>
      <c r="FOE5" s="600"/>
      <c r="FOF5" s="600"/>
      <c r="FOG5" s="599"/>
      <c r="FOH5" s="600"/>
      <c r="FOI5" s="600"/>
      <c r="FOJ5" s="600"/>
      <c r="FOK5" s="600"/>
      <c r="FOL5" s="600"/>
      <c r="FOM5" s="600"/>
      <c r="FON5" s="600"/>
      <c r="FOO5" s="600"/>
      <c r="FOP5" s="600"/>
      <c r="FOQ5" s="600"/>
      <c r="FOR5" s="600"/>
      <c r="FOS5" s="600"/>
      <c r="FOT5" s="600"/>
      <c r="FOU5" s="600"/>
      <c r="FOV5" s="600"/>
      <c r="FOW5" s="600"/>
      <c r="FOX5" s="600"/>
      <c r="FOY5" s="600"/>
      <c r="FOZ5" s="600"/>
      <c r="FPA5" s="600"/>
      <c r="FPB5" s="600"/>
      <c r="FPC5" s="600"/>
      <c r="FPD5" s="600"/>
      <c r="FPE5" s="600"/>
      <c r="FPF5" s="600"/>
      <c r="FPG5" s="600"/>
      <c r="FPH5" s="600"/>
      <c r="FPI5" s="600"/>
      <c r="FPJ5" s="600"/>
      <c r="FPK5" s="600"/>
      <c r="FPL5" s="599"/>
      <c r="FPM5" s="600"/>
      <c r="FPN5" s="600"/>
      <c r="FPO5" s="600"/>
      <c r="FPP5" s="600"/>
      <c r="FPQ5" s="600"/>
      <c r="FPR5" s="600"/>
      <c r="FPS5" s="600"/>
      <c r="FPT5" s="600"/>
      <c r="FPU5" s="600"/>
      <c r="FPV5" s="600"/>
      <c r="FPW5" s="600"/>
      <c r="FPX5" s="600"/>
      <c r="FPY5" s="600"/>
      <c r="FPZ5" s="600"/>
      <c r="FQA5" s="600"/>
      <c r="FQB5" s="600"/>
      <c r="FQC5" s="600"/>
      <c r="FQD5" s="600"/>
      <c r="FQE5" s="600"/>
      <c r="FQF5" s="600"/>
      <c r="FQG5" s="600"/>
      <c r="FQH5" s="600"/>
      <c r="FQI5" s="600"/>
      <c r="FQJ5" s="600"/>
      <c r="FQK5" s="600"/>
      <c r="FQL5" s="600"/>
      <c r="FQM5" s="600"/>
      <c r="FQN5" s="600"/>
      <c r="FQO5" s="600"/>
      <c r="FQP5" s="600"/>
      <c r="FQQ5" s="599"/>
      <c r="FQR5" s="600"/>
      <c r="FQS5" s="600"/>
      <c r="FQT5" s="600"/>
      <c r="FQU5" s="600"/>
      <c r="FQV5" s="600"/>
      <c r="FQW5" s="600"/>
      <c r="FQX5" s="600"/>
      <c r="FQY5" s="600"/>
      <c r="FQZ5" s="600"/>
      <c r="FRA5" s="600"/>
      <c r="FRB5" s="600"/>
      <c r="FRC5" s="600"/>
      <c r="FRD5" s="600"/>
      <c r="FRE5" s="600"/>
      <c r="FRF5" s="600"/>
      <c r="FRG5" s="600"/>
      <c r="FRH5" s="600"/>
      <c r="FRI5" s="600"/>
      <c r="FRJ5" s="600"/>
      <c r="FRK5" s="600"/>
      <c r="FRL5" s="600"/>
      <c r="FRM5" s="600"/>
      <c r="FRN5" s="600"/>
      <c r="FRO5" s="600"/>
      <c r="FRP5" s="600"/>
      <c r="FRQ5" s="600"/>
      <c r="FRR5" s="600"/>
      <c r="FRS5" s="600"/>
      <c r="FRT5" s="600"/>
      <c r="FRU5" s="600"/>
      <c r="FRV5" s="599"/>
      <c r="FRW5" s="600"/>
      <c r="FRX5" s="600"/>
      <c r="FRY5" s="600"/>
      <c r="FRZ5" s="600"/>
      <c r="FSA5" s="600"/>
      <c r="FSB5" s="600"/>
      <c r="FSC5" s="600"/>
      <c r="FSD5" s="600"/>
      <c r="FSE5" s="600"/>
      <c r="FSF5" s="600"/>
      <c r="FSG5" s="600"/>
      <c r="FSH5" s="600"/>
      <c r="FSI5" s="600"/>
      <c r="FSJ5" s="600"/>
      <c r="FSK5" s="600"/>
      <c r="FSL5" s="600"/>
      <c r="FSM5" s="600"/>
      <c r="FSN5" s="600"/>
      <c r="FSO5" s="600"/>
      <c r="FSP5" s="600"/>
      <c r="FSQ5" s="600"/>
      <c r="FSR5" s="600"/>
      <c r="FSS5" s="600"/>
      <c r="FST5" s="600"/>
      <c r="FSU5" s="600"/>
      <c r="FSV5" s="600"/>
      <c r="FSW5" s="600"/>
      <c r="FSX5" s="600"/>
      <c r="FSY5" s="600"/>
      <c r="FSZ5" s="600"/>
      <c r="FTA5" s="599"/>
      <c r="FTB5" s="600"/>
      <c r="FTC5" s="600"/>
      <c r="FTD5" s="600"/>
      <c r="FTE5" s="600"/>
      <c r="FTF5" s="600"/>
      <c r="FTG5" s="600"/>
      <c r="FTH5" s="600"/>
      <c r="FTI5" s="600"/>
      <c r="FTJ5" s="600"/>
      <c r="FTK5" s="600"/>
      <c r="FTL5" s="600"/>
      <c r="FTM5" s="600"/>
      <c r="FTN5" s="600"/>
      <c r="FTO5" s="600"/>
      <c r="FTP5" s="600"/>
      <c r="FTQ5" s="600"/>
      <c r="FTR5" s="600"/>
      <c r="FTS5" s="600"/>
      <c r="FTT5" s="600"/>
      <c r="FTU5" s="600"/>
      <c r="FTV5" s="600"/>
      <c r="FTW5" s="600"/>
      <c r="FTX5" s="600"/>
      <c r="FTY5" s="600"/>
      <c r="FTZ5" s="600"/>
      <c r="FUA5" s="600"/>
      <c r="FUB5" s="600"/>
      <c r="FUC5" s="600"/>
      <c r="FUD5" s="600"/>
      <c r="FUE5" s="600"/>
      <c r="FUF5" s="599"/>
      <c r="FUG5" s="600"/>
      <c r="FUH5" s="600"/>
      <c r="FUI5" s="600"/>
      <c r="FUJ5" s="600"/>
      <c r="FUK5" s="600"/>
      <c r="FUL5" s="600"/>
      <c r="FUM5" s="600"/>
      <c r="FUN5" s="600"/>
      <c r="FUO5" s="600"/>
      <c r="FUP5" s="600"/>
      <c r="FUQ5" s="600"/>
      <c r="FUR5" s="600"/>
      <c r="FUS5" s="600"/>
      <c r="FUT5" s="600"/>
      <c r="FUU5" s="600"/>
      <c r="FUV5" s="600"/>
      <c r="FUW5" s="600"/>
      <c r="FUX5" s="600"/>
      <c r="FUY5" s="600"/>
      <c r="FUZ5" s="600"/>
      <c r="FVA5" s="600"/>
      <c r="FVB5" s="600"/>
      <c r="FVC5" s="600"/>
      <c r="FVD5" s="600"/>
      <c r="FVE5" s="600"/>
      <c r="FVF5" s="600"/>
      <c r="FVG5" s="600"/>
      <c r="FVH5" s="600"/>
      <c r="FVI5" s="600"/>
      <c r="FVJ5" s="600"/>
      <c r="FVK5" s="599"/>
      <c r="FVL5" s="600"/>
      <c r="FVM5" s="600"/>
      <c r="FVN5" s="600"/>
      <c r="FVO5" s="600"/>
      <c r="FVP5" s="600"/>
      <c r="FVQ5" s="600"/>
      <c r="FVR5" s="600"/>
      <c r="FVS5" s="600"/>
      <c r="FVT5" s="600"/>
      <c r="FVU5" s="600"/>
      <c r="FVV5" s="600"/>
      <c r="FVW5" s="600"/>
      <c r="FVX5" s="600"/>
      <c r="FVY5" s="600"/>
      <c r="FVZ5" s="600"/>
      <c r="FWA5" s="600"/>
      <c r="FWB5" s="600"/>
      <c r="FWC5" s="600"/>
      <c r="FWD5" s="600"/>
      <c r="FWE5" s="600"/>
      <c r="FWF5" s="600"/>
      <c r="FWG5" s="600"/>
      <c r="FWH5" s="600"/>
      <c r="FWI5" s="600"/>
      <c r="FWJ5" s="600"/>
      <c r="FWK5" s="600"/>
      <c r="FWL5" s="600"/>
      <c r="FWM5" s="600"/>
      <c r="FWN5" s="600"/>
      <c r="FWO5" s="600"/>
      <c r="FWP5" s="599"/>
      <c r="FWQ5" s="600"/>
      <c r="FWR5" s="600"/>
      <c r="FWS5" s="600"/>
      <c r="FWT5" s="600"/>
      <c r="FWU5" s="600"/>
      <c r="FWV5" s="600"/>
      <c r="FWW5" s="600"/>
      <c r="FWX5" s="600"/>
      <c r="FWY5" s="600"/>
      <c r="FWZ5" s="600"/>
      <c r="FXA5" s="600"/>
      <c r="FXB5" s="600"/>
      <c r="FXC5" s="600"/>
      <c r="FXD5" s="600"/>
      <c r="FXE5" s="600"/>
      <c r="FXF5" s="600"/>
      <c r="FXG5" s="600"/>
      <c r="FXH5" s="600"/>
      <c r="FXI5" s="600"/>
      <c r="FXJ5" s="600"/>
      <c r="FXK5" s="600"/>
      <c r="FXL5" s="600"/>
      <c r="FXM5" s="600"/>
      <c r="FXN5" s="600"/>
      <c r="FXO5" s="600"/>
      <c r="FXP5" s="600"/>
      <c r="FXQ5" s="600"/>
      <c r="FXR5" s="600"/>
      <c r="FXS5" s="600"/>
      <c r="FXT5" s="600"/>
      <c r="FXU5" s="599"/>
      <c r="FXV5" s="600"/>
      <c r="FXW5" s="600"/>
      <c r="FXX5" s="600"/>
      <c r="FXY5" s="600"/>
      <c r="FXZ5" s="600"/>
      <c r="FYA5" s="600"/>
      <c r="FYB5" s="600"/>
      <c r="FYC5" s="600"/>
      <c r="FYD5" s="600"/>
      <c r="FYE5" s="600"/>
      <c r="FYF5" s="600"/>
      <c r="FYG5" s="600"/>
      <c r="FYH5" s="600"/>
      <c r="FYI5" s="600"/>
      <c r="FYJ5" s="600"/>
      <c r="FYK5" s="600"/>
      <c r="FYL5" s="600"/>
      <c r="FYM5" s="600"/>
      <c r="FYN5" s="600"/>
      <c r="FYO5" s="600"/>
      <c r="FYP5" s="600"/>
      <c r="FYQ5" s="600"/>
      <c r="FYR5" s="600"/>
      <c r="FYS5" s="600"/>
      <c r="FYT5" s="600"/>
      <c r="FYU5" s="600"/>
      <c r="FYV5" s="600"/>
      <c r="FYW5" s="600"/>
      <c r="FYX5" s="600"/>
      <c r="FYY5" s="600"/>
      <c r="FYZ5" s="599"/>
      <c r="FZA5" s="600"/>
      <c r="FZB5" s="600"/>
      <c r="FZC5" s="600"/>
      <c r="FZD5" s="600"/>
      <c r="FZE5" s="600"/>
      <c r="FZF5" s="600"/>
      <c r="FZG5" s="600"/>
      <c r="FZH5" s="600"/>
      <c r="FZI5" s="600"/>
      <c r="FZJ5" s="600"/>
      <c r="FZK5" s="600"/>
      <c r="FZL5" s="600"/>
      <c r="FZM5" s="600"/>
      <c r="FZN5" s="600"/>
      <c r="FZO5" s="600"/>
      <c r="FZP5" s="600"/>
      <c r="FZQ5" s="600"/>
      <c r="FZR5" s="600"/>
      <c r="FZS5" s="600"/>
      <c r="FZT5" s="600"/>
      <c r="FZU5" s="600"/>
      <c r="FZV5" s="600"/>
      <c r="FZW5" s="600"/>
      <c r="FZX5" s="600"/>
      <c r="FZY5" s="600"/>
      <c r="FZZ5" s="600"/>
      <c r="GAA5" s="600"/>
      <c r="GAB5" s="600"/>
      <c r="GAC5" s="600"/>
      <c r="GAD5" s="600"/>
      <c r="GAE5" s="599"/>
      <c r="GAF5" s="600"/>
      <c r="GAG5" s="600"/>
      <c r="GAH5" s="600"/>
      <c r="GAI5" s="600"/>
      <c r="GAJ5" s="600"/>
      <c r="GAK5" s="600"/>
      <c r="GAL5" s="600"/>
      <c r="GAM5" s="600"/>
      <c r="GAN5" s="600"/>
      <c r="GAO5" s="600"/>
      <c r="GAP5" s="600"/>
      <c r="GAQ5" s="600"/>
      <c r="GAR5" s="600"/>
      <c r="GAS5" s="600"/>
      <c r="GAT5" s="600"/>
      <c r="GAU5" s="600"/>
      <c r="GAV5" s="600"/>
      <c r="GAW5" s="600"/>
      <c r="GAX5" s="600"/>
      <c r="GAY5" s="600"/>
      <c r="GAZ5" s="600"/>
      <c r="GBA5" s="600"/>
      <c r="GBB5" s="600"/>
      <c r="GBC5" s="600"/>
      <c r="GBD5" s="600"/>
      <c r="GBE5" s="600"/>
      <c r="GBF5" s="600"/>
      <c r="GBG5" s="600"/>
      <c r="GBH5" s="600"/>
      <c r="GBI5" s="600"/>
      <c r="GBJ5" s="599"/>
      <c r="GBK5" s="600"/>
      <c r="GBL5" s="600"/>
      <c r="GBM5" s="600"/>
      <c r="GBN5" s="600"/>
      <c r="GBO5" s="600"/>
      <c r="GBP5" s="600"/>
      <c r="GBQ5" s="600"/>
      <c r="GBR5" s="600"/>
      <c r="GBS5" s="600"/>
      <c r="GBT5" s="600"/>
      <c r="GBU5" s="600"/>
      <c r="GBV5" s="600"/>
      <c r="GBW5" s="600"/>
      <c r="GBX5" s="600"/>
      <c r="GBY5" s="600"/>
      <c r="GBZ5" s="600"/>
      <c r="GCA5" s="600"/>
      <c r="GCB5" s="600"/>
      <c r="GCC5" s="600"/>
      <c r="GCD5" s="600"/>
      <c r="GCE5" s="600"/>
      <c r="GCF5" s="600"/>
      <c r="GCG5" s="600"/>
      <c r="GCH5" s="600"/>
      <c r="GCI5" s="600"/>
      <c r="GCJ5" s="600"/>
      <c r="GCK5" s="600"/>
      <c r="GCL5" s="600"/>
      <c r="GCM5" s="600"/>
      <c r="GCN5" s="600"/>
      <c r="GCO5" s="599"/>
      <c r="GCP5" s="600"/>
      <c r="GCQ5" s="600"/>
      <c r="GCR5" s="600"/>
      <c r="GCS5" s="600"/>
      <c r="GCT5" s="600"/>
      <c r="GCU5" s="600"/>
      <c r="GCV5" s="600"/>
      <c r="GCW5" s="600"/>
      <c r="GCX5" s="600"/>
      <c r="GCY5" s="600"/>
      <c r="GCZ5" s="600"/>
      <c r="GDA5" s="600"/>
      <c r="GDB5" s="600"/>
      <c r="GDC5" s="600"/>
      <c r="GDD5" s="600"/>
      <c r="GDE5" s="600"/>
      <c r="GDF5" s="600"/>
      <c r="GDG5" s="600"/>
      <c r="GDH5" s="600"/>
      <c r="GDI5" s="600"/>
      <c r="GDJ5" s="600"/>
      <c r="GDK5" s="600"/>
      <c r="GDL5" s="600"/>
      <c r="GDM5" s="600"/>
      <c r="GDN5" s="600"/>
      <c r="GDO5" s="600"/>
      <c r="GDP5" s="600"/>
      <c r="GDQ5" s="600"/>
      <c r="GDR5" s="600"/>
      <c r="GDS5" s="600"/>
      <c r="GDT5" s="599"/>
      <c r="GDU5" s="600"/>
      <c r="GDV5" s="600"/>
      <c r="GDW5" s="600"/>
      <c r="GDX5" s="600"/>
      <c r="GDY5" s="600"/>
      <c r="GDZ5" s="600"/>
      <c r="GEA5" s="600"/>
      <c r="GEB5" s="600"/>
      <c r="GEC5" s="600"/>
      <c r="GED5" s="600"/>
      <c r="GEE5" s="600"/>
      <c r="GEF5" s="600"/>
      <c r="GEG5" s="600"/>
      <c r="GEH5" s="600"/>
      <c r="GEI5" s="600"/>
      <c r="GEJ5" s="600"/>
      <c r="GEK5" s="600"/>
      <c r="GEL5" s="600"/>
      <c r="GEM5" s="600"/>
      <c r="GEN5" s="600"/>
      <c r="GEO5" s="600"/>
      <c r="GEP5" s="600"/>
      <c r="GEQ5" s="600"/>
      <c r="GER5" s="600"/>
      <c r="GES5" s="600"/>
      <c r="GET5" s="600"/>
      <c r="GEU5" s="600"/>
      <c r="GEV5" s="600"/>
      <c r="GEW5" s="600"/>
      <c r="GEX5" s="600"/>
      <c r="GEY5" s="599"/>
      <c r="GEZ5" s="600"/>
      <c r="GFA5" s="600"/>
      <c r="GFB5" s="600"/>
      <c r="GFC5" s="600"/>
      <c r="GFD5" s="600"/>
      <c r="GFE5" s="600"/>
      <c r="GFF5" s="600"/>
      <c r="GFG5" s="600"/>
      <c r="GFH5" s="600"/>
      <c r="GFI5" s="600"/>
      <c r="GFJ5" s="600"/>
      <c r="GFK5" s="600"/>
      <c r="GFL5" s="600"/>
      <c r="GFM5" s="600"/>
      <c r="GFN5" s="600"/>
      <c r="GFO5" s="600"/>
      <c r="GFP5" s="600"/>
      <c r="GFQ5" s="600"/>
      <c r="GFR5" s="600"/>
      <c r="GFS5" s="600"/>
      <c r="GFT5" s="600"/>
      <c r="GFU5" s="600"/>
      <c r="GFV5" s="600"/>
      <c r="GFW5" s="600"/>
      <c r="GFX5" s="600"/>
      <c r="GFY5" s="600"/>
      <c r="GFZ5" s="600"/>
      <c r="GGA5" s="600"/>
      <c r="GGB5" s="600"/>
      <c r="GGC5" s="600"/>
      <c r="GGD5" s="599"/>
      <c r="GGE5" s="600"/>
      <c r="GGF5" s="600"/>
      <c r="GGG5" s="600"/>
      <c r="GGH5" s="600"/>
      <c r="GGI5" s="600"/>
      <c r="GGJ5" s="600"/>
      <c r="GGK5" s="600"/>
      <c r="GGL5" s="600"/>
      <c r="GGM5" s="600"/>
      <c r="GGN5" s="600"/>
      <c r="GGO5" s="600"/>
      <c r="GGP5" s="600"/>
      <c r="GGQ5" s="600"/>
      <c r="GGR5" s="600"/>
      <c r="GGS5" s="600"/>
      <c r="GGT5" s="600"/>
      <c r="GGU5" s="600"/>
      <c r="GGV5" s="600"/>
      <c r="GGW5" s="600"/>
      <c r="GGX5" s="600"/>
      <c r="GGY5" s="600"/>
      <c r="GGZ5" s="600"/>
      <c r="GHA5" s="600"/>
      <c r="GHB5" s="600"/>
      <c r="GHC5" s="600"/>
      <c r="GHD5" s="600"/>
      <c r="GHE5" s="600"/>
      <c r="GHF5" s="600"/>
      <c r="GHG5" s="600"/>
      <c r="GHH5" s="600"/>
      <c r="GHI5" s="599"/>
      <c r="GHJ5" s="600"/>
      <c r="GHK5" s="600"/>
      <c r="GHL5" s="600"/>
      <c r="GHM5" s="600"/>
      <c r="GHN5" s="600"/>
      <c r="GHO5" s="600"/>
      <c r="GHP5" s="600"/>
      <c r="GHQ5" s="600"/>
      <c r="GHR5" s="600"/>
      <c r="GHS5" s="600"/>
      <c r="GHT5" s="600"/>
      <c r="GHU5" s="600"/>
      <c r="GHV5" s="600"/>
      <c r="GHW5" s="600"/>
      <c r="GHX5" s="600"/>
      <c r="GHY5" s="600"/>
      <c r="GHZ5" s="600"/>
      <c r="GIA5" s="600"/>
      <c r="GIB5" s="600"/>
      <c r="GIC5" s="600"/>
      <c r="GID5" s="600"/>
      <c r="GIE5" s="600"/>
      <c r="GIF5" s="600"/>
      <c r="GIG5" s="600"/>
      <c r="GIH5" s="600"/>
      <c r="GII5" s="600"/>
      <c r="GIJ5" s="600"/>
      <c r="GIK5" s="600"/>
      <c r="GIL5" s="600"/>
      <c r="GIM5" s="600"/>
      <c r="GIN5" s="599"/>
      <c r="GIO5" s="600"/>
      <c r="GIP5" s="600"/>
      <c r="GIQ5" s="600"/>
      <c r="GIR5" s="600"/>
      <c r="GIS5" s="600"/>
      <c r="GIT5" s="600"/>
      <c r="GIU5" s="600"/>
      <c r="GIV5" s="600"/>
      <c r="GIW5" s="600"/>
      <c r="GIX5" s="600"/>
      <c r="GIY5" s="600"/>
      <c r="GIZ5" s="600"/>
      <c r="GJA5" s="600"/>
      <c r="GJB5" s="600"/>
      <c r="GJC5" s="600"/>
      <c r="GJD5" s="600"/>
      <c r="GJE5" s="600"/>
      <c r="GJF5" s="600"/>
      <c r="GJG5" s="600"/>
      <c r="GJH5" s="600"/>
      <c r="GJI5" s="600"/>
      <c r="GJJ5" s="600"/>
      <c r="GJK5" s="600"/>
      <c r="GJL5" s="600"/>
      <c r="GJM5" s="600"/>
      <c r="GJN5" s="600"/>
      <c r="GJO5" s="600"/>
      <c r="GJP5" s="600"/>
      <c r="GJQ5" s="600"/>
      <c r="GJR5" s="600"/>
      <c r="GJS5" s="599"/>
      <c r="GJT5" s="600"/>
      <c r="GJU5" s="600"/>
      <c r="GJV5" s="600"/>
      <c r="GJW5" s="600"/>
      <c r="GJX5" s="600"/>
      <c r="GJY5" s="600"/>
      <c r="GJZ5" s="600"/>
      <c r="GKA5" s="600"/>
      <c r="GKB5" s="600"/>
      <c r="GKC5" s="600"/>
      <c r="GKD5" s="600"/>
      <c r="GKE5" s="600"/>
      <c r="GKF5" s="600"/>
      <c r="GKG5" s="600"/>
      <c r="GKH5" s="600"/>
      <c r="GKI5" s="600"/>
      <c r="GKJ5" s="600"/>
      <c r="GKK5" s="600"/>
      <c r="GKL5" s="600"/>
      <c r="GKM5" s="600"/>
      <c r="GKN5" s="600"/>
      <c r="GKO5" s="600"/>
      <c r="GKP5" s="600"/>
      <c r="GKQ5" s="600"/>
      <c r="GKR5" s="600"/>
      <c r="GKS5" s="600"/>
      <c r="GKT5" s="600"/>
      <c r="GKU5" s="600"/>
      <c r="GKV5" s="600"/>
      <c r="GKW5" s="600"/>
      <c r="GKX5" s="599"/>
      <c r="GKY5" s="600"/>
      <c r="GKZ5" s="600"/>
      <c r="GLA5" s="600"/>
      <c r="GLB5" s="600"/>
      <c r="GLC5" s="600"/>
      <c r="GLD5" s="600"/>
      <c r="GLE5" s="600"/>
      <c r="GLF5" s="600"/>
      <c r="GLG5" s="600"/>
      <c r="GLH5" s="600"/>
      <c r="GLI5" s="600"/>
      <c r="GLJ5" s="600"/>
      <c r="GLK5" s="600"/>
      <c r="GLL5" s="600"/>
      <c r="GLM5" s="600"/>
      <c r="GLN5" s="600"/>
      <c r="GLO5" s="600"/>
      <c r="GLP5" s="600"/>
      <c r="GLQ5" s="600"/>
      <c r="GLR5" s="600"/>
      <c r="GLS5" s="600"/>
      <c r="GLT5" s="600"/>
      <c r="GLU5" s="600"/>
      <c r="GLV5" s="600"/>
      <c r="GLW5" s="600"/>
      <c r="GLX5" s="600"/>
      <c r="GLY5" s="600"/>
      <c r="GLZ5" s="600"/>
      <c r="GMA5" s="600"/>
      <c r="GMB5" s="600"/>
      <c r="GMC5" s="599"/>
      <c r="GMD5" s="600"/>
      <c r="GME5" s="600"/>
      <c r="GMF5" s="600"/>
      <c r="GMG5" s="600"/>
      <c r="GMH5" s="600"/>
      <c r="GMI5" s="600"/>
      <c r="GMJ5" s="600"/>
      <c r="GMK5" s="600"/>
      <c r="GML5" s="600"/>
      <c r="GMM5" s="600"/>
      <c r="GMN5" s="600"/>
      <c r="GMO5" s="600"/>
      <c r="GMP5" s="600"/>
      <c r="GMQ5" s="600"/>
      <c r="GMR5" s="600"/>
      <c r="GMS5" s="600"/>
      <c r="GMT5" s="600"/>
      <c r="GMU5" s="600"/>
      <c r="GMV5" s="600"/>
      <c r="GMW5" s="600"/>
      <c r="GMX5" s="600"/>
      <c r="GMY5" s="600"/>
      <c r="GMZ5" s="600"/>
      <c r="GNA5" s="600"/>
      <c r="GNB5" s="600"/>
      <c r="GNC5" s="600"/>
      <c r="GND5" s="600"/>
      <c r="GNE5" s="600"/>
      <c r="GNF5" s="600"/>
      <c r="GNG5" s="600"/>
      <c r="GNH5" s="599"/>
      <c r="GNI5" s="600"/>
      <c r="GNJ5" s="600"/>
      <c r="GNK5" s="600"/>
      <c r="GNL5" s="600"/>
      <c r="GNM5" s="600"/>
      <c r="GNN5" s="600"/>
      <c r="GNO5" s="600"/>
      <c r="GNP5" s="600"/>
      <c r="GNQ5" s="600"/>
      <c r="GNR5" s="600"/>
      <c r="GNS5" s="600"/>
      <c r="GNT5" s="600"/>
      <c r="GNU5" s="600"/>
      <c r="GNV5" s="600"/>
      <c r="GNW5" s="600"/>
      <c r="GNX5" s="600"/>
      <c r="GNY5" s="600"/>
      <c r="GNZ5" s="600"/>
      <c r="GOA5" s="600"/>
      <c r="GOB5" s="600"/>
      <c r="GOC5" s="600"/>
      <c r="GOD5" s="600"/>
      <c r="GOE5" s="600"/>
      <c r="GOF5" s="600"/>
      <c r="GOG5" s="600"/>
      <c r="GOH5" s="600"/>
      <c r="GOI5" s="600"/>
      <c r="GOJ5" s="600"/>
      <c r="GOK5" s="600"/>
      <c r="GOL5" s="600"/>
      <c r="GOM5" s="599"/>
      <c r="GON5" s="600"/>
      <c r="GOO5" s="600"/>
      <c r="GOP5" s="600"/>
      <c r="GOQ5" s="600"/>
      <c r="GOR5" s="600"/>
      <c r="GOS5" s="600"/>
      <c r="GOT5" s="600"/>
      <c r="GOU5" s="600"/>
      <c r="GOV5" s="600"/>
      <c r="GOW5" s="600"/>
      <c r="GOX5" s="600"/>
      <c r="GOY5" s="600"/>
      <c r="GOZ5" s="600"/>
      <c r="GPA5" s="600"/>
      <c r="GPB5" s="600"/>
      <c r="GPC5" s="600"/>
      <c r="GPD5" s="600"/>
      <c r="GPE5" s="600"/>
      <c r="GPF5" s="600"/>
      <c r="GPG5" s="600"/>
      <c r="GPH5" s="600"/>
      <c r="GPI5" s="600"/>
      <c r="GPJ5" s="600"/>
      <c r="GPK5" s="600"/>
      <c r="GPL5" s="600"/>
      <c r="GPM5" s="600"/>
      <c r="GPN5" s="600"/>
      <c r="GPO5" s="600"/>
      <c r="GPP5" s="600"/>
      <c r="GPQ5" s="600"/>
      <c r="GPR5" s="599"/>
      <c r="GPS5" s="600"/>
      <c r="GPT5" s="600"/>
      <c r="GPU5" s="600"/>
      <c r="GPV5" s="600"/>
      <c r="GPW5" s="600"/>
      <c r="GPX5" s="600"/>
      <c r="GPY5" s="600"/>
      <c r="GPZ5" s="600"/>
      <c r="GQA5" s="600"/>
      <c r="GQB5" s="600"/>
      <c r="GQC5" s="600"/>
      <c r="GQD5" s="600"/>
      <c r="GQE5" s="600"/>
      <c r="GQF5" s="600"/>
      <c r="GQG5" s="600"/>
      <c r="GQH5" s="600"/>
      <c r="GQI5" s="600"/>
      <c r="GQJ5" s="600"/>
      <c r="GQK5" s="600"/>
      <c r="GQL5" s="600"/>
      <c r="GQM5" s="600"/>
      <c r="GQN5" s="600"/>
      <c r="GQO5" s="600"/>
      <c r="GQP5" s="600"/>
      <c r="GQQ5" s="600"/>
      <c r="GQR5" s="600"/>
      <c r="GQS5" s="600"/>
      <c r="GQT5" s="600"/>
      <c r="GQU5" s="600"/>
      <c r="GQV5" s="600"/>
      <c r="GQW5" s="599"/>
      <c r="GQX5" s="600"/>
      <c r="GQY5" s="600"/>
      <c r="GQZ5" s="600"/>
      <c r="GRA5" s="600"/>
      <c r="GRB5" s="600"/>
      <c r="GRC5" s="600"/>
      <c r="GRD5" s="600"/>
      <c r="GRE5" s="600"/>
      <c r="GRF5" s="600"/>
      <c r="GRG5" s="600"/>
      <c r="GRH5" s="600"/>
      <c r="GRI5" s="600"/>
      <c r="GRJ5" s="600"/>
      <c r="GRK5" s="600"/>
      <c r="GRL5" s="600"/>
      <c r="GRM5" s="600"/>
      <c r="GRN5" s="600"/>
      <c r="GRO5" s="600"/>
      <c r="GRP5" s="600"/>
      <c r="GRQ5" s="600"/>
      <c r="GRR5" s="600"/>
      <c r="GRS5" s="600"/>
      <c r="GRT5" s="600"/>
      <c r="GRU5" s="600"/>
      <c r="GRV5" s="600"/>
      <c r="GRW5" s="600"/>
      <c r="GRX5" s="600"/>
      <c r="GRY5" s="600"/>
      <c r="GRZ5" s="600"/>
      <c r="GSA5" s="600"/>
      <c r="GSB5" s="599"/>
      <c r="GSC5" s="600"/>
      <c r="GSD5" s="600"/>
      <c r="GSE5" s="600"/>
      <c r="GSF5" s="600"/>
      <c r="GSG5" s="600"/>
      <c r="GSH5" s="600"/>
      <c r="GSI5" s="600"/>
      <c r="GSJ5" s="600"/>
      <c r="GSK5" s="600"/>
      <c r="GSL5" s="600"/>
      <c r="GSM5" s="600"/>
      <c r="GSN5" s="600"/>
      <c r="GSO5" s="600"/>
      <c r="GSP5" s="600"/>
      <c r="GSQ5" s="600"/>
      <c r="GSR5" s="600"/>
      <c r="GSS5" s="600"/>
      <c r="GST5" s="600"/>
      <c r="GSU5" s="600"/>
      <c r="GSV5" s="600"/>
      <c r="GSW5" s="600"/>
      <c r="GSX5" s="600"/>
      <c r="GSY5" s="600"/>
      <c r="GSZ5" s="600"/>
      <c r="GTA5" s="600"/>
      <c r="GTB5" s="600"/>
      <c r="GTC5" s="600"/>
      <c r="GTD5" s="600"/>
      <c r="GTE5" s="600"/>
      <c r="GTF5" s="600"/>
      <c r="GTG5" s="599"/>
      <c r="GTH5" s="600"/>
      <c r="GTI5" s="600"/>
      <c r="GTJ5" s="600"/>
      <c r="GTK5" s="600"/>
      <c r="GTL5" s="600"/>
      <c r="GTM5" s="600"/>
      <c r="GTN5" s="600"/>
      <c r="GTO5" s="600"/>
      <c r="GTP5" s="600"/>
      <c r="GTQ5" s="600"/>
      <c r="GTR5" s="600"/>
      <c r="GTS5" s="600"/>
      <c r="GTT5" s="600"/>
      <c r="GTU5" s="600"/>
      <c r="GTV5" s="600"/>
      <c r="GTW5" s="600"/>
      <c r="GTX5" s="600"/>
      <c r="GTY5" s="600"/>
      <c r="GTZ5" s="600"/>
      <c r="GUA5" s="600"/>
      <c r="GUB5" s="600"/>
      <c r="GUC5" s="600"/>
      <c r="GUD5" s="600"/>
      <c r="GUE5" s="600"/>
      <c r="GUF5" s="600"/>
      <c r="GUG5" s="600"/>
      <c r="GUH5" s="600"/>
      <c r="GUI5" s="600"/>
      <c r="GUJ5" s="600"/>
      <c r="GUK5" s="600"/>
      <c r="GUL5" s="599"/>
      <c r="GUM5" s="600"/>
      <c r="GUN5" s="600"/>
      <c r="GUO5" s="600"/>
      <c r="GUP5" s="600"/>
      <c r="GUQ5" s="600"/>
      <c r="GUR5" s="600"/>
      <c r="GUS5" s="600"/>
      <c r="GUT5" s="600"/>
      <c r="GUU5" s="600"/>
      <c r="GUV5" s="600"/>
      <c r="GUW5" s="600"/>
      <c r="GUX5" s="600"/>
      <c r="GUY5" s="600"/>
      <c r="GUZ5" s="600"/>
      <c r="GVA5" s="600"/>
      <c r="GVB5" s="600"/>
      <c r="GVC5" s="600"/>
      <c r="GVD5" s="600"/>
      <c r="GVE5" s="600"/>
      <c r="GVF5" s="600"/>
      <c r="GVG5" s="600"/>
      <c r="GVH5" s="600"/>
      <c r="GVI5" s="600"/>
      <c r="GVJ5" s="600"/>
      <c r="GVK5" s="600"/>
      <c r="GVL5" s="600"/>
      <c r="GVM5" s="600"/>
      <c r="GVN5" s="600"/>
      <c r="GVO5" s="600"/>
      <c r="GVP5" s="600"/>
      <c r="GVQ5" s="599"/>
      <c r="GVR5" s="600"/>
      <c r="GVS5" s="600"/>
      <c r="GVT5" s="600"/>
      <c r="GVU5" s="600"/>
      <c r="GVV5" s="600"/>
      <c r="GVW5" s="600"/>
      <c r="GVX5" s="600"/>
      <c r="GVY5" s="600"/>
      <c r="GVZ5" s="600"/>
      <c r="GWA5" s="600"/>
      <c r="GWB5" s="600"/>
      <c r="GWC5" s="600"/>
      <c r="GWD5" s="600"/>
      <c r="GWE5" s="600"/>
      <c r="GWF5" s="600"/>
      <c r="GWG5" s="600"/>
      <c r="GWH5" s="600"/>
      <c r="GWI5" s="600"/>
      <c r="GWJ5" s="600"/>
      <c r="GWK5" s="600"/>
      <c r="GWL5" s="600"/>
      <c r="GWM5" s="600"/>
      <c r="GWN5" s="600"/>
      <c r="GWO5" s="600"/>
      <c r="GWP5" s="600"/>
      <c r="GWQ5" s="600"/>
      <c r="GWR5" s="600"/>
      <c r="GWS5" s="600"/>
      <c r="GWT5" s="600"/>
      <c r="GWU5" s="600"/>
      <c r="GWV5" s="599"/>
      <c r="GWW5" s="600"/>
      <c r="GWX5" s="600"/>
      <c r="GWY5" s="600"/>
      <c r="GWZ5" s="600"/>
      <c r="GXA5" s="600"/>
      <c r="GXB5" s="600"/>
      <c r="GXC5" s="600"/>
      <c r="GXD5" s="600"/>
      <c r="GXE5" s="600"/>
      <c r="GXF5" s="600"/>
      <c r="GXG5" s="600"/>
      <c r="GXH5" s="600"/>
      <c r="GXI5" s="600"/>
      <c r="GXJ5" s="600"/>
      <c r="GXK5" s="600"/>
      <c r="GXL5" s="600"/>
      <c r="GXM5" s="600"/>
      <c r="GXN5" s="600"/>
      <c r="GXO5" s="600"/>
      <c r="GXP5" s="600"/>
      <c r="GXQ5" s="600"/>
      <c r="GXR5" s="600"/>
      <c r="GXS5" s="600"/>
      <c r="GXT5" s="600"/>
      <c r="GXU5" s="600"/>
      <c r="GXV5" s="600"/>
      <c r="GXW5" s="600"/>
      <c r="GXX5" s="600"/>
      <c r="GXY5" s="600"/>
      <c r="GXZ5" s="600"/>
      <c r="GYA5" s="599"/>
      <c r="GYB5" s="600"/>
      <c r="GYC5" s="600"/>
      <c r="GYD5" s="600"/>
      <c r="GYE5" s="600"/>
      <c r="GYF5" s="600"/>
      <c r="GYG5" s="600"/>
      <c r="GYH5" s="600"/>
      <c r="GYI5" s="600"/>
      <c r="GYJ5" s="600"/>
      <c r="GYK5" s="600"/>
      <c r="GYL5" s="600"/>
      <c r="GYM5" s="600"/>
      <c r="GYN5" s="600"/>
      <c r="GYO5" s="600"/>
      <c r="GYP5" s="600"/>
      <c r="GYQ5" s="600"/>
      <c r="GYR5" s="600"/>
      <c r="GYS5" s="600"/>
      <c r="GYT5" s="600"/>
      <c r="GYU5" s="600"/>
      <c r="GYV5" s="600"/>
      <c r="GYW5" s="600"/>
      <c r="GYX5" s="600"/>
      <c r="GYY5" s="600"/>
      <c r="GYZ5" s="600"/>
      <c r="GZA5" s="600"/>
      <c r="GZB5" s="600"/>
      <c r="GZC5" s="600"/>
      <c r="GZD5" s="600"/>
      <c r="GZE5" s="600"/>
      <c r="GZF5" s="599"/>
      <c r="GZG5" s="600"/>
      <c r="GZH5" s="600"/>
      <c r="GZI5" s="600"/>
      <c r="GZJ5" s="600"/>
      <c r="GZK5" s="600"/>
      <c r="GZL5" s="600"/>
      <c r="GZM5" s="600"/>
      <c r="GZN5" s="600"/>
      <c r="GZO5" s="600"/>
      <c r="GZP5" s="600"/>
      <c r="GZQ5" s="600"/>
      <c r="GZR5" s="600"/>
      <c r="GZS5" s="600"/>
      <c r="GZT5" s="600"/>
      <c r="GZU5" s="600"/>
      <c r="GZV5" s="600"/>
      <c r="GZW5" s="600"/>
      <c r="GZX5" s="600"/>
      <c r="GZY5" s="600"/>
      <c r="GZZ5" s="600"/>
      <c r="HAA5" s="600"/>
      <c r="HAB5" s="600"/>
      <c r="HAC5" s="600"/>
      <c r="HAD5" s="600"/>
      <c r="HAE5" s="600"/>
      <c r="HAF5" s="600"/>
      <c r="HAG5" s="600"/>
      <c r="HAH5" s="600"/>
      <c r="HAI5" s="600"/>
      <c r="HAJ5" s="600"/>
      <c r="HAK5" s="599"/>
      <c r="HAL5" s="600"/>
      <c r="HAM5" s="600"/>
      <c r="HAN5" s="600"/>
      <c r="HAO5" s="600"/>
      <c r="HAP5" s="600"/>
      <c r="HAQ5" s="600"/>
      <c r="HAR5" s="600"/>
      <c r="HAS5" s="600"/>
      <c r="HAT5" s="600"/>
      <c r="HAU5" s="600"/>
      <c r="HAV5" s="600"/>
      <c r="HAW5" s="600"/>
      <c r="HAX5" s="600"/>
      <c r="HAY5" s="600"/>
      <c r="HAZ5" s="600"/>
      <c r="HBA5" s="600"/>
      <c r="HBB5" s="600"/>
      <c r="HBC5" s="600"/>
      <c r="HBD5" s="600"/>
      <c r="HBE5" s="600"/>
      <c r="HBF5" s="600"/>
      <c r="HBG5" s="600"/>
      <c r="HBH5" s="600"/>
      <c r="HBI5" s="600"/>
      <c r="HBJ5" s="600"/>
      <c r="HBK5" s="600"/>
      <c r="HBL5" s="600"/>
      <c r="HBM5" s="600"/>
      <c r="HBN5" s="600"/>
      <c r="HBO5" s="600"/>
      <c r="HBP5" s="599"/>
      <c r="HBQ5" s="600"/>
      <c r="HBR5" s="600"/>
      <c r="HBS5" s="600"/>
      <c r="HBT5" s="600"/>
      <c r="HBU5" s="600"/>
      <c r="HBV5" s="600"/>
      <c r="HBW5" s="600"/>
      <c r="HBX5" s="600"/>
      <c r="HBY5" s="600"/>
      <c r="HBZ5" s="600"/>
      <c r="HCA5" s="600"/>
      <c r="HCB5" s="600"/>
      <c r="HCC5" s="600"/>
      <c r="HCD5" s="600"/>
      <c r="HCE5" s="600"/>
      <c r="HCF5" s="600"/>
      <c r="HCG5" s="600"/>
      <c r="HCH5" s="600"/>
      <c r="HCI5" s="600"/>
      <c r="HCJ5" s="600"/>
      <c r="HCK5" s="600"/>
      <c r="HCL5" s="600"/>
      <c r="HCM5" s="600"/>
      <c r="HCN5" s="600"/>
      <c r="HCO5" s="600"/>
      <c r="HCP5" s="600"/>
      <c r="HCQ5" s="600"/>
      <c r="HCR5" s="600"/>
      <c r="HCS5" s="600"/>
      <c r="HCT5" s="600"/>
      <c r="HCU5" s="599"/>
      <c r="HCV5" s="600"/>
      <c r="HCW5" s="600"/>
      <c r="HCX5" s="600"/>
      <c r="HCY5" s="600"/>
      <c r="HCZ5" s="600"/>
      <c r="HDA5" s="600"/>
      <c r="HDB5" s="600"/>
      <c r="HDC5" s="600"/>
      <c r="HDD5" s="600"/>
      <c r="HDE5" s="600"/>
      <c r="HDF5" s="600"/>
      <c r="HDG5" s="600"/>
      <c r="HDH5" s="600"/>
      <c r="HDI5" s="600"/>
      <c r="HDJ5" s="600"/>
      <c r="HDK5" s="600"/>
      <c r="HDL5" s="600"/>
      <c r="HDM5" s="600"/>
      <c r="HDN5" s="600"/>
      <c r="HDO5" s="600"/>
      <c r="HDP5" s="600"/>
      <c r="HDQ5" s="600"/>
      <c r="HDR5" s="600"/>
      <c r="HDS5" s="600"/>
      <c r="HDT5" s="600"/>
      <c r="HDU5" s="600"/>
      <c r="HDV5" s="600"/>
      <c r="HDW5" s="600"/>
      <c r="HDX5" s="600"/>
      <c r="HDY5" s="600"/>
      <c r="HDZ5" s="599"/>
      <c r="HEA5" s="600"/>
      <c r="HEB5" s="600"/>
      <c r="HEC5" s="600"/>
      <c r="HED5" s="600"/>
      <c r="HEE5" s="600"/>
      <c r="HEF5" s="600"/>
      <c r="HEG5" s="600"/>
      <c r="HEH5" s="600"/>
      <c r="HEI5" s="600"/>
      <c r="HEJ5" s="600"/>
      <c r="HEK5" s="600"/>
      <c r="HEL5" s="600"/>
      <c r="HEM5" s="600"/>
      <c r="HEN5" s="600"/>
      <c r="HEO5" s="600"/>
      <c r="HEP5" s="600"/>
      <c r="HEQ5" s="600"/>
      <c r="HER5" s="600"/>
      <c r="HES5" s="600"/>
      <c r="HET5" s="600"/>
      <c r="HEU5" s="600"/>
      <c r="HEV5" s="600"/>
      <c r="HEW5" s="600"/>
      <c r="HEX5" s="600"/>
      <c r="HEY5" s="600"/>
      <c r="HEZ5" s="600"/>
      <c r="HFA5" s="600"/>
      <c r="HFB5" s="600"/>
      <c r="HFC5" s="600"/>
      <c r="HFD5" s="600"/>
      <c r="HFE5" s="599"/>
      <c r="HFF5" s="600"/>
      <c r="HFG5" s="600"/>
      <c r="HFH5" s="600"/>
      <c r="HFI5" s="600"/>
      <c r="HFJ5" s="600"/>
      <c r="HFK5" s="600"/>
      <c r="HFL5" s="600"/>
      <c r="HFM5" s="600"/>
      <c r="HFN5" s="600"/>
      <c r="HFO5" s="600"/>
      <c r="HFP5" s="600"/>
      <c r="HFQ5" s="600"/>
      <c r="HFR5" s="600"/>
      <c r="HFS5" s="600"/>
      <c r="HFT5" s="600"/>
      <c r="HFU5" s="600"/>
      <c r="HFV5" s="600"/>
      <c r="HFW5" s="600"/>
      <c r="HFX5" s="600"/>
      <c r="HFY5" s="600"/>
      <c r="HFZ5" s="600"/>
      <c r="HGA5" s="600"/>
      <c r="HGB5" s="600"/>
      <c r="HGC5" s="600"/>
      <c r="HGD5" s="600"/>
      <c r="HGE5" s="600"/>
      <c r="HGF5" s="600"/>
      <c r="HGG5" s="600"/>
      <c r="HGH5" s="600"/>
      <c r="HGI5" s="600"/>
      <c r="HGJ5" s="599"/>
      <c r="HGK5" s="600"/>
      <c r="HGL5" s="600"/>
      <c r="HGM5" s="600"/>
      <c r="HGN5" s="600"/>
      <c r="HGO5" s="600"/>
      <c r="HGP5" s="600"/>
      <c r="HGQ5" s="600"/>
      <c r="HGR5" s="600"/>
      <c r="HGS5" s="600"/>
      <c r="HGT5" s="600"/>
      <c r="HGU5" s="600"/>
      <c r="HGV5" s="600"/>
      <c r="HGW5" s="600"/>
      <c r="HGX5" s="600"/>
      <c r="HGY5" s="600"/>
      <c r="HGZ5" s="600"/>
      <c r="HHA5" s="600"/>
      <c r="HHB5" s="600"/>
      <c r="HHC5" s="600"/>
      <c r="HHD5" s="600"/>
      <c r="HHE5" s="600"/>
      <c r="HHF5" s="600"/>
      <c r="HHG5" s="600"/>
      <c r="HHH5" s="600"/>
      <c r="HHI5" s="600"/>
      <c r="HHJ5" s="600"/>
      <c r="HHK5" s="600"/>
      <c r="HHL5" s="600"/>
      <c r="HHM5" s="600"/>
      <c r="HHN5" s="600"/>
      <c r="HHO5" s="599"/>
      <c r="HHP5" s="600"/>
      <c r="HHQ5" s="600"/>
      <c r="HHR5" s="600"/>
      <c r="HHS5" s="600"/>
      <c r="HHT5" s="600"/>
      <c r="HHU5" s="600"/>
      <c r="HHV5" s="600"/>
      <c r="HHW5" s="600"/>
      <c r="HHX5" s="600"/>
      <c r="HHY5" s="600"/>
      <c r="HHZ5" s="600"/>
      <c r="HIA5" s="600"/>
      <c r="HIB5" s="600"/>
      <c r="HIC5" s="600"/>
      <c r="HID5" s="600"/>
      <c r="HIE5" s="600"/>
      <c r="HIF5" s="600"/>
      <c r="HIG5" s="600"/>
      <c r="HIH5" s="600"/>
      <c r="HII5" s="600"/>
      <c r="HIJ5" s="600"/>
      <c r="HIK5" s="600"/>
      <c r="HIL5" s="600"/>
      <c r="HIM5" s="600"/>
      <c r="HIN5" s="600"/>
      <c r="HIO5" s="600"/>
      <c r="HIP5" s="600"/>
      <c r="HIQ5" s="600"/>
      <c r="HIR5" s="600"/>
      <c r="HIS5" s="600"/>
      <c r="HIT5" s="599"/>
      <c r="HIU5" s="600"/>
      <c r="HIV5" s="600"/>
      <c r="HIW5" s="600"/>
      <c r="HIX5" s="600"/>
      <c r="HIY5" s="600"/>
      <c r="HIZ5" s="600"/>
      <c r="HJA5" s="600"/>
      <c r="HJB5" s="600"/>
      <c r="HJC5" s="600"/>
      <c r="HJD5" s="600"/>
      <c r="HJE5" s="600"/>
      <c r="HJF5" s="600"/>
      <c r="HJG5" s="600"/>
      <c r="HJH5" s="600"/>
      <c r="HJI5" s="600"/>
      <c r="HJJ5" s="600"/>
      <c r="HJK5" s="600"/>
      <c r="HJL5" s="600"/>
      <c r="HJM5" s="600"/>
      <c r="HJN5" s="600"/>
      <c r="HJO5" s="600"/>
      <c r="HJP5" s="600"/>
      <c r="HJQ5" s="600"/>
      <c r="HJR5" s="600"/>
      <c r="HJS5" s="600"/>
      <c r="HJT5" s="600"/>
      <c r="HJU5" s="600"/>
      <c r="HJV5" s="600"/>
      <c r="HJW5" s="600"/>
      <c r="HJX5" s="600"/>
      <c r="HJY5" s="599"/>
      <c r="HJZ5" s="600"/>
      <c r="HKA5" s="600"/>
      <c r="HKB5" s="600"/>
      <c r="HKC5" s="600"/>
      <c r="HKD5" s="600"/>
      <c r="HKE5" s="600"/>
      <c r="HKF5" s="600"/>
      <c r="HKG5" s="600"/>
      <c r="HKH5" s="600"/>
      <c r="HKI5" s="600"/>
      <c r="HKJ5" s="600"/>
      <c r="HKK5" s="600"/>
      <c r="HKL5" s="600"/>
      <c r="HKM5" s="600"/>
      <c r="HKN5" s="600"/>
      <c r="HKO5" s="600"/>
      <c r="HKP5" s="600"/>
      <c r="HKQ5" s="600"/>
      <c r="HKR5" s="600"/>
      <c r="HKS5" s="600"/>
      <c r="HKT5" s="600"/>
      <c r="HKU5" s="600"/>
      <c r="HKV5" s="600"/>
      <c r="HKW5" s="600"/>
      <c r="HKX5" s="600"/>
      <c r="HKY5" s="600"/>
      <c r="HKZ5" s="600"/>
      <c r="HLA5" s="600"/>
      <c r="HLB5" s="600"/>
      <c r="HLC5" s="600"/>
      <c r="HLD5" s="599"/>
      <c r="HLE5" s="600"/>
      <c r="HLF5" s="600"/>
      <c r="HLG5" s="600"/>
      <c r="HLH5" s="600"/>
      <c r="HLI5" s="600"/>
      <c r="HLJ5" s="600"/>
      <c r="HLK5" s="600"/>
      <c r="HLL5" s="600"/>
      <c r="HLM5" s="600"/>
      <c r="HLN5" s="600"/>
      <c r="HLO5" s="600"/>
      <c r="HLP5" s="600"/>
      <c r="HLQ5" s="600"/>
      <c r="HLR5" s="600"/>
      <c r="HLS5" s="600"/>
      <c r="HLT5" s="600"/>
      <c r="HLU5" s="600"/>
      <c r="HLV5" s="600"/>
      <c r="HLW5" s="600"/>
      <c r="HLX5" s="600"/>
      <c r="HLY5" s="600"/>
      <c r="HLZ5" s="600"/>
      <c r="HMA5" s="600"/>
      <c r="HMB5" s="600"/>
      <c r="HMC5" s="600"/>
      <c r="HMD5" s="600"/>
      <c r="HME5" s="600"/>
      <c r="HMF5" s="600"/>
      <c r="HMG5" s="600"/>
      <c r="HMH5" s="600"/>
      <c r="HMI5" s="599"/>
      <c r="HMJ5" s="600"/>
      <c r="HMK5" s="600"/>
      <c r="HML5" s="600"/>
      <c r="HMM5" s="600"/>
      <c r="HMN5" s="600"/>
      <c r="HMO5" s="600"/>
      <c r="HMP5" s="600"/>
      <c r="HMQ5" s="600"/>
      <c r="HMR5" s="600"/>
      <c r="HMS5" s="600"/>
      <c r="HMT5" s="600"/>
      <c r="HMU5" s="600"/>
      <c r="HMV5" s="600"/>
      <c r="HMW5" s="600"/>
      <c r="HMX5" s="600"/>
      <c r="HMY5" s="600"/>
      <c r="HMZ5" s="600"/>
      <c r="HNA5" s="600"/>
      <c r="HNB5" s="600"/>
      <c r="HNC5" s="600"/>
      <c r="HND5" s="600"/>
      <c r="HNE5" s="600"/>
      <c r="HNF5" s="600"/>
      <c r="HNG5" s="600"/>
      <c r="HNH5" s="600"/>
      <c r="HNI5" s="600"/>
      <c r="HNJ5" s="600"/>
      <c r="HNK5" s="600"/>
      <c r="HNL5" s="600"/>
      <c r="HNM5" s="600"/>
      <c r="HNN5" s="599"/>
      <c r="HNO5" s="600"/>
      <c r="HNP5" s="600"/>
      <c r="HNQ5" s="600"/>
      <c r="HNR5" s="600"/>
      <c r="HNS5" s="600"/>
      <c r="HNT5" s="600"/>
      <c r="HNU5" s="600"/>
      <c r="HNV5" s="600"/>
      <c r="HNW5" s="600"/>
      <c r="HNX5" s="600"/>
      <c r="HNY5" s="600"/>
      <c r="HNZ5" s="600"/>
      <c r="HOA5" s="600"/>
      <c r="HOB5" s="600"/>
      <c r="HOC5" s="600"/>
      <c r="HOD5" s="600"/>
      <c r="HOE5" s="600"/>
      <c r="HOF5" s="600"/>
      <c r="HOG5" s="600"/>
      <c r="HOH5" s="600"/>
      <c r="HOI5" s="600"/>
      <c r="HOJ5" s="600"/>
      <c r="HOK5" s="600"/>
      <c r="HOL5" s="600"/>
      <c r="HOM5" s="600"/>
      <c r="HON5" s="600"/>
      <c r="HOO5" s="600"/>
      <c r="HOP5" s="600"/>
      <c r="HOQ5" s="600"/>
      <c r="HOR5" s="600"/>
      <c r="HOS5" s="599"/>
      <c r="HOT5" s="600"/>
      <c r="HOU5" s="600"/>
      <c r="HOV5" s="600"/>
      <c r="HOW5" s="600"/>
      <c r="HOX5" s="600"/>
      <c r="HOY5" s="600"/>
      <c r="HOZ5" s="600"/>
      <c r="HPA5" s="600"/>
      <c r="HPB5" s="600"/>
      <c r="HPC5" s="600"/>
      <c r="HPD5" s="600"/>
      <c r="HPE5" s="600"/>
      <c r="HPF5" s="600"/>
      <c r="HPG5" s="600"/>
      <c r="HPH5" s="600"/>
      <c r="HPI5" s="600"/>
      <c r="HPJ5" s="600"/>
      <c r="HPK5" s="600"/>
      <c r="HPL5" s="600"/>
      <c r="HPM5" s="600"/>
      <c r="HPN5" s="600"/>
      <c r="HPO5" s="600"/>
      <c r="HPP5" s="600"/>
      <c r="HPQ5" s="600"/>
      <c r="HPR5" s="600"/>
      <c r="HPS5" s="600"/>
      <c r="HPT5" s="600"/>
      <c r="HPU5" s="600"/>
      <c r="HPV5" s="600"/>
      <c r="HPW5" s="600"/>
      <c r="HPX5" s="599"/>
      <c r="HPY5" s="600"/>
      <c r="HPZ5" s="600"/>
      <c r="HQA5" s="600"/>
      <c r="HQB5" s="600"/>
      <c r="HQC5" s="600"/>
      <c r="HQD5" s="600"/>
      <c r="HQE5" s="600"/>
      <c r="HQF5" s="600"/>
      <c r="HQG5" s="600"/>
      <c r="HQH5" s="600"/>
      <c r="HQI5" s="600"/>
      <c r="HQJ5" s="600"/>
      <c r="HQK5" s="600"/>
      <c r="HQL5" s="600"/>
      <c r="HQM5" s="600"/>
      <c r="HQN5" s="600"/>
      <c r="HQO5" s="600"/>
      <c r="HQP5" s="600"/>
      <c r="HQQ5" s="600"/>
      <c r="HQR5" s="600"/>
      <c r="HQS5" s="600"/>
      <c r="HQT5" s="600"/>
      <c r="HQU5" s="600"/>
      <c r="HQV5" s="600"/>
      <c r="HQW5" s="600"/>
      <c r="HQX5" s="600"/>
      <c r="HQY5" s="600"/>
      <c r="HQZ5" s="600"/>
      <c r="HRA5" s="600"/>
      <c r="HRB5" s="600"/>
      <c r="HRC5" s="599"/>
      <c r="HRD5" s="600"/>
      <c r="HRE5" s="600"/>
      <c r="HRF5" s="600"/>
      <c r="HRG5" s="600"/>
      <c r="HRH5" s="600"/>
      <c r="HRI5" s="600"/>
      <c r="HRJ5" s="600"/>
      <c r="HRK5" s="600"/>
      <c r="HRL5" s="600"/>
      <c r="HRM5" s="600"/>
      <c r="HRN5" s="600"/>
      <c r="HRO5" s="600"/>
      <c r="HRP5" s="600"/>
      <c r="HRQ5" s="600"/>
      <c r="HRR5" s="600"/>
      <c r="HRS5" s="600"/>
      <c r="HRT5" s="600"/>
      <c r="HRU5" s="600"/>
      <c r="HRV5" s="600"/>
      <c r="HRW5" s="600"/>
      <c r="HRX5" s="600"/>
      <c r="HRY5" s="600"/>
      <c r="HRZ5" s="600"/>
      <c r="HSA5" s="600"/>
      <c r="HSB5" s="600"/>
      <c r="HSC5" s="600"/>
      <c r="HSD5" s="600"/>
      <c r="HSE5" s="600"/>
      <c r="HSF5" s="600"/>
      <c r="HSG5" s="600"/>
      <c r="HSH5" s="599"/>
      <c r="HSI5" s="600"/>
      <c r="HSJ5" s="600"/>
      <c r="HSK5" s="600"/>
      <c r="HSL5" s="600"/>
      <c r="HSM5" s="600"/>
      <c r="HSN5" s="600"/>
      <c r="HSO5" s="600"/>
      <c r="HSP5" s="600"/>
      <c r="HSQ5" s="600"/>
      <c r="HSR5" s="600"/>
      <c r="HSS5" s="600"/>
      <c r="HST5" s="600"/>
      <c r="HSU5" s="600"/>
      <c r="HSV5" s="600"/>
      <c r="HSW5" s="600"/>
      <c r="HSX5" s="600"/>
      <c r="HSY5" s="600"/>
      <c r="HSZ5" s="600"/>
      <c r="HTA5" s="600"/>
      <c r="HTB5" s="600"/>
      <c r="HTC5" s="600"/>
      <c r="HTD5" s="600"/>
      <c r="HTE5" s="600"/>
      <c r="HTF5" s="600"/>
      <c r="HTG5" s="600"/>
      <c r="HTH5" s="600"/>
      <c r="HTI5" s="600"/>
      <c r="HTJ5" s="600"/>
      <c r="HTK5" s="600"/>
      <c r="HTL5" s="600"/>
      <c r="HTM5" s="599"/>
      <c r="HTN5" s="600"/>
      <c r="HTO5" s="600"/>
      <c r="HTP5" s="600"/>
      <c r="HTQ5" s="600"/>
      <c r="HTR5" s="600"/>
      <c r="HTS5" s="600"/>
      <c r="HTT5" s="600"/>
      <c r="HTU5" s="600"/>
      <c r="HTV5" s="600"/>
      <c r="HTW5" s="600"/>
      <c r="HTX5" s="600"/>
      <c r="HTY5" s="600"/>
      <c r="HTZ5" s="600"/>
      <c r="HUA5" s="600"/>
      <c r="HUB5" s="600"/>
      <c r="HUC5" s="600"/>
      <c r="HUD5" s="600"/>
      <c r="HUE5" s="600"/>
      <c r="HUF5" s="600"/>
      <c r="HUG5" s="600"/>
      <c r="HUH5" s="600"/>
      <c r="HUI5" s="600"/>
      <c r="HUJ5" s="600"/>
      <c r="HUK5" s="600"/>
      <c r="HUL5" s="600"/>
      <c r="HUM5" s="600"/>
      <c r="HUN5" s="600"/>
      <c r="HUO5" s="600"/>
      <c r="HUP5" s="600"/>
      <c r="HUQ5" s="600"/>
      <c r="HUR5" s="599"/>
      <c r="HUS5" s="600"/>
      <c r="HUT5" s="600"/>
      <c r="HUU5" s="600"/>
      <c r="HUV5" s="600"/>
      <c r="HUW5" s="600"/>
      <c r="HUX5" s="600"/>
      <c r="HUY5" s="600"/>
      <c r="HUZ5" s="600"/>
      <c r="HVA5" s="600"/>
      <c r="HVB5" s="600"/>
      <c r="HVC5" s="600"/>
      <c r="HVD5" s="600"/>
      <c r="HVE5" s="600"/>
      <c r="HVF5" s="600"/>
      <c r="HVG5" s="600"/>
      <c r="HVH5" s="600"/>
      <c r="HVI5" s="600"/>
      <c r="HVJ5" s="600"/>
      <c r="HVK5" s="600"/>
      <c r="HVL5" s="600"/>
      <c r="HVM5" s="600"/>
      <c r="HVN5" s="600"/>
      <c r="HVO5" s="600"/>
      <c r="HVP5" s="600"/>
      <c r="HVQ5" s="600"/>
      <c r="HVR5" s="600"/>
      <c r="HVS5" s="600"/>
      <c r="HVT5" s="600"/>
      <c r="HVU5" s="600"/>
      <c r="HVV5" s="600"/>
      <c r="HVW5" s="599"/>
      <c r="HVX5" s="600"/>
      <c r="HVY5" s="600"/>
      <c r="HVZ5" s="600"/>
      <c r="HWA5" s="600"/>
      <c r="HWB5" s="600"/>
      <c r="HWC5" s="600"/>
      <c r="HWD5" s="600"/>
      <c r="HWE5" s="600"/>
      <c r="HWF5" s="600"/>
      <c r="HWG5" s="600"/>
      <c r="HWH5" s="600"/>
      <c r="HWI5" s="600"/>
      <c r="HWJ5" s="600"/>
      <c r="HWK5" s="600"/>
      <c r="HWL5" s="600"/>
      <c r="HWM5" s="600"/>
      <c r="HWN5" s="600"/>
      <c r="HWO5" s="600"/>
      <c r="HWP5" s="600"/>
      <c r="HWQ5" s="600"/>
      <c r="HWR5" s="600"/>
      <c r="HWS5" s="600"/>
      <c r="HWT5" s="600"/>
      <c r="HWU5" s="600"/>
      <c r="HWV5" s="600"/>
      <c r="HWW5" s="600"/>
      <c r="HWX5" s="600"/>
      <c r="HWY5" s="600"/>
      <c r="HWZ5" s="600"/>
      <c r="HXA5" s="600"/>
      <c r="HXB5" s="599"/>
      <c r="HXC5" s="600"/>
      <c r="HXD5" s="600"/>
      <c r="HXE5" s="600"/>
      <c r="HXF5" s="600"/>
      <c r="HXG5" s="600"/>
      <c r="HXH5" s="600"/>
      <c r="HXI5" s="600"/>
      <c r="HXJ5" s="600"/>
      <c r="HXK5" s="600"/>
      <c r="HXL5" s="600"/>
      <c r="HXM5" s="600"/>
      <c r="HXN5" s="600"/>
      <c r="HXO5" s="600"/>
      <c r="HXP5" s="600"/>
      <c r="HXQ5" s="600"/>
      <c r="HXR5" s="600"/>
      <c r="HXS5" s="600"/>
      <c r="HXT5" s="600"/>
      <c r="HXU5" s="600"/>
      <c r="HXV5" s="600"/>
      <c r="HXW5" s="600"/>
      <c r="HXX5" s="600"/>
      <c r="HXY5" s="600"/>
      <c r="HXZ5" s="600"/>
      <c r="HYA5" s="600"/>
      <c r="HYB5" s="600"/>
      <c r="HYC5" s="600"/>
      <c r="HYD5" s="600"/>
      <c r="HYE5" s="600"/>
      <c r="HYF5" s="600"/>
      <c r="HYG5" s="599"/>
      <c r="HYH5" s="600"/>
      <c r="HYI5" s="600"/>
      <c r="HYJ5" s="600"/>
      <c r="HYK5" s="600"/>
      <c r="HYL5" s="600"/>
      <c r="HYM5" s="600"/>
      <c r="HYN5" s="600"/>
      <c r="HYO5" s="600"/>
      <c r="HYP5" s="600"/>
      <c r="HYQ5" s="600"/>
      <c r="HYR5" s="600"/>
      <c r="HYS5" s="600"/>
      <c r="HYT5" s="600"/>
      <c r="HYU5" s="600"/>
      <c r="HYV5" s="600"/>
      <c r="HYW5" s="600"/>
      <c r="HYX5" s="600"/>
      <c r="HYY5" s="600"/>
      <c r="HYZ5" s="600"/>
      <c r="HZA5" s="600"/>
      <c r="HZB5" s="600"/>
      <c r="HZC5" s="600"/>
      <c r="HZD5" s="600"/>
      <c r="HZE5" s="600"/>
      <c r="HZF5" s="600"/>
      <c r="HZG5" s="600"/>
      <c r="HZH5" s="600"/>
      <c r="HZI5" s="600"/>
      <c r="HZJ5" s="600"/>
      <c r="HZK5" s="600"/>
      <c r="HZL5" s="599"/>
      <c r="HZM5" s="600"/>
      <c r="HZN5" s="600"/>
      <c r="HZO5" s="600"/>
      <c r="HZP5" s="600"/>
      <c r="HZQ5" s="600"/>
      <c r="HZR5" s="600"/>
      <c r="HZS5" s="600"/>
      <c r="HZT5" s="600"/>
      <c r="HZU5" s="600"/>
      <c r="HZV5" s="600"/>
      <c r="HZW5" s="600"/>
      <c r="HZX5" s="600"/>
      <c r="HZY5" s="600"/>
      <c r="HZZ5" s="600"/>
      <c r="IAA5" s="600"/>
      <c r="IAB5" s="600"/>
      <c r="IAC5" s="600"/>
      <c r="IAD5" s="600"/>
      <c r="IAE5" s="600"/>
      <c r="IAF5" s="600"/>
      <c r="IAG5" s="600"/>
      <c r="IAH5" s="600"/>
      <c r="IAI5" s="600"/>
      <c r="IAJ5" s="600"/>
      <c r="IAK5" s="600"/>
      <c r="IAL5" s="600"/>
      <c r="IAM5" s="600"/>
      <c r="IAN5" s="600"/>
      <c r="IAO5" s="600"/>
      <c r="IAP5" s="600"/>
      <c r="IAQ5" s="599"/>
      <c r="IAR5" s="600"/>
      <c r="IAS5" s="600"/>
      <c r="IAT5" s="600"/>
      <c r="IAU5" s="600"/>
      <c r="IAV5" s="600"/>
      <c r="IAW5" s="600"/>
      <c r="IAX5" s="600"/>
      <c r="IAY5" s="600"/>
      <c r="IAZ5" s="600"/>
      <c r="IBA5" s="600"/>
      <c r="IBB5" s="600"/>
      <c r="IBC5" s="600"/>
      <c r="IBD5" s="600"/>
      <c r="IBE5" s="600"/>
      <c r="IBF5" s="600"/>
      <c r="IBG5" s="600"/>
      <c r="IBH5" s="600"/>
      <c r="IBI5" s="600"/>
      <c r="IBJ5" s="600"/>
      <c r="IBK5" s="600"/>
      <c r="IBL5" s="600"/>
      <c r="IBM5" s="600"/>
      <c r="IBN5" s="600"/>
      <c r="IBO5" s="600"/>
      <c r="IBP5" s="600"/>
      <c r="IBQ5" s="600"/>
      <c r="IBR5" s="600"/>
      <c r="IBS5" s="600"/>
      <c r="IBT5" s="600"/>
      <c r="IBU5" s="600"/>
      <c r="IBV5" s="599"/>
      <c r="IBW5" s="600"/>
      <c r="IBX5" s="600"/>
      <c r="IBY5" s="600"/>
      <c r="IBZ5" s="600"/>
      <c r="ICA5" s="600"/>
      <c r="ICB5" s="600"/>
      <c r="ICC5" s="600"/>
      <c r="ICD5" s="600"/>
      <c r="ICE5" s="600"/>
      <c r="ICF5" s="600"/>
      <c r="ICG5" s="600"/>
      <c r="ICH5" s="600"/>
      <c r="ICI5" s="600"/>
      <c r="ICJ5" s="600"/>
      <c r="ICK5" s="600"/>
      <c r="ICL5" s="600"/>
      <c r="ICM5" s="600"/>
      <c r="ICN5" s="600"/>
      <c r="ICO5" s="600"/>
      <c r="ICP5" s="600"/>
      <c r="ICQ5" s="600"/>
      <c r="ICR5" s="600"/>
      <c r="ICS5" s="600"/>
      <c r="ICT5" s="600"/>
      <c r="ICU5" s="600"/>
      <c r="ICV5" s="600"/>
      <c r="ICW5" s="600"/>
      <c r="ICX5" s="600"/>
      <c r="ICY5" s="600"/>
      <c r="ICZ5" s="600"/>
      <c r="IDA5" s="599"/>
      <c r="IDB5" s="600"/>
      <c r="IDC5" s="600"/>
      <c r="IDD5" s="600"/>
      <c r="IDE5" s="600"/>
      <c r="IDF5" s="600"/>
      <c r="IDG5" s="600"/>
      <c r="IDH5" s="600"/>
      <c r="IDI5" s="600"/>
      <c r="IDJ5" s="600"/>
      <c r="IDK5" s="600"/>
      <c r="IDL5" s="600"/>
      <c r="IDM5" s="600"/>
      <c r="IDN5" s="600"/>
      <c r="IDO5" s="600"/>
      <c r="IDP5" s="600"/>
      <c r="IDQ5" s="600"/>
      <c r="IDR5" s="600"/>
      <c r="IDS5" s="600"/>
      <c r="IDT5" s="600"/>
      <c r="IDU5" s="600"/>
      <c r="IDV5" s="600"/>
      <c r="IDW5" s="600"/>
      <c r="IDX5" s="600"/>
      <c r="IDY5" s="600"/>
      <c r="IDZ5" s="600"/>
      <c r="IEA5" s="600"/>
      <c r="IEB5" s="600"/>
      <c r="IEC5" s="600"/>
      <c r="IED5" s="600"/>
      <c r="IEE5" s="600"/>
      <c r="IEF5" s="599"/>
      <c r="IEG5" s="600"/>
      <c r="IEH5" s="600"/>
      <c r="IEI5" s="600"/>
      <c r="IEJ5" s="600"/>
      <c r="IEK5" s="600"/>
      <c r="IEL5" s="600"/>
      <c r="IEM5" s="600"/>
      <c r="IEN5" s="600"/>
      <c r="IEO5" s="600"/>
      <c r="IEP5" s="600"/>
      <c r="IEQ5" s="600"/>
      <c r="IER5" s="600"/>
      <c r="IES5" s="600"/>
      <c r="IET5" s="600"/>
      <c r="IEU5" s="600"/>
      <c r="IEV5" s="600"/>
      <c r="IEW5" s="600"/>
      <c r="IEX5" s="600"/>
      <c r="IEY5" s="600"/>
      <c r="IEZ5" s="600"/>
      <c r="IFA5" s="600"/>
      <c r="IFB5" s="600"/>
      <c r="IFC5" s="600"/>
      <c r="IFD5" s="600"/>
      <c r="IFE5" s="600"/>
      <c r="IFF5" s="600"/>
      <c r="IFG5" s="600"/>
      <c r="IFH5" s="600"/>
      <c r="IFI5" s="600"/>
      <c r="IFJ5" s="600"/>
      <c r="IFK5" s="599"/>
      <c r="IFL5" s="600"/>
      <c r="IFM5" s="600"/>
      <c r="IFN5" s="600"/>
      <c r="IFO5" s="600"/>
      <c r="IFP5" s="600"/>
      <c r="IFQ5" s="600"/>
      <c r="IFR5" s="600"/>
      <c r="IFS5" s="600"/>
      <c r="IFT5" s="600"/>
      <c r="IFU5" s="600"/>
      <c r="IFV5" s="600"/>
      <c r="IFW5" s="600"/>
      <c r="IFX5" s="600"/>
      <c r="IFY5" s="600"/>
      <c r="IFZ5" s="600"/>
      <c r="IGA5" s="600"/>
      <c r="IGB5" s="600"/>
      <c r="IGC5" s="600"/>
      <c r="IGD5" s="600"/>
      <c r="IGE5" s="600"/>
      <c r="IGF5" s="600"/>
      <c r="IGG5" s="600"/>
      <c r="IGH5" s="600"/>
      <c r="IGI5" s="600"/>
      <c r="IGJ5" s="600"/>
      <c r="IGK5" s="600"/>
      <c r="IGL5" s="600"/>
      <c r="IGM5" s="600"/>
      <c r="IGN5" s="600"/>
      <c r="IGO5" s="600"/>
      <c r="IGP5" s="599"/>
      <c r="IGQ5" s="600"/>
      <c r="IGR5" s="600"/>
      <c r="IGS5" s="600"/>
      <c r="IGT5" s="600"/>
      <c r="IGU5" s="600"/>
      <c r="IGV5" s="600"/>
      <c r="IGW5" s="600"/>
      <c r="IGX5" s="600"/>
      <c r="IGY5" s="600"/>
      <c r="IGZ5" s="600"/>
      <c r="IHA5" s="600"/>
      <c r="IHB5" s="600"/>
      <c r="IHC5" s="600"/>
      <c r="IHD5" s="600"/>
      <c r="IHE5" s="600"/>
      <c r="IHF5" s="600"/>
      <c r="IHG5" s="600"/>
      <c r="IHH5" s="600"/>
      <c r="IHI5" s="600"/>
      <c r="IHJ5" s="600"/>
      <c r="IHK5" s="600"/>
      <c r="IHL5" s="600"/>
      <c r="IHM5" s="600"/>
      <c r="IHN5" s="600"/>
      <c r="IHO5" s="600"/>
      <c r="IHP5" s="600"/>
      <c r="IHQ5" s="600"/>
      <c r="IHR5" s="600"/>
      <c r="IHS5" s="600"/>
      <c r="IHT5" s="600"/>
      <c r="IHU5" s="599"/>
      <c r="IHV5" s="600"/>
      <c r="IHW5" s="600"/>
      <c r="IHX5" s="600"/>
      <c r="IHY5" s="600"/>
      <c r="IHZ5" s="600"/>
      <c r="IIA5" s="600"/>
      <c r="IIB5" s="600"/>
      <c r="IIC5" s="600"/>
      <c r="IID5" s="600"/>
      <c r="IIE5" s="600"/>
      <c r="IIF5" s="600"/>
      <c r="IIG5" s="600"/>
      <c r="IIH5" s="600"/>
      <c r="III5" s="600"/>
      <c r="IIJ5" s="600"/>
      <c r="IIK5" s="600"/>
      <c r="IIL5" s="600"/>
      <c r="IIM5" s="600"/>
      <c r="IIN5" s="600"/>
      <c r="IIO5" s="600"/>
      <c r="IIP5" s="600"/>
      <c r="IIQ5" s="600"/>
      <c r="IIR5" s="600"/>
      <c r="IIS5" s="600"/>
      <c r="IIT5" s="600"/>
      <c r="IIU5" s="600"/>
      <c r="IIV5" s="600"/>
      <c r="IIW5" s="600"/>
      <c r="IIX5" s="600"/>
      <c r="IIY5" s="600"/>
      <c r="IIZ5" s="599"/>
      <c r="IJA5" s="600"/>
      <c r="IJB5" s="600"/>
      <c r="IJC5" s="600"/>
      <c r="IJD5" s="600"/>
      <c r="IJE5" s="600"/>
      <c r="IJF5" s="600"/>
      <c r="IJG5" s="600"/>
      <c r="IJH5" s="600"/>
      <c r="IJI5" s="600"/>
      <c r="IJJ5" s="600"/>
      <c r="IJK5" s="600"/>
      <c r="IJL5" s="600"/>
      <c r="IJM5" s="600"/>
      <c r="IJN5" s="600"/>
      <c r="IJO5" s="600"/>
      <c r="IJP5" s="600"/>
      <c r="IJQ5" s="600"/>
      <c r="IJR5" s="600"/>
      <c r="IJS5" s="600"/>
      <c r="IJT5" s="600"/>
      <c r="IJU5" s="600"/>
      <c r="IJV5" s="600"/>
      <c r="IJW5" s="600"/>
      <c r="IJX5" s="600"/>
      <c r="IJY5" s="600"/>
      <c r="IJZ5" s="600"/>
      <c r="IKA5" s="600"/>
      <c r="IKB5" s="600"/>
      <c r="IKC5" s="600"/>
      <c r="IKD5" s="600"/>
      <c r="IKE5" s="599"/>
      <c r="IKF5" s="600"/>
      <c r="IKG5" s="600"/>
      <c r="IKH5" s="600"/>
      <c r="IKI5" s="600"/>
      <c r="IKJ5" s="600"/>
      <c r="IKK5" s="600"/>
      <c r="IKL5" s="600"/>
      <c r="IKM5" s="600"/>
      <c r="IKN5" s="600"/>
      <c r="IKO5" s="600"/>
      <c r="IKP5" s="600"/>
      <c r="IKQ5" s="600"/>
      <c r="IKR5" s="600"/>
      <c r="IKS5" s="600"/>
      <c r="IKT5" s="600"/>
      <c r="IKU5" s="600"/>
      <c r="IKV5" s="600"/>
      <c r="IKW5" s="600"/>
      <c r="IKX5" s="600"/>
      <c r="IKY5" s="600"/>
      <c r="IKZ5" s="600"/>
      <c r="ILA5" s="600"/>
      <c r="ILB5" s="600"/>
      <c r="ILC5" s="600"/>
      <c r="ILD5" s="600"/>
      <c r="ILE5" s="600"/>
      <c r="ILF5" s="600"/>
      <c r="ILG5" s="600"/>
      <c r="ILH5" s="600"/>
      <c r="ILI5" s="600"/>
      <c r="ILJ5" s="599"/>
      <c r="ILK5" s="600"/>
      <c r="ILL5" s="600"/>
      <c r="ILM5" s="600"/>
      <c r="ILN5" s="600"/>
      <c r="ILO5" s="600"/>
      <c r="ILP5" s="600"/>
      <c r="ILQ5" s="600"/>
      <c r="ILR5" s="600"/>
      <c r="ILS5" s="600"/>
      <c r="ILT5" s="600"/>
      <c r="ILU5" s="600"/>
      <c r="ILV5" s="600"/>
      <c r="ILW5" s="600"/>
      <c r="ILX5" s="600"/>
      <c r="ILY5" s="600"/>
      <c r="ILZ5" s="600"/>
      <c r="IMA5" s="600"/>
      <c r="IMB5" s="600"/>
      <c r="IMC5" s="600"/>
      <c r="IMD5" s="600"/>
      <c r="IME5" s="600"/>
      <c r="IMF5" s="600"/>
      <c r="IMG5" s="600"/>
      <c r="IMH5" s="600"/>
      <c r="IMI5" s="600"/>
      <c r="IMJ5" s="600"/>
      <c r="IMK5" s="600"/>
      <c r="IML5" s="600"/>
      <c r="IMM5" s="600"/>
      <c r="IMN5" s="600"/>
      <c r="IMO5" s="599"/>
      <c r="IMP5" s="600"/>
      <c r="IMQ5" s="600"/>
      <c r="IMR5" s="600"/>
      <c r="IMS5" s="600"/>
      <c r="IMT5" s="600"/>
      <c r="IMU5" s="600"/>
      <c r="IMV5" s="600"/>
      <c r="IMW5" s="600"/>
      <c r="IMX5" s="600"/>
      <c r="IMY5" s="600"/>
      <c r="IMZ5" s="600"/>
      <c r="INA5" s="600"/>
      <c r="INB5" s="600"/>
      <c r="INC5" s="600"/>
      <c r="IND5" s="600"/>
      <c r="INE5" s="600"/>
      <c r="INF5" s="600"/>
      <c r="ING5" s="600"/>
      <c r="INH5" s="600"/>
      <c r="INI5" s="600"/>
      <c r="INJ5" s="600"/>
      <c r="INK5" s="600"/>
      <c r="INL5" s="600"/>
      <c r="INM5" s="600"/>
      <c r="INN5" s="600"/>
      <c r="INO5" s="600"/>
      <c r="INP5" s="600"/>
      <c r="INQ5" s="600"/>
      <c r="INR5" s="600"/>
      <c r="INS5" s="600"/>
      <c r="INT5" s="599"/>
      <c r="INU5" s="600"/>
      <c r="INV5" s="600"/>
      <c r="INW5" s="600"/>
      <c r="INX5" s="600"/>
      <c r="INY5" s="600"/>
      <c r="INZ5" s="600"/>
      <c r="IOA5" s="600"/>
      <c r="IOB5" s="600"/>
      <c r="IOC5" s="600"/>
      <c r="IOD5" s="600"/>
      <c r="IOE5" s="600"/>
      <c r="IOF5" s="600"/>
      <c r="IOG5" s="600"/>
      <c r="IOH5" s="600"/>
      <c r="IOI5" s="600"/>
      <c r="IOJ5" s="600"/>
      <c r="IOK5" s="600"/>
      <c r="IOL5" s="600"/>
      <c r="IOM5" s="600"/>
      <c r="ION5" s="600"/>
      <c r="IOO5" s="600"/>
      <c r="IOP5" s="600"/>
      <c r="IOQ5" s="600"/>
      <c r="IOR5" s="600"/>
      <c r="IOS5" s="600"/>
      <c r="IOT5" s="600"/>
      <c r="IOU5" s="600"/>
      <c r="IOV5" s="600"/>
      <c r="IOW5" s="600"/>
      <c r="IOX5" s="600"/>
      <c r="IOY5" s="599"/>
      <c r="IOZ5" s="600"/>
      <c r="IPA5" s="600"/>
      <c r="IPB5" s="600"/>
      <c r="IPC5" s="600"/>
      <c r="IPD5" s="600"/>
      <c r="IPE5" s="600"/>
      <c r="IPF5" s="600"/>
      <c r="IPG5" s="600"/>
      <c r="IPH5" s="600"/>
      <c r="IPI5" s="600"/>
      <c r="IPJ5" s="600"/>
      <c r="IPK5" s="600"/>
      <c r="IPL5" s="600"/>
      <c r="IPM5" s="600"/>
      <c r="IPN5" s="600"/>
      <c r="IPO5" s="600"/>
      <c r="IPP5" s="600"/>
      <c r="IPQ5" s="600"/>
      <c r="IPR5" s="600"/>
      <c r="IPS5" s="600"/>
      <c r="IPT5" s="600"/>
      <c r="IPU5" s="600"/>
      <c r="IPV5" s="600"/>
      <c r="IPW5" s="600"/>
      <c r="IPX5" s="600"/>
      <c r="IPY5" s="600"/>
      <c r="IPZ5" s="600"/>
      <c r="IQA5" s="600"/>
      <c r="IQB5" s="600"/>
      <c r="IQC5" s="600"/>
      <c r="IQD5" s="599"/>
      <c r="IQE5" s="600"/>
      <c r="IQF5" s="600"/>
      <c r="IQG5" s="600"/>
      <c r="IQH5" s="600"/>
      <c r="IQI5" s="600"/>
      <c r="IQJ5" s="600"/>
      <c r="IQK5" s="600"/>
      <c r="IQL5" s="600"/>
      <c r="IQM5" s="600"/>
      <c r="IQN5" s="600"/>
      <c r="IQO5" s="600"/>
      <c r="IQP5" s="600"/>
      <c r="IQQ5" s="600"/>
      <c r="IQR5" s="600"/>
      <c r="IQS5" s="600"/>
      <c r="IQT5" s="600"/>
      <c r="IQU5" s="600"/>
      <c r="IQV5" s="600"/>
      <c r="IQW5" s="600"/>
      <c r="IQX5" s="600"/>
      <c r="IQY5" s="600"/>
      <c r="IQZ5" s="600"/>
      <c r="IRA5" s="600"/>
      <c r="IRB5" s="600"/>
      <c r="IRC5" s="600"/>
      <c r="IRD5" s="600"/>
      <c r="IRE5" s="600"/>
      <c r="IRF5" s="600"/>
      <c r="IRG5" s="600"/>
      <c r="IRH5" s="600"/>
      <c r="IRI5" s="599"/>
      <c r="IRJ5" s="600"/>
      <c r="IRK5" s="600"/>
      <c r="IRL5" s="600"/>
      <c r="IRM5" s="600"/>
      <c r="IRN5" s="600"/>
      <c r="IRO5" s="600"/>
      <c r="IRP5" s="600"/>
      <c r="IRQ5" s="600"/>
      <c r="IRR5" s="600"/>
      <c r="IRS5" s="600"/>
      <c r="IRT5" s="600"/>
      <c r="IRU5" s="600"/>
      <c r="IRV5" s="600"/>
      <c r="IRW5" s="600"/>
      <c r="IRX5" s="600"/>
      <c r="IRY5" s="600"/>
      <c r="IRZ5" s="600"/>
      <c r="ISA5" s="600"/>
      <c r="ISB5" s="600"/>
      <c r="ISC5" s="600"/>
      <c r="ISD5" s="600"/>
      <c r="ISE5" s="600"/>
      <c r="ISF5" s="600"/>
      <c r="ISG5" s="600"/>
      <c r="ISH5" s="600"/>
      <c r="ISI5" s="600"/>
      <c r="ISJ5" s="600"/>
      <c r="ISK5" s="600"/>
      <c r="ISL5" s="600"/>
      <c r="ISM5" s="600"/>
      <c r="ISN5" s="599"/>
      <c r="ISO5" s="600"/>
      <c r="ISP5" s="600"/>
      <c r="ISQ5" s="600"/>
      <c r="ISR5" s="600"/>
      <c r="ISS5" s="600"/>
      <c r="IST5" s="600"/>
      <c r="ISU5" s="600"/>
      <c r="ISV5" s="600"/>
      <c r="ISW5" s="600"/>
      <c r="ISX5" s="600"/>
      <c r="ISY5" s="600"/>
      <c r="ISZ5" s="600"/>
      <c r="ITA5" s="600"/>
      <c r="ITB5" s="600"/>
      <c r="ITC5" s="600"/>
      <c r="ITD5" s="600"/>
      <c r="ITE5" s="600"/>
      <c r="ITF5" s="600"/>
      <c r="ITG5" s="600"/>
      <c r="ITH5" s="600"/>
      <c r="ITI5" s="600"/>
      <c r="ITJ5" s="600"/>
      <c r="ITK5" s="600"/>
      <c r="ITL5" s="600"/>
      <c r="ITM5" s="600"/>
      <c r="ITN5" s="600"/>
      <c r="ITO5" s="600"/>
      <c r="ITP5" s="600"/>
      <c r="ITQ5" s="600"/>
      <c r="ITR5" s="600"/>
      <c r="ITS5" s="599"/>
      <c r="ITT5" s="600"/>
      <c r="ITU5" s="600"/>
      <c r="ITV5" s="600"/>
      <c r="ITW5" s="600"/>
      <c r="ITX5" s="600"/>
      <c r="ITY5" s="600"/>
      <c r="ITZ5" s="600"/>
      <c r="IUA5" s="600"/>
      <c r="IUB5" s="600"/>
      <c r="IUC5" s="600"/>
      <c r="IUD5" s="600"/>
      <c r="IUE5" s="600"/>
      <c r="IUF5" s="600"/>
      <c r="IUG5" s="600"/>
      <c r="IUH5" s="600"/>
      <c r="IUI5" s="600"/>
      <c r="IUJ5" s="600"/>
      <c r="IUK5" s="600"/>
      <c r="IUL5" s="600"/>
      <c r="IUM5" s="600"/>
      <c r="IUN5" s="600"/>
      <c r="IUO5" s="600"/>
      <c r="IUP5" s="600"/>
      <c r="IUQ5" s="600"/>
      <c r="IUR5" s="600"/>
      <c r="IUS5" s="600"/>
      <c r="IUT5" s="600"/>
      <c r="IUU5" s="600"/>
      <c r="IUV5" s="600"/>
      <c r="IUW5" s="600"/>
      <c r="IUX5" s="599"/>
      <c r="IUY5" s="600"/>
      <c r="IUZ5" s="600"/>
      <c r="IVA5" s="600"/>
      <c r="IVB5" s="600"/>
      <c r="IVC5" s="600"/>
      <c r="IVD5" s="600"/>
      <c r="IVE5" s="600"/>
      <c r="IVF5" s="600"/>
      <c r="IVG5" s="600"/>
      <c r="IVH5" s="600"/>
      <c r="IVI5" s="600"/>
      <c r="IVJ5" s="600"/>
      <c r="IVK5" s="600"/>
      <c r="IVL5" s="600"/>
      <c r="IVM5" s="600"/>
      <c r="IVN5" s="600"/>
      <c r="IVO5" s="600"/>
      <c r="IVP5" s="600"/>
      <c r="IVQ5" s="600"/>
      <c r="IVR5" s="600"/>
      <c r="IVS5" s="600"/>
      <c r="IVT5" s="600"/>
      <c r="IVU5" s="600"/>
      <c r="IVV5" s="600"/>
      <c r="IVW5" s="600"/>
      <c r="IVX5" s="600"/>
      <c r="IVY5" s="600"/>
      <c r="IVZ5" s="600"/>
      <c r="IWA5" s="600"/>
      <c r="IWB5" s="600"/>
      <c r="IWC5" s="599"/>
      <c r="IWD5" s="600"/>
      <c r="IWE5" s="600"/>
      <c r="IWF5" s="600"/>
      <c r="IWG5" s="600"/>
      <c r="IWH5" s="600"/>
      <c r="IWI5" s="600"/>
      <c r="IWJ5" s="600"/>
      <c r="IWK5" s="600"/>
      <c r="IWL5" s="600"/>
      <c r="IWM5" s="600"/>
      <c r="IWN5" s="600"/>
      <c r="IWO5" s="600"/>
      <c r="IWP5" s="600"/>
      <c r="IWQ5" s="600"/>
      <c r="IWR5" s="600"/>
      <c r="IWS5" s="600"/>
      <c r="IWT5" s="600"/>
      <c r="IWU5" s="600"/>
      <c r="IWV5" s="600"/>
      <c r="IWW5" s="600"/>
      <c r="IWX5" s="600"/>
      <c r="IWY5" s="600"/>
      <c r="IWZ5" s="600"/>
      <c r="IXA5" s="600"/>
      <c r="IXB5" s="600"/>
      <c r="IXC5" s="600"/>
      <c r="IXD5" s="600"/>
      <c r="IXE5" s="600"/>
      <c r="IXF5" s="600"/>
      <c r="IXG5" s="600"/>
      <c r="IXH5" s="599"/>
      <c r="IXI5" s="600"/>
      <c r="IXJ5" s="600"/>
      <c r="IXK5" s="600"/>
      <c r="IXL5" s="600"/>
      <c r="IXM5" s="600"/>
      <c r="IXN5" s="600"/>
      <c r="IXO5" s="600"/>
      <c r="IXP5" s="600"/>
      <c r="IXQ5" s="600"/>
      <c r="IXR5" s="600"/>
      <c r="IXS5" s="600"/>
      <c r="IXT5" s="600"/>
      <c r="IXU5" s="600"/>
      <c r="IXV5" s="600"/>
      <c r="IXW5" s="600"/>
      <c r="IXX5" s="600"/>
      <c r="IXY5" s="600"/>
      <c r="IXZ5" s="600"/>
      <c r="IYA5" s="600"/>
      <c r="IYB5" s="600"/>
      <c r="IYC5" s="600"/>
      <c r="IYD5" s="600"/>
      <c r="IYE5" s="600"/>
      <c r="IYF5" s="600"/>
      <c r="IYG5" s="600"/>
      <c r="IYH5" s="600"/>
      <c r="IYI5" s="600"/>
      <c r="IYJ5" s="600"/>
      <c r="IYK5" s="600"/>
      <c r="IYL5" s="600"/>
      <c r="IYM5" s="599"/>
      <c r="IYN5" s="600"/>
      <c r="IYO5" s="600"/>
      <c r="IYP5" s="600"/>
      <c r="IYQ5" s="600"/>
      <c r="IYR5" s="600"/>
      <c r="IYS5" s="600"/>
      <c r="IYT5" s="600"/>
      <c r="IYU5" s="600"/>
      <c r="IYV5" s="600"/>
      <c r="IYW5" s="600"/>
      <c r="IYX5" s="600"/>
      <c r="IYY5" s="600"/>
      <c r="IYZ5" s="600"/>
      <c r="IZA5" s="600"/>
      <c r="IZB5" s="600"/>
      <c r="IZC5" s="600"/>
      <c r="IZD5" s="600"/>
      <c r="IZE5" s="600"/>
      <c r="IZF5" s="600"/>
      <c r="IZG5" s="600"/>
      <c r="IZH5" s="600"/>
      <c r="IZI5" s="600"/>
      <c r="IZJ5" s="600"/>
      <c r="IZK5" s="600"/>
      <c r="IZL5" s="600"/>
      <c r="IZM5" s="600"/>
      <c r="IZN5" s="600"/>
      <c r="IZO5" s="600"/>
      <c r="IZP5" s="600"/>
      <c r="IZQ5" s="600"/>
      <c r="IZR5" s="599"/>
      <c r="IZS5" s="600"/>
      <c r="IZT5" s="600"/>
      <c r="IZU5" s="600"/>
      <c r="IZV5" s="600"/>
      <c r="IZW5" s="600"/>
      <c r="IZX5" s="600"/>
      <c r="IZY5" s="600"/>
      <c r="IZZ5" s="600"/>
      <c r="JAA5" s="600"/>
      <c r="JAB5" s="600"/>
      <c r="JAC5" s="600"/>
      <c r="JAD5" s="600"/>
      <c r="JAE5" s="600"/>
      <c r="JAF5" s="600"/>
      <c r="JAG5" s="600"/>
      <c r="JAH5" s="600"/>
      <c r="JAI5" s="600"/>
      <c r="JAJ5" s="600"/>
      <c r="JAK5" s="600"/>
      <c r="JAL5" s="600"/>
      <c r="JAM5" s="600"/>
      <c r="JAN5" s="600"/>
      <c r="JAO5" s="600"/>
      <c r="JAP5" s="600"/>
      <c r="JAQ5" s="600"/>
      <c r="JAR5" s="600"/>
      <c r="JAS5" s="600"/>
      <c r="JAT5" s="600"/>
      <c r="JAU5" s="600"/>
      <c r="JAV5" s="600"/>
      <c r="JAW5" s="599"/>
      <c r="JAX5" s="600"/>
      <c r="JAY5" s="600"/>
      <c r="JAZ5" s="600"/>
      <c r="JBA5" s="600"/>
      <c r="JBB5" s="600"/>
      <c r="JBC5" s="600"/>
      <c r="JBD5" s="600"/>
      <c r="JBE5" s="600"/>
      <c r="JBF5" s="600"/>
      <c r="JBG5" s="600"/>
      <c r="JBH5" s="600"/>
      <c r="JBI5" s="600"/>
      <c r="JBJ5" s="600"/>
      <c r="JBK5" s="600"/>
      <c r="JBL5" s="600"/>
      <c r="JBM5" s="600"/>
      <c r="JBN5" s="600"/>
      <c r="JBO5" s="600"/>
      <c r="JBP5" s="600"/>
      <c r="JBQ5" s="600"/>
      <c r="JBR5" s="600"/>
      <c r="JBS5" s="600"/>
      <c r="JBT5" s="600"/>
      <c r="JBU5" s="600"/>
      <c r="JBV5" s="600"/>
      <c r="JBW5" s="600"/>
      <c r="JBX5" s="600"/>
      <c r="JBY5" s="600"/>
      <c r="JBZ5" s="600"/>
      <c r="JCA5" s="600"/>
      <c r="JCB5" s="599"/>
      <c r="JCC5" s="600"/>
      <c r="JCD5" s="600"/>
      <c r="JCE5" s="600"/>
      <c r="JCF5" s="600"/>
      <c r="JCG5" s="600"/>
      <c r="JCH5" s="600"/>
      <c r="JCI5" s="600"/>
      <c r="JCJ5" s="600"/>
      <c r="JCK5" s="600"/>
      <c r="JCL5" s="600"/>
      <c r="JCM5" s="600"/>
      <c r="JCN5" s="600"/>
      <c r="JCO5" s="600"/>
      <c r="JCP5" s="600"/>
      <c r="JCQ5" s="600"/>
      <c r="JCR5" s="600"/>
      <c r="JCS5" s="600"/>
      <c r="JCT5" s="600"/>
      <c r="JCU5" s="600"/>
      <c r="JCV5" s="600"/>
      <c r="JCW5" s="600"/>
      <c r="JCX5" s="600"/>
      <c r="JCY5" s="600"/>
      <c r="JCZ5" s="600"/>
      <c r="JDA5" s="600"/>
      <c r="JDB5" s="600"/>
      <c r="JDC5" s="600"/>
      <c r="JDD5" s="600"/>
      <c r="JDE5" s="600"/>
      <c r="JDF5" s="600"/>
      <c r="JDG5" s="599"/>
      <c r="JDH5" s="600"/>
      <c r="JDI5" s="600"/>
      <c r="JDJ5" s="600"/>
      <c r="JDK5" s="600"/>
      <c r="JDL5" s="600"/>
      <c r="JDM5" s="600"/>
      <c r="JDN5" s="600"/>
      <c r="JDO5" s="600"/>
      <c r="JDP5" s="600"/>
      <c r="JDQ5" s="600"/>
      <c r="JDR5" s="600"/>
      <c r="JDS5" s="600"/>
      <c r="JDT5" s="600"/>
      <c r="JDU5" s="600"/>
      <c r="JDV5" s="600"/>
      <c r="JDW5" s="600"/>
      <c r="JDX5" s="600"/>
      <c r="JDY5" s="600"/>
      <c r="JDZ5" s="600"/>
      <c r="JEA5" s="600"/>
      <c r="JEB5" s="600"/>
      <c r="JEC5" s="600"/>
      <c r="JED5" s="600"/>
      <c r="JEE5" s="600"/>
      <c r="JEF5" s="600"/>
      <c r="JEG5" s="600"/>
      <c r="JEH5" s="600"/>
      <c r="JEI5" s="600"/>
      <c r="JEJ5" s="600"/>
      <c r="JEK5" s="600"/>
      <c r="JEL5" s="599"/>
      <c r="JEM5" s="600"/>
      <c r="JEN5" s="600"/>
      <c r="JEO5" s="600"/>
      <c r="JEP5" s="600"/>
      <c r="JEQ5" s="600"/>
      <c r="JER5" s="600"/>
      <c r="JES5" s="600"/>
      <c r="JET5" s="600"/>
      <c r="JEU5" s="600"/>
      <c r="JEV5" s="600"/>
      <c r="JEW5" s="600"/>
      <c r="JEX5" s="600"/>
      <c r="JEY5" s="600"/>
      <c r="JEZ5" s="600"/>
      <c r="JFA5" s="600"/>
      <c r="JFB5" s="600"/>
      <c r="JFC5" s="600"/>
      <c r="JFD5" s="600"/>
      <c r="JFE5" s="600"/>
      <c r="JFF5" s="600"/>
      <c r="JFG5" s="600"/>
      <c r="JFH5" s="600"/>
      <c r="JFI5" s="600"/>
      <c r="JFJ5" s="600"/>
      <c r="JFK5" s="600"/>
      <c r="JFL5" s="600"/>
      <c r="JFM5" s="600"/>
      <c r="JFN5" s="600"/>
      <c r="JFO5" s="600"/>
      <c r="JFP5" s="600"/>
      <c r="JFQ5" s="599"/>
      <c r="JFR5" s="600"/>
      <c r="JFS5" s="600"/>
      <c r="JFT5" s="600"/>
      <c r="JFU5" s="600"/>
      <c r="JFV5" s="600"/>
      <c r="JFW5" s="600"/>
      <c r="JFX5" s="600"/>
      <c r="JFY5" s="600"/>
      <c r="JFZ5" s="600"/>
      <c r="JGA5" s="600"/>
      <c r="JGB5" s="600"/>
      <c r="JGC5" s="600"/>
      <c r="JGD5" s="600"/>
      <c r="JGE5" s="600"/>
      <c r="JGF5" s="600"/>
      <c r="JGG5" s="600"/>
      <c r="JGH5" s="600"/>
      <c r="JGI5" s="600"/>
      <c r="JGJ5" s="600"/>
      <c r="JGK5" s="600"/>
      <c r="JGL5" s="600"/>
      <c r="JGM5" s="600"/>
      <c r="JGN5" s="600"/>
      <c r="JGO5" s="600"/>
      <c r="JGP5" s="600"/>
      <c r="JGQ5" s="600"/>
      <c r="JGR5" s="600"/>
      <c r="JGS5" s="600"/>
      <c r="JGT5" s="600"/>
      <c r="JGU5" s="600"/>
      <c r="JGV5" s="599"/>
      <c r="JGW5" s="600"/>
      <c r="JGX5" s="600"/>
      <c r="JGY5" s="600"/>
      <c r="JGZ5" s="600"/>
      <c r="JHA5" s="600"/>
      <c r="JHB5" s="600"/>
      <c r="JHC5" s="600"/>
      <c r="JHD5" s="600"/>
      <c r="JHE5" s="600"/>
      <c r="JHF5" s="600"/>
      <c r="JHG5" s="600"/>
      <c r="JHH5" s="600"/>
      <c r="JHI5" s="600"/>
      <c r="JHJ5" s="600"/>
      <c r="JHK5" s="600"/>
      <c r="JHL5" s="600"/>
      <c r="JHM5" s="600"/>
      <c r="JHN5" s="600"/>
      <c r="JHO5" s="600"/>
      <c r="JHP5" s="600"/>
      <c r="JHQ5" s="600"/>
      <c r="JHR5" s="600"/>
      <c r="JHS5" s="600"/>
      <c r="JHT5" s="600"/>
      <c r="JHU5" s="600"/>
      <c r="JHV5" s="600"/>
      <c r="JHW5" s="600"/>
      <c r="JHX5" s="600"/>
      <c r="JHY5" s="600"/>
      <c r="JHZ5" s="600"/>
      <c r="JIA5" s="599"/>
      <c r="JIB5" s="600"/>
      <c r="JIC5" s="600"/>
      <c r="JID5" s="600"/>
      <c r="JIE5" s="600"/>
      <c r="JIF5" s="600"/>
      <c r="JIG5" s="600"/>
      <c r="JIH5" s="600"/>
      <c r="JII5" s="600"/>
      <c r="JIJ5" s="600"/>
      <c r="JIK5" s="600"/>
      <c r="JIL5" s="600"/>
      <c r="JIM5" s="600"/>
      <c r="JIN5" s="600"/>
      <c r="JIO5" s="600"/>
      <c r="JIP5" s="600"/>
      <c r="JIQ5" s="600"/>
      <c r="JIR5" s="600"/>
      <c r="JIS5" s="600"/>
      <c r="JIT5" s="600"/>
      <c r="JIU5" s="600"/>
      <c r="JIV5" s="600"/>
      <c r="JIW5" s="600"/>
      <c r="JIX5" s="600"/>
      <c r="JIY5" s="600"/>
      <c r="JIZ5" s="600"/>
      <c r="JJA5" s="600"/>
      <c r="JJB5" s="600"/>
      <c r="JJC5" s="600"/>
      <c r="JJD5" s="600"/>
      <c r="JJE5" s="600"/>
      <c r="JJF5" s="599"/>
      <c r="JJG5" s="600"/>
      <c r="JJH5" s="600"/>
      <c r="JJI5" s="600"/>
      <c r="JJJ5" s="600"/>
      <c r="JJK5" s="600"/>
      <c r="JJL5" s="600"/>
      <c r="JJM5" s="600"/>
      <c r="JJN5" s="600"/>
      <c r="JJO5" s="600"/>
      <c r="JJP5" s="600"/>
      <c r="JJQ5" s="600"/>
      <c r="JJR5" s="600"/>
      <c r="JJS5" s="600"/>
      <c r="JJT5" s="600"/>
      <c r="JJU5" s="600"/>
      <c r="JJV5" s="600"/>
      <c r="JJW5" s="600"/>
      <c r="JJX5" s="600"/>
      <c r="JJY5" s="600"/>
      <c r="JJZ5" s="600"/>
      <c r="JKA5" s="600"/>
      <c r="JKB5" s="600"/>
      <c r="JKC5" s="600"/>
      <c r="JKD5" s="600"/>
      <c r="JKE5" s="600"/>
      <c r="JKF5" s="600"/>
      <c r="JKG5" s="600"/>
      <c r="JKH5" s="600"/>
      <c r="JKI5" s="600"/>
      <c r="JKJ5" s="600"/>
      <c r="JKK5" s="599"/>
      <c r="JKL5" s="600"/>
      <c r="JKM5" s="600"/>
      <c r="JKN5" s="600"/>
      <c r="JKO5" s="600"/>
      <c r="JKP5" s="600"/>
      <c r="JKQ5" s="600"/>
      <c r="JKR5" s="600"/>
      <c r="JKS5" s="600"/>
      <c r="JKT5" s="600"/>
      <c r="JKU5" s="600"/>
      <c r="JKV5" s="600"/>
      <c r="JKW5" s="600"/>
      <c r="JKX5" s="600"/>
      <c r="JKY5" s="600"/>
      <c r="JKZ5" s="600"/>
      <c r="JLA5" s="600"/>
      <c r="JLB5" s="600"/>
      <c r="JLC5" s="600"/>
      <c r="JLD5" s="600"/>
      <c r="JLE5" s="600"/>
      <c r="JLF5" s="600"/>
      <c r="JLG5" s="600"/>
      <c r="JLH5" s="600"/>
      <c r="JLI5" s="600"/>
      <c r="JLJ5" s="600"/>
      <c r="JLK5" s="600"/>
      <c r="JLL5" s="600"/>
      <c r="JLM5" s="600"/>
      <c r="JLN5" s="600"/>
      <c r="JLO5" s="600"/>
      <c r="JLP5" s="599"/>
      <c r="JLQ5" s="600"/>
      <c r="JLR5" s="600"/>
      <c r="JLS5" s="600"/>
      <c r="JLT5" s="600"/>
      <c r="JLU5" s="600"/>
      <c r="JLV5" s="600"/>
      <c r="JLW5" s="600"/>
      <c r="JLX5" s="600"/>
      <c r="JLY5" s="600"/>
      <c r="JLZ5" s="600"/>
      <c r="JMA5" s="600"/>
      <c r="JMB5" s="600"/>
      <c r="JMC5" s="600"/>
      <c r="JMD5" s="600"/>
      <c r="JME5" s="600"/>
      <c r="JMF5" s="600"/>
      <c r="JMG5" s="600"/>
      <c r="JMH5" s="600"/>
      <c r="JMI5" s="600"/>
      <c r="JMJ5" s="600"/>
      <c r="JMK5" s="600"/>
      <c r="JML5" s="600"/>
      <c r="JMM5" s="600"/>
      <c r="JMN5" s="600"/>
      <c r="JMO5" s="600"/>
      <c r="JMP5" s="600"/>
      <c r="JMQ5" s="600"/>
      <c r="JMR5" s="600"/>
      <c r="JMS5" s="600"/>
      <c r="JMT5" s="600"/>
      <c r="JMU5" s="599"/>
      <c r="JMV5" s="600"/>
      <c r="JMW5" s="600"/>
      <c r="JMX5" s="600"/>
      <c r="JMY5" s="600"/>
      <c r="JMZ5" s="600"/>
      <c r="JNA5" s="600"/>
      <c r="JNB5" s="600"/>
      <c r="JNC5" s="600"/>
      <c r="JND5" s="600"/>
      <c r="JNE5" s="600"/>
      <c r="JNF5" s="600"/>
      <c r="JNG5" s="600"/>
      <c r="JNH5" s="600"/>
      <c r="JNI5" s="600"/>
      <c r="JNJ5" s="600"/>
      <c r="JNK5" s="600"/>
      <c r="JNL5" s="600"/>
      <c r="JNM5" s="600"/>
      <c r="JNN5" s="600"/>
      <c r="JNO5" s="600"/>
      <c r="JNP5" s="600"/>
      <c r="JNQ5" s="600"/>
      <c r="JNR5" s="600"/>
      <c r="JNS5" s="600"/>
      <c r="JNT5" s="600"/>
      <c r="JNU5" s="600"/>
      <c r="JNV5" s="600"/>
      <c r="JNW5" s="600"/>
      <c r="JNX5" s="600"/>
      <c r="JNY5" s="600"/>
      <c r="JNZ5" s="599"/>
      <c r="JOA5" s="600"/>
      <c r="JOB5" s="600"/>
      <c r="JOC5" s="600"/>
      <c r="JOD5" s="600"/>
      <c r="JOE5" s="600"/>
      <c r="JOF5" s="600"/>
      <c r="JOG5" s="600"/>
      <c r="JOH5" s="600"/>
      <c r="JOI5" s="600"/>
      <c r="JOJ5" s="600"/>
      <c r="JOK5" s="600"/>
      <c r="JOL5" s="600"/>
      <c r="JOM5" s="600"/>
      <c r="JON5" s="600"/>
      <c r="JOO5" s="600"/>
      <c r="JOP5" s="600"/>
      <c r="JOQ5" s="600"/>
      <c r="JOR5" s="600"/>
      <c r="JOS5" s="600"/>
      <c r="JOT5" s="600"/>
      <c r="JOU5" s="600"/>
      <c r="JOV5" s="600"/>
      <c r="JOW5" s="600"/>
      <c r="JOX5" s="600"/>
      <c r="JOY5" s="600"/>
      <c r="JOZ5" s="600"/>
      <c r="JPA5" s="600"/>
      <c r="JPB5" s="600"/>
      <c r="JPC5" s="600"/>
      <c r="JPD5" s="600"/>
      <c r="JPE5" s="599"/>
      <c r="JPF5" s="600"/>
      <c r="JPG5" s="600"/>
      <c r="JPH5" s="600"/>
      <c r="JPI5" s="600"/>
      <c r="JPJ5" s="600"/>
      <c r="JPK5" s="600"/>
      <c r="JPL5" s="600"/>
      <c r="JPM5" s="600"/>
      <c r="JPN5" s="600"/>
      <c r="JPO5" s="600"/>
      <c r="JPP5" s="600"/>
      <c r="JPQ5" s="600"/>
      <c r="JPR5" s="600"/>
      <c r="JPS5" s="600"/>
      <c r="JPT5" s="600"/>
      <c r="JPU5" s="600"/>
      <c r="JPV5" s="600"/>
      <c r="JPW5" s="600"/>
      <c r="JPX5" s="600"/>
      <c r="JPY5" s="600"/>
      <c r="JPZ5" s="600"/>
      <c r="JQA5" s="600"/>
      <c r="JQB5" s="600"/>
      <c r="JQC5" s="600"/>
      <c r="JQD5" s="600"/>
      <c r="JQE5" s="600"/>
      <c r="JQF5" s="600"/>
      <c r="JQG5" s="600"/>
      <c r="JQH5" s="600"/>
      <c r="JQI5" s="600"/>
      <c r="JQJ5" s="599"/>
      <c r="JQK5" s="600"/>
      <c r="JQL5" s="600"/>
      <c r="JQM5" s="600"/>
      <c r="JQN5" s="600"/>
      <c r="JQO5" s="600"/>
      <c r="JQP5" s="600"/>
      <c r="JQQ5" s="600"/>
      <c r="JQR5" s="600"/>
      <c r="JQS5" s="600"/>
      <c r="JQT5" s="600"/>
      <c r="JQU5" s="600"/>
      <c r="JQV5" s="600"/>
      <c r="JQW5" s="600"/>
      <c r="JQX5" s="600"/>
      <c r="JQY5" s="600"/>
      <c r="JQZ5" s="600"/>
      <c r="JRA5" s="600"/>
      <c r="JRB5" s="600"/>
      <c r="JRC5" s="600"/>
      <c r="JRD5" s="600"/>
      <c r="JRE5" s="600"/>
      <c r="JRF5" s="600"/>
      <c r="JRG5" s="600"/>
      <c r="JRH5" s="600"/>
      <c r="JRI5" s="600"/>
      <c r="JRJ5" s="600"/>
      <c r="JRK5" s="600"/>
      <c r="JRL5" s="600"/>
      <c r="JRM5" s="600"/>
      <c r="JRN5" s="600"/>
      <c r="JRO5" s="599"/>
      <c r="JRP5" s="600"/>
      <c r="JRQ5" s="600"/>
      <c r="JRR5" s="600"/>
      <c r="JRS5" s="600"/>
      <c r="JRT5" s="600"/>
      <c r="JRU5" s="600"/>
      <c r="JRV5" s="600"/>
      <c r="JRW5" s="600"/>
      <c r="JRX5" s="600"/>
      <c r="JRY5" s="600"/>
      <c r="JRZ5" s="600"/>
      <c r="JSA5" s="600"/>
      <c r="JSB5" s="600"/>
      <c r="JSC5" s="600"/>
      <c r="JSD5" s="600"/>
      <c r="JSE5" s="600"/>
      <c r="JSF5" s="600"/>
      <c r="JSG5" s="600"/>
      <c r="JSH5" s="600"/>
      <c r="JSI5" s="600"/>
      <c r="JSJ5" s="600"/>
      <c r="JSK5" s="600"/>
      <c r="JSL5" s="600"/>
      <c r="JSM5" s="600"/>
      <c r="JSN5" s="600"/>
      <c r="JSO5" s="600"/>
      <c r="JSP5" s="600"/>
      <c r="JSQ5" s="600"/>
      <c r="JSR5" s="600"/>
      <c r="JSS5" s="600"/>
      <c r="JST5" s="599"/>
      <c r="JSU5" s="600"/>
      <c r="JSV5" s="600"/>
      <c r="JSW5" s="600"/>
      <c r="JSX5" s="600"/>
      <c r="JSY5" s="600"/>
      <c r="JSZ5" s="600"/>
      <c r="JTA5" s="600"/>
      <c r="JTB5" s="600"/>
      <c r="JTC5" s="600"/>
      <c r="JTD5" s="600"/>
      <c r="JTE5" s="600"/>
      <c r="JTF5" s="600"/>
      <c r="JTG5" s="600"/>
      <c r="JTH5" s="600"/>
      <c r="JTI5" s="600"/>
      <c r="JTJ5" s="600"/>
      <c r="JTK5" s="600"/>
      <c r="JTL5" s="600"/>
      <c r="JTM5" s="600"/>
      <c r="JTN5" s="600"/>
      <c r="JTO5" s="600"/>
      <c r="JTP5" s="600"/>
      <c r="JTQ5" s="600"/>
      <c r="JTR5" s="600"/>
      <c r="JTS5" s="600"/>
      <c r="JTT5" s="600"/>
      <c r="JTU5" s="600"/>
      <c r="JTV5" s="600"/>
      <c r="JTW5" s="600"/>
      <c r="JTX5" s="600"/>
      <c r="JTY5" s="599"/>
      <c r="JTZ5" s="600"/>
      <c r="JUA5" s="600"/>
      <c r="JUB5" s="600"/>
      <c r="JUC5" s="600"/>
      <c r="JUD5" s="600"/>
      <c r="JUE5" s="600"/>
      <c r="JUF5" s="600"/>
      <c r="JUG5" s="600"/>
      <c r="JUH5" s="600"/>
      <c r="JUI5" s="600"/>
      <c r="JUJ5" s="600"/>
      <c r="JUK5" s="600"/>
      <c r="JUL5" s="600"/>
      <c r="JUM5" s="600"/>
      <c r="JUN5" s="600"/>
      <c r="JUO5" s="600"/>
      <c r="JUP5" s="600"/>
      <c r="JUQ5" s="600"/>
      <c r="JUR5" s="600"/>
      <c r="JUS5" s="600"/>
      <c r="JUT5" s="600"/>
      <c r="JUU5" s="600"/>
      <c r="JUV5" s="600"/>
      <c r="JUW5" s="600"/>
      <c r="JUX5" s="600"/>
      <c r="JUY5" s="600"/>
      <c r="JUZ5" s="600"/>
      <c r="JVA5" s="600"/>
      <c r="JVB5" s="600"/>
      <c r="JVC5" s="600"/>
      <c r="JVD5" s="599"/>
      <c r="JVE5" s="600"/>
      <c r="JVF5" s="600"/>
      <c r="JVG5" s="600"/>
      <c r="JVH5" s="600"/>
      <c r="JVI5" s="600"/>
      <c r="JVJ5" s="600"/>
      <c r="JVK5" s="600"/>
      <c r="JVL5" s="600"/>
      <c r="JVM5" s="600"/>
      <c r="JVN5" s="600"/>
      <c r="JVO5" s="600"/>
      <c r="JVP5" s="600"/>
      <c r="JVQ5" s="600"/>
      <c r="JVR5" s="600"/>
      <c r="JVS5" s="600"/>
      <c r="JVT5" s="600"/>
      <c r="JVU5" s="600"/>
      <c r="JVV5" s="600"/>
      <c r="JVW5" s="600"/>
      <c r="JVX5" s="600"/>
      <c r="JVY5" s="600"/>
      <c r="JVZ5" s="600"/>
      <c r="JWA5" s="600"/>
      <c r="JWB5" s="600"/>
      <c r="JWC5" s="600"/>
      <c r="JWD5" s="600"/>
      <c r="JWE5" s="600"/>
      <c r="JWF5" s="600"/>
      <c r="JWG5" s="600"/>
      <c r="JWH5" s="600"/>
      <c r="JWI5" s="599"/>
      <c r="JWJ5" s="600"/>
      <c r="JWK5" s="600"/>
      <c r="JWL5" s="600"/>
      <c r="JWM5" s="600"/>
      <c r="JWN5" s="600"/>
      <c r="JWO5" s="600"/>
      <c r="JWP5" s="600"/>
      <c r="JWQ5" s="600"/>
      <c r="JWR5" s="600"/>
      <c r="JWS5" s="600"/>
      <c r="JWT5" s="600"/>
      <c r="JWU5" s="600"/>
      <c r="JWV5" s="600"/>
      <c r="JWW5" s="600"/>
      <c r="JWX5" s="600"/>
      <c r="JWY5" s="600"/>
      <c r="JWZ5" s="600"/>
      <c r="JXA5" s="600"/>
      <c r="JXB5" s="600"/>
      <c r="JXC5" s="600"/>
      <c r="JXD5" s="600"/>
      <c r="JXE5" s="600"/>
      <c r="JXF5" s="600"/>
      <c r="JXG5" s="600"/>
      <c r="JXH5" s="600"/>
      <c r="JXI5" s="600"/>
      <c r="JXJ5" s="600"/>
      <c r="JXK5" s="600"/>
      <c r="JXL5" s="600"/>
      <c r="JXM5" s="600"/>
      <c r="JXN5" s="599"/>
      <c r="JXO5" s="600"/>
      <c r="JXP5" s="600"/>
      <c r="JXQ5" s="600"/>
      <c r="JXR5" s="600"/>
      <c r="JXS5" s="600"/>
      <c r="JXT5" s="600"/>
      <c r="JXU5" s="600"/>
      <c r="JXV5" s="600"/>
      <c r="JXW5" s="600"/>
      <c r="JXX5" s="600"/>
      <c r="JXY5" s="600"/>
      <c r="JXZ5" s="600"/>
      <c r="JYA5" s="600"/>
      <c r="JYB5" s="600"/>
      <c r="JYC5" s="600"/>
      <c r="JYD5" s="600"/>
      <c r="JYE5" s="600"/>
      <c r="JYF5" s="600"/>
      <c r="JYG5" s="600"/>
      <c r="JYH5" s="600"/>
      <c r="JYI5" s="600"/>
      <c r="JYJ5" s="600"/>
      <c r="JYK5" s="600"/>
      <c r="JYL5" s="600"/>
      <c r="JYM5" s="600"/>
      <c r="JYN5" s="600"/>
      <c r="JYO5" s="600"/>
      <c r="JYP5" s="600"/>
      <c r="JYQ5" s="600"/>
      <c r="JYR5" s="600"/>
      <c r="JYS5" s="599"/>
      <c r="JYT5" s="600"/>
      <c r="JYU5" s="600"/>
      <c r="JYV5" s="600"/>
      <c r="JYW5" s="600"/>
      <c r="JYX5" s="600"/>
      <c r="JYY5" s="600"/>
      <c r="JYZ5" s="600"/>
      <c r="JZA5" s="600"/>
      <c r="JZB5" s="600"/>
      <c r="JZC5" s="600"/>
      <c r="JZD5" s="600"/>
      <c r="JZE5" s="600"/>
      <c r="JZF5" s="600"/>
      <c r="JZG5" s="600"/>
      <c r="JZH5" s="600"/>
      <c r="JZI5" s="600"/>
      <c r="JZJ5" s="600"/>
      <c r="JZK5" s="600"/>
      <c r="JZL5" s="600"/>
      <c r="JZM5" s="600"/>
      <c r="JZN5" s="600"/>
      <c r="JZO5" s="600"/>
      <c r="JZP5" s="600"/>
      <c r="JZQ5" s="600"/>
      <c r="JZR5" s="600"/>
      <c r="JZS5" s="600"/>
      <c r="JZT5" s="600"/>
      <c r="JZU5" s="600"/>
      <c r="JZV5" s="600"/>
      <c r="JZW5" s="600"/>
      <c r="JZX5" s="599"/>
      <c r="JZY5" s="600"/>
      <c r="JZZ5" s="600"/>
      <c r="KAA5" s="600"/>
      <c r="KAB5" s="600"/>
      <c r="KAC5" s="600"/>
      <c r="KAD5" s="600"/>
      <c r="KAE5" s="600"/>
      <c r="KAF5" s="600"/>
      <c r="KAG5" s="600"/>
      <c r="KAH5" s="600"/>
      <c r="KAI5" s="600"/>
      <c r="KAJ5" s="600"/>
      <c r="KAK5" s="600"/>
      <c r="KAL5" s="600"/>
      <c r="KAM5" s="600"/>
      <c r="KAN5" s="600"/>
      <c r="KAO5" s="600"/>
      <c r="KAP5" s="600"/>
      <c r="KAQ5" s="600"/>
      <c r="KAR5" s="600"/>
      <c r="KAS5" s="600"/>
      <c r="KAT5" s="600"/>
      <c r="KAU5" s="600"/>
      <c r="KAV5" s="600"/>
      <c r="KAW5" s="600"/>
      <c r="KAX5" s="600"/>
      <c r="KAY5" s="600"/>
      <c r="KAZ5" s="600"/>
      <c r="KBA5" s="600"/>
      <c r="KBB5" s="600"/>
      <c r="KBC5" s="599"/>
      <c r="KBD5" s="600"/>
      <c r="KBE5" s="600"/>
      <c r="KBF5" s="600"/>
      <c r="KBG5" s="600"/>
      <c r="KBH5" s="600"/>
      <c r="KBI5" s="600"/>
      <c r="KBJ5" s="600"/>
      <c r="KBK5" s="600"/>
      <c r="KBL5" s="600"/>
      <c r="KBM5" s="600"/>
      <c r="KBN5" s="600"/>
      <c r="KBO5" s="600"/>
      <c r="KBP5" s="600"/>
      <c r="KBQ5" s="600"/>
      <c r="KBR5" s="600"/>
      <c r="KBS5" s="600"/>
      <c r="KBT5" s="600"/>
      <c r="KBU5" s="600"/>
      <c r="KBV5" s="600"/>
      <c r="KBW5" s="600"/>
      <c r="KBX5" s="600"/>
      <c r="KBY5" s="600"/>
      <c r="KBZ5" s="600"/>
      <c r="KCA5" s="600"/>
      <c r="KCB5" s="600"/>
      <c r="KCC5" s="600"/>
      <c r="KCD5" s="600"/>
      <c r="KCE5" s="600"/>
      <c r="KCF5" s="600"/>
      <c r="KCG5" s="600"/>
      <c r="KCH5" s="599"/>
      <c r="KCI5" s="600"/>
      <c r="KCJ5" s="600"/>
      <c r="KCK5" s="600"/>
      <c r="KCL5" s="600"/>
      <c r="KCM5" s="600"/>
      <c r="KCN5" s="600"/>
      <c r="KCO5" s="600"/>
      <c r="KCP5" s="600"/>
      <c r="KCQ5" s="600"/>
      <c r="KCR5" s="600"/>
      <c r="KCS5" s="600"/>
      <c r="KCT5" s="600"/>
      <c r="KCU5" s="600"/>
      <c r="KCV5" s="600"/>
      <c r="KCW5" s="600"/>
      <c r="KCX5" s="600"/>
      <c r="KCY5" s="600"/>
      <c r="KCZ5" s="600"/>
      <c r="KDA5" s="600"/>
      <c r="KDB5" s="600"/>
      <c r="KDC5" s="600"/>
      <c r="KDD5" s="600"/>
      <c r="KDE5" s="600"/>
      <c r="KDF5" s="600"/>
      <c r="KDG5" s="600"/>
      <c r="KDH5" s="600"/>
      <c r="KDI5" s="600"/>
      <c r="KDJ5" s="600"/>
      <c r="KDK5" s="600"/>
      <c r="KDL5" s="600"/>
      <c r="KDM5" s="599"/>
      <c r="KDN5" s="600"/>
      <c r="KDO5" s="600"/>
      <c r="KDP5" s="600"/>
      <c r="KDQ5" s="600"/>
      <c r="KDR5" s="600"/>
      <c r="KDS5" s="600"/>
      <c r="KDT5" s="600"/>
      <c r="KDU5" s="600"/>
      <c r="KDV5" s="600"/>
      <c r="KDW5" s="600"/>
      <c r="KDX5" s="600"/>
      <c r="KDY5" s="600"/>
      <c r="KDZ5" s="600"/>
      <c r="KEA5" s="600"/>
      <c r="KEB5" s="600"/>
      <c r="KEC5" s="600"/>
      <c r="KED5" s="600"/>
      <c r="KEE5" s="600"/>
      <c r="KEF5" s="600"/>
      <c r="KEG5" s="600"/>
      <c r="KEH5" s="600"/>
      <c r="KEI5" s="600"/>
      <c r="KEJ5" s="600"/>
      <c r="KEK5" s="600"/>
      <c r="KEL5" s="600"/>
      <c r="KEM5" s="600"/>
      <c r="KEN5" s="600"/>
      <c r="KEO5" s="600"/>
      <c r="KEP5" s="600"/>
      <c r="KEQ5" s="600"/>
      <c r="KER5" s="599"/>
      <c r="KES5" s="600"/>
      <c r="KET5" s="600"/>
      <c r="KEU5" s="600"/>
      <c r="KEV5" s="600"/>
      <c r="KEW5" s="600"/>
      <c r="KEX5" s="600"/>
      <c r="KEY5" s="600"/>
      <c r="KEZ5" s="600"/>
      <c r="KFA5" s="600"/>
      <c r="KFB5" s="600"/>
      <c r="KFC5" s="600"/>
      <c r="KFD5" s="600"/>
      <c r="KFE5" s="600"/>
      <c r="KFF5" s="600"/>
      <c r="KFG5" s="600"/>
      <c r="KFH5" s="600"/>
      <c r="KFI5" s="600"/>
      <c r="KFJ5" s="600"/>
      <c r="KFK5" s="600"/>
      <c r="KFL5" s="600"/>
      <c r="KFM5" s="600"/>
      <c r="KFN5" s="600"/>
      <c r="KFO5" s="600"/>
      <c r="KFP5" s="600"/>
      <c r="KFQ5" s="600"/>
      <c r="KFR5" s="600"/>
      <c r="KFS5" s="600"/>
      <c r="KFT5" s="600"/>
      <c r="KFU5" s="600"/>
      <c r="KFV5" s="600"/>
      <c r="KFW5" s="599"/>
      <c r="KFX5" s="600"/>
      <c r="KFY5" s="600"/>
      <c r="KFZ5" s="600"/>
      <c r="KGA5" s="600"/>
      <c r="KGB5" s="600"/>
      <c r="KGC5" s="600"/>
      <c r="KGD5" s="600"/>
      <c r="KGE5" s="600"/>
      <c r="KGF5" s="600"/>
      <c r="KGG5" s="600"/>
      <c r="KGH5" s="600"/>
      <c r="KGI5" s="600"/>
      <c r="KGJ5" s="600"/>
      <c r="KGK5" s="600"/>
      <c r="KGL5" s="600"/>
      <c r="KGM5" s="600"/>
      <c r="KGN5" s="600"/>
      <c r="KGO5" s="600"/>
      <c r="KGP5" s="600"/>
      <c r="KGQ5" s="600"/>
      <c r="KGR5" s="600"/>
      <c r="KGS5" s="600"/>
      <c r="KGT5" s="600"/>
      <c r="KGU5" s="600"/>
      <c r="KGV5" s="600"/>
      <c r="KGW5" s="600"/>
      <c r="KGX5" s="600"/>
      <c r="KGY5" s="600"/>
      <c r="KGZ5" s="600"/>
      <c r="KHA5" s="600"/>
      <c r="KHB5" s="599"/>
      <c r="KHC5" s="600"/>
      <c r="KHD5" s="600"/>
      <c r="KHE5" s="600"/>
      <c r="KHF5" s="600"/>
      <c r="KHG5" s="600"/>
      <c r="KHH5" s="600"/>
      <c r="KHI5" s="600"/>
      <c r="KHJ5" s="600"/>
      <c r="KHK5" s="600"/>
      <c r="KHL5" s="600"/>
      <c r="KHM5" s="600"/>
      <c r="KHN5" s="600"/>
      <c r="KHO5" s="600"/>
      <c r="KHP5" s="600"/>
      <c r="KHQ5" s="600"/>
      <c r="KHR5" s="600"/>
      <c r="KHS5" s="600"/>
      <c r="KHT5" s="600"/>
      <c r="KHU5" s="600"/>
      <c r="KHV5" s="600"/>
      <c r="KHW5" s="600"/>
      <c r="KHX5" s="600"/>
      <c r="KHY5" s="600"/>
      <c r="KHZ5" s="600"/>
      <c r="KIA5" s="600"/>
      <c r="KIB5" s="600"/>
      <c r="KIC5" s="600"/>
      <c r="KID5" s="600"/>
      <c r="KIE5" s="600"/>
      <c r="KIF5" s="600"/>
      <c r="KIG5" s="599"/>
      <c r="KIH5" s="600"/>
      <c r="KII5" s="600"/>
      <c r="KIJ5" s="600"/>
      <c r="KIK5" s="600"/>
      <c r="KIL5" s="600"/>
      <c r="KIM5" s="600"/>
      <c r="KIN5" s="600"/>
      <c r="KIO5" s="600"/>
      <c r="KIP5" s="600"/>
      <c r="KIQ5" s="600"/>
      <c r="KIR5" s="600"/>
      <c r="KIS5" s="600"/>
      <c r="KIT5" s="600"/>
      <c r="KIU5" s="600"/>
      <c r="KIV5" s="600"/>
      <c r="KIW5" s="600"/>
      <c r="KIX5" s="600"/>
      <c r="KIY5" s="600"/>
      <c r="KIZ5" s="600"/>
      <c r="KJA5" s="600"/>
      <c r="KJB5" s="600"/>
      <c r="KJC5" s="600"/>
      <c r="KJD5" s="600"/>
      <c r="KJE5" s="600"/>
      <c r="KJF5" s="600"/>
      <c r="KJG5" s="600"/>
      <c r="KJH5" s="600"/>
      <c r="KJI5" s="600"/>
      <c r="KJJ5" s="600"/>
      <c r="KJK5" s="600"/>
      <c r="KJL5" s="599"/>
      <c r="KJM5" s="600"/>
      <c r="KJN5" s="600"/>
      <c r="KJO5" s="600"/>
      <c r="KJP5" s="600"/>
      <c r="KJQ5" s="600"/>
      <c r="KJR5" s="600"/>
      <c r="KJS5" s="600"/>
      <c r="KJT5" s="600"/>
      <c r="KJU5" s="600"/>
      <c r="KJV5" s="600"/>
      <c r="KJW5" s="600"/>
      <c r="KJX5" s="600"/>
      <c r="KJY5" s="600"/>
      <c r="KJZ5" s="600"/>
      <c r="KKA5" s="600"/>
      <c r="KKB5" s="600"/>
      <c r="KKC5" s="600"/>
      <c r="KKD5" s="600"/>
      <c r="KKE5" s="600"/>
      <c r="KKF5" s="600"/>
      <c r="KKG5" s="600"/>
      <c r="KKH5" s="600"/>
      <c r="KKI5" s="600"/>
      <c r="KKJ5" s="600"/>
      <c r="KKK5" s="600"/>
      <c r="KKL5" s="600"/>
      <c r="KKM5" s="600"/>
      <c r="KKN5" s="600"/>
      <c r="KKO5" s="600"/>
      <c r="KKP5" s="600"/>
      <c r="KKQ5" s="599"/>
      <c r="KKR5" s="600"/>
      <c r="KKS5" s="600"/>
      <c r="KKT5" s="600"/>
      <c r="KKU5" s="600"/>
      <c r="KKV5" s="600"/>
      <c r="KKW5" s="600"/>
      <c r="KKX5" s="600"/>
      <c r="KKY5" s="600"/>
      <c r="KKZ5" s="600"/>
      <c r="KLA5" s="600"/>
      <c r="KLB5" s="600"/>
      <c r="KLC5" s="600"/>
      <c r="KLD5" s="600"/>
      <c r="KLE5" s="600"/>
      <c r="KLF5" s="600"/>
      <c r="KLG5" s="600"/>
      <c r="KLH5" s="600"/>
      <c r="KLI5" s="600"/>
      <c r="KLJ5" s="600"/>
      <c r="KLK5" s="600"/>
      <c r="KLL5" s="600"/>
      <c r="KLM5" s="600"/>
      <c r="KLN5" s="600"/>
      <c r="KLO5" s="600"/>
      <c r="KLP5" s="600"/>
      <c r="KLQ5" s="600"/>
      <c r="KLR5" s="600"/>
      <c r="KLS5" s="600"/>
      <c r="KLT5" s="600"/>
      <c r="KLU5" s="600"/>
      <c r="KLV5" s="599"/>
      <c r="KLW5" s="600"/>
      <c r="KLX5" s="600"/>
      <c r="KLY5" s="600"/>
      <c r="KLZ5" s="600"/>
      <c r="KMA5" s="600"/>
      <c r="KMB5" s="600"/>
      <c r="KMC5" s="600"/>
      <c r="KMD5" s="600"/>
      <c r="KME5" s="600"/>
      <c r="KMF5" s="600"/>
      <c r="KMG5" s="600"/>
      <c r="KMH5" s="600"/>
      <c r="KMI5" s="600"/>
      <c r="KMJ5" s="600"/>
      <c r="KMK5" s="600"/>
      <c r="KML5" s="600"/>
      <c r="KMM5" s="600"/>
      <c r="KMN5" s="600"/>
      <c r="KMO5" s="600"/>
      <c r="KMP5" s="600"/>
      <c r="KMQ5" s="600"/>
      <c r="KMR5" s="600"/>
      <c r="KMS5" s="600"/>
      <c r="KMT5" s="600"/>
      <c r="KMU5" s="600"/>
      <c r="KMV5" s="600"/>
      <c r="KMW5" s="600"/>
      <c r="KMX5" s="600"/>
      <c r="KMY5" s="600"/>
      <c r="KMZ5" s="600"/>
      <c r="KNA5" s="599"/>
      <c r="KNB5" s="600"/>
      <c r="KNC5" s="600"/>
      <c r="KND5" s="600"/>
      <c r="KNE5" s="600"/>
      <c r="KNF5" s="600"/>
      <c r="KNG5" s="600"/>
      <c r="KNH5" s="600"/>
      <c r="KNI5" s="600"/>
      <c r="KNJ5" s="600"/>
      <c r="KNK5" s="600"/>
      <c r="KNL5" s="600"/>
      <c r="KNM5" s="600"/>
      <c r="KNN5" s="600"/>
      <c r="KNO5" s="600"/>
      <c r="KNP5" s="600"/>
      <c r="KNQ5" s="600"/>
      <c r="KNR5" s="600"/>
      <c r="KNS5" s="600"/>
      <c r="KNT5" s="600"/>
      <c r="KNU5" s="600"/>
      <c r="KNV5" s="600"/>
      <c r="KNW5" s="600"/>
      <c r="KNX5" s="600"/>
      <c r="KNY5" s="600"/>
      <c r="KNZ5" s="600"/>
      <c r="KOA5" s="600"/>
      <c r="KOB5" s="600"/>
      <c r="KOC5" s="600"/>
      <c r="KOD5" s="600"/>
      <c r="KOE5" s="600"/>
      <c r="KOF5" s="599"/>
      <c r="KOG5" s="600"/>
      <c r="KOH5" s="600"/>
      <c r="KOI5" s="600"/>
      <c r="KOJ5" s="600"/>
      <c r="KOK5" s="600"/>
      <c r="KOL5" s="600"/>
      <c r="KOM5" s="600"/>
      <c r="KON5" s="600"/>
      <c r="KOO5" s="600"/>
      <c r="KOP5" s="600"/>
      <c r="KOQ5" s="600"/>
      <c r="KOR5" s="600"/>
      <c r="KOS5" s="600"/>
      <c r="KOT5" s="600"/>
      <c r="KOU5" s="600"/>
      <c r="KOV5" s="600"/>
      <c r="KOW5" s="600"/>
      <c r="KOX5" s="600"/>
      <c r="KOY5" s="600"/>
      <c r="KOZ5" s="600"/>
      <c r="KPA5" s="600"/>
      <c r="KPB5" s="600"/>
      <c r="KPC5" s="600"/>
      <c r="KPD5" s="600"/>
      <c r="KPE5" s="600"/>
      <c r="KPF5" s="600"/>
      <c r="KPG5" s="600"/>
      <c r="KPH5" s="600"/>
      <c r="KPI5" s="600"/>
      <c r="KPJ5" s="600"/>
      <c r="KPK5" s="599"/>
      <c r="KPL5" s="600"/>
      <c r="KPM5" s="600"/>
      <c r="KPN5" s="600"/>
      <c r="KPO5" s="600"/>
      <c r="KPP5" s="600"/>
      <c r="KPQ5" s="600"/>
      <c r="KPR5" s="600"/>
      <c r="KPS5" s="600"/>
      <c r="KPT5" s="600"/>
      <c r="KPU5" s="600"/>
      <c r="KPV5" s="600"/>
      <c r="KPW5" s="600"/>
      <c r="KPX5" s="600"/>
      <c r="KPY5" s="600"/>
      <c r="KPZ5" s="600"/>
      <c r="KQA5" s="600"/>
      <c r="KQB5" s="600"/>
      <c r="KQC5" s="600"/>
      <c r="KQD5" s="600"/>
      <c r="KQE5" s="600"/>
      <c r="KQF5" s="600"/>
      <c r="KQG5" s="600"/>
      <c r="KQH5" s="600"/>
      <c r="KQI5" s="600"/>
      <c r="KQJ5" s="600"/>
      <c r="KQK5" s="600"/>
      <c r="KQL5" s="600"/>
      <c r="KQM5" s="600"/>
      <c r="KQN5" s="600"/>
      <c r="KQO5" s="600"/>
      <c r="KQP5" s="599"/>
      <c r="KQQ5" s="600"/>
      <c r="KQR5" s="600"/>
      <c r="KQS5" s="600"/>
      <c r="KQT5" s="600"/>
      <c r="KQU5" s="600"/>
      <c r="KQV5" s="600"/>
      <c r="KQW5" s="600"/>
      <c r="KQX5" s="600"/>
      <c r="KQY5" s="600"/>
      <c r="KQZ5" s="600"/>
      <c r="KRA5" s="600"/>
      <c r="KRB5" s="600"/>
      <c r="KRC5" s="600"/>
      <c r="KRD5" s="600"/>
      <c r="KRE5" s="600"/>
      <c r="KRF5" s="600"/>
      <c r="KRG5" s="600"/>
      <c r="KRH5" s="600"/>
      <c r="KRI5" s="600"/>
      <c r="KRJ5" s="600"/>
      <c r="KRK5" s="600"/>
      <c r="KRL5" s="600"/>
      <c r="KRM5" s="600"/>
      <c r="KRN5" s="600"/>
      <c r="KRO5" s="600"/>
      <c r="KRP5" s="600"/>
      <c r="KRQ5" s="600"/>
      <c r="KRR5" s="600"/>
      <c r="KRS5" s="600"/>
      <c r="KRT5" s="600"/>
      <c r="KRU5" s="599"/>
      <c r="KRV5" s="600"/>
      <c r="KRW5" s="600"/>
      <c r="KRX5" s="600"/>
      <c r="KRY5" s="600"/>
      <c r="KRZ5" s="600"/>
      <c r="KSA5" s="600"/>
      <c r="KSB5" s="600"/>
      <c r="KSC5" s="600"/>
      <c r="KSD5" s="600"/>
      <c r="KSE5" s="600"/>
      <c r="KSF5" s="600"/>
      <c r="KSG5" s="600"/>
      <c r="KSH5" s="600"/>
      <c r="KSI5" s="600"/>
      <c r="KSJ5" s="600"/>
      <c r="KSK5" s="600"/>
      <c r="KSL5" s="600"/>
      <c r="KSM5" s="600"/>
      <c r="KSN5" s="600"/>
      <c r="KSO5" s="600"/>
      <c r="KSP5" s="600"/>
      <c r="KSQ5" s="600"/>
      <c r="KSR5" s="600"/>
      <c r="KSS5" s="600"/>
      <c r="KST5" s="600"/>
      <c r="KSU5" s="600"/>
      <c r="KSV5" s="600"/>
      <c r="KSW5" s="600"/>
      <c r="KSX5" s="600"/>
      <c r="KSY5" s="600"/>
      <c r="KSZ5" s="599"/>
      <c r="KTA5" s="600"/>
      <c r="KTB5" s="600"/>
      <c r="KTC5" s="600"/>
      <c r="KTD5" s="600"/>
      <c r="KTE5" s="600"/>
      <c r="KTF5" s="600"/>
      <c r="KTG5" s="600"/>
      <c r="KTH5" s="600"/>
      <c r="KTI5" s="600"/>
      <c r="KTJ5" s="600"/>
      <c r="KTK5" s="600"/>
      <c r="KTL5" s="600"/>
      <c r="KTM5" s="600"/>
      <c r="KTN5" s="600"/>
      <c r="KTO5" s="600"/>
      <c r="KTP5" s="600"/>
      <c r="KTQ5" s="600"/>
      <c r="KTR5" s="600"/>
      <c r="KTS5" s="600"/>
      <c r="KTT5" s="600"/>
      <c r="KTU5" s="600"/>
      <c r="KTV5" s="600"/>
      <c r="KTW5" s="600"/>
      <c r="KTX5" s="600"/>
      <c r="KTY5" s="600"/>
      <c r="KTZ5" s="600"/>
      <c r="KUA5" s="600"/>
      <c r="KUB5" s="600"/>
      <c r="KUC5" s="600"/>
      <c r="KUD5" s="600"/>
      <c r="KUE5" s="599"/>
      <c r="KUF5" s="600"/>
      <c r="KUG5" s="600"/>
      <c r="KUH5" s="600"/>
      <c r="KUI5" s="600"/>
      <c r="KUJ5" s="600"/>
      <c r="KUK5" s="600"/>
      <c r="KUL5" s="600"/>
      <c r="KUM5" s="600"/>
      <c r="KUN5" s="600"/>
      <c r="KUO5" s="600"/>
      <c r="KUP5" s="600"/>
      <c r="KUQ5" s="600"/>
      <c r="KUR5" s="600"/>
      <c r="KUS5" s="600"/>
      <c r="KUT5" s="600"/>
      <c r="KUU5" s="600"/>
      <c r="KUV5" s="600"/>
      <c r="KUW5" s="600"/>
      <c r="KUX5" s="600"/>
      <c r="KUY5" s="600"/>
      <c r="KUZ5" s="600"/>
      <c r="KVA5" s="600"/>
      <c r="KVB5" s="600"/>
      <c r="KVC5" s="600"/>
      <c r="KVD5" s="600"/>
      <c r="KVE5" s="600"/>
      <c r="KVF5" s="600"/>
      <c r="KVG5" s="600"/>
      <c r="KVH5" s="600"/>
      <c r="KVI5" s="600"/>
      <c r="KVJ5" s="599"/>
      <c r="KVK5" s="600"/>
      <c r="KVL5" s="600"/>
      <c r="KVM5" s="600"/>
      <c r="KVN5" s="600"/>
      <c r="KVO5" s="600"/>
      <c r="KVP5" s="600"/>
      <c r="KVQ5" s="600"/>
      <c r="KVR5" s="600"/>
      <c r="KVS5" s="600"/>
      <c r="KVT5" s="600"/>
      <c r="KVU5" s="600"/>
      <c r="KVV5" s="600"/>
      <c r="KVW5" s="600"/>
      <c r="KVX5" s="600"/>
      <c r="KVY5" s="600"/>
      <c r="KVZ5" s="600"/>
      <c r="KWA5" s="600"/>
      <c r="KWB5" s="600"/>
      <c r="KWC5" s="600"/>
      <c r="KWD5" s="600"/>
      <c r="KWE5" s="600"/>
      <c r="KWF5" s="600"/>
      <c r="KWG5" s="600"/>
      <c r="KWH5" s="600"/>
      <c r="KWI5" s="600"/>
      <c r="KWJ5" s="600"/>
      <c r="KWK5" s="600"/>
      <c r="KWL5" s="600"/>
      <c r="KWM5" s="600"/>
      <c r="KWN5" s="600"/>
      <c r="KWO5" s="599"/>
      <c r="KWP5" s="600"/>
      <c r="KWQ5" s="600"/>
      <c r="KWR5" s="600"/>
      <c r="KWS5" s="600"/>
      <c r="KWT5" s="600"/>
      <c r="KWU5" s="600"/>
      <c r="KWV5" s="600"/>
      <c r="KWW5" s="600"/>
      <c r="KWX5" s="600"/>
      <c r="KWY5" s="600"/>
      <c r="KWZ5" s="600"/>
      <c r="KXA5" s="600"/>
      <c r="KXB5" s="600"/>
      <c r="KXC5" s="600"/>
      <c r="KXD5" s="600"/>
      <c r="KXE5" s="600"/>
      <c r="KXF5" s="600"/>
      <c r="KXG5" s="600"/>
      <c r="KXH5" s="600"/>
      <c r="KXI5" s="600"/>
      <c r="KXJ5" s="600"/>
      <c r="KXK5" s="600"/>
      <c r="KXL5" s="600"/>
      <c r="KXM5" s="600"/>
      <c r="KXN5" s="600"/>
      <c r="KXO5" s="600"/>
      <c r="KXP5" s="600"/>
      <c r="KXQ5" s="600"/>
      <c r="KXR5" s="600"/>
      <c r="KXS5" s="600"/>
      <c r="KXT5" s="599"/>
      <c r="KXU5" s="600"/>
      <c r="KXV5" s="600"/>
      <c r="KXW5" s="600"/>
      <c r="KXX5" s="600"/>
      <c r="KXY5" s="600"/>
      <c r="KXZ5" s="600"/>
      <c r="KYA5" s="600"/>
      <c r="KYB5" s="600"/>
      <c r="KYC5" s="600"/>
      <c r="KYD5" s="600"/>
      <c r="KYE5" s="600"/>
      <c r="KYF5" s="600"/>
      <c r="KYG5" s="600"/>
      <c r="KYH5" s="600"/>
      <c r="KYI5" s="600"/>
      <c r="KYJ5" s="600"/>
      <c r="KYK5" s="600"/>
      <c r="KYL5" s="600"/>
      <c r="KYM5" s="600"/>
      <c r="KYN5" s="600"/>
      <c r="KYO5" s="600"/>
      <c r="KYP5" s="600"/>
      <c r="KYQ5" s="600"/>
      <c r="KYR5" s="600"/>
      <c r="KYS5" s="600"/>
      <c r="KYT5" s="600"/>
      <c r="KYU5" s="600"/>
      <c r="KYV5" s="600"/>
      <c r="KYW5" s="600"/>
      <c r="KYX5" s="600"/>
      <c r="KYY5" s="599"/>
      <c r="KYZ5" s="600"/>
      <c r="KZA5" s="600"/>
      <c r="KZB5" s="600"/>
      <c r="KZC5" s="600"/>
      <c r="KZD5" s="600"/>
      <c r="KZE5" s="600"/>
      <c r="KZF5" s="600"/>
      <c r="KZG5" s="600"/>
      <c r="KZH5" s="600"/>
      <c r="KZI5" s="600"/>
      <c r="KZJ5" s="600"/>
      <c r="KZK5" s="600"/>
      <c r="KZL5" s="600"/>
      <c r="KZM5" s="600"/>
      <c r="KZN5" s="600"/>
      <c r="KZO5" s="600"/>
      <c r="KZP5" s="600"/>
      <c r="KZQ5" s="600"/>
      <c r="KZR5" s="600"/>
      <c r="KZS5" s="600"/>
      <c r="KZT5" s="600"/>
      <c r="KZU5" s="600"/>
      <c r="KZV5" s="600"/>
      <c r="KZW5" s="600"/>
      <c r="KZX5" s="600"/>
      <c r="KZY5" s="600"/>
      <c r="KZZ5" s="600"/>
      <c r="LAA5" s="600"/>
      <c r="LAB5" s="600"/>
      <c r="LAC5" s="600"/>
      <c r="LAD5" s="599"/>
      <c r="LAE5" s="600"/>
      <c r="LAF5" s="600"/>
      <c r="LAG5" s="600"/>
      <c r="LAH5" s="600"/>
      <c r="LAI5" s="600"/>
      <c r="LAJ5" s="600"/>
      <c r="LAK5" s="600"/>
      <c r="LAL5" s="600"/>
      <c r="LAM5" s="600"/>
      <c r="LAN5" s="600"/>
      <c r="LAO5" s="600"/>
      <c r="LAP5" s="600"/>
      <c r="LAQ5" s="600"/>
      <c r="LAR5" s="600"/>
      <c r="LAS5" s="600"/>
      <c r="LAT5" s="600"/>
      <c r="LAU5" s="600"/>
      <c r="LAV5" s="600"/>
      <c r="LAW5" s="600"/>
      <c r="LAX5" s="600"/>
      <c r="LAY5" s="600"/>
      <c r="LAZ5" s="600"/>
      <c r="LBA5" s="600"/>
      <c r="LBB5" s="600"/>
      <c r="LBC5" s="600"/>
      <c r="LBD5" s="600"/>
      <c r="LBE5" s="600"/>
      <c r="LBF5" s="600"/>
      <c r="LBG5" s="600"/>
      <c r="LBH5" s="600"/>
      <c r="LBI5" s="599"/>
      <c r="LBJ5" s="600"/>
      <c r="LBK5" s="600"/>
      <c r="LBL5" s="600"/>
      <c r="LBM5" s="600"/>
      <c r="LBN5" s="600"/>
      <c r="LBO5" s="600"/>
      <c r="LBP5" s="600"/>
      <c r="LBQ5" s="600"/>
      <c r="LBR5" s="600"/>
      <c r="LBS5" s="600"/>
      <c r="LBT5" s="600"/>
      <c r="LBU5" s="600"/>
      <c r="LBV5" s="600"/>
      <c r="LBW5" s="600"/>
      <c r="LBX5" s="600"/>
      <c r="LBY5" s="600"/>
      <c r="LBZ5" s="600"/>
      <c r="LCA5" s="600"/>
      <c r="LCB5" s="600"/>
      <c r="LCC5" s="600"/>
      <c r="LCD5" s="600"/>
      <c r="LCE5" s="600"/>
      <c r="LCF5" s="600"/>
      <c r="LCG5" s="600"/>
      <c r="LCH5" s="600"/>
      <c r="LCI5" s="600"/>
      <c r="LCJ5" s="600"/>
      <c r="LCK5" s="600"/>
      <c r="LCL5" s="600"/>
      <c r="LCM5" s="600"/>
      <c r="LCN5" s="599"/>
      <c r="LCO5" s="600"/>
      <c r="LCP5" s="600"/>
      <c r="LCQ5" s="600"/>
      <c r="LCR5" s="600"/>
      <c r="LCS5" s="600"/>
      <c r="LCT5" s="600"/>
      <c r="LCU5" s="600"/>
      <c r="LCV5" s="600"/>
      <c r="LCW5" s="600"/>
      <c r="LCX5" s="600"/>
      <c r="LCY5" s="600"/>
      <c r="LCZ5" s="600"/>
      <c r="LDA5" s="600"/>
      <c r="LDB5" s="600"/>
      <c r="LDC5" s="600"/>
      <c r="LDD5" s="600"/>
      <c r="LDE5" s="600"/>
      <c r="LDF5" s="600"/>
      <c r="LDG5" s="600"/>
      <c r="LDH5" s="600"/>
      <c r="LDI5" s="600"/>
      <c r="LDJ5" s="600"/>
      <c r="LDK5" s="600"/>
      <c r="LDL5" s="600"/>
      <c r="LDM5" s="600"/>
      <c r="LDN5" s="600"/>
      <c r="LDO5" s="600"/>
      <c r="LDP5" s="600"/>
      <c r="LDQ5" s="600"/>
      <c r="LDR5" s="600"/>
      <c r="LDS5" s="599"/>
      <c r="LDT5" s="600"/>
      <c r="LDU5" s="600"/>
      <c r="LDV5" s="600"/>
      <c r="LDW5" s="600"/>
      <c r="LDX5" s="600"/>
      <c r="LDY5" s="600"/>
      <c r="LDZ5" s="600"/>
      <c r="LEA5" s="600"/>
      <c r="LEB5" s="600"/>
      <c r="LEC5" s="600"/>
      <c r="LED5" s="600"/>
      <c r="LEE5" s="600"/>
      <c r="LEF5" s="600"/>
      <c r="LEG5" s="600"/>
      <c r="LEH5" s="600"/>
      <c r="LEI5" s="600"/>
      <c r="LEJ5" s="600"/>
      <c r="LEK5" s="600"/>
      <c r="LEL5" s="600"/>
      <c r="LEM5" s="600"/>
      <c r="LEN5" s="600"/>
      <c r="LEO5" s="600"/>
      <c r="LEP5" s="600"/>
      <c r="LEQ5" s="600"/>
      <c r="LER5" s="600"/>
      <c r="LES5" s="600"/>
      <c r="LET5" s="600"/>
      <c r="LEU5" s="600"/>
      <c r="LEV5" s="600"/>
      <c r="LEW5" s="600"/>
      <c r="LEX5" s="599"/>
      <c r="LEY5" s="600"/>
      <c r="LEZ5" s="600"/>
      <c r="LFA5" s="600"/>
      <c r="LFB5" s="600"/>
      <c r="LFC5" s="600"/>
      <c r="LFD5" s="600"/>
      <c r="LFE5" s="600"/>
      <c r="LFF5" s="600"/>
      <c r="LFG5" s="600"/>
      <c r="LFH5" s="600"/>
      <c r="LFI5" s="600"/>
      <c r="LFJ5" s="600"/>
      <c r="LFK5" s="600"/>
      <c r="LFL5" s="600"/>
      <c r="LFM5" s="600"/>
      <c r="LFN5" s="600"/>
      <c r="LFO5" s="600"/>
      <c r="LFP5" s="600"/>
      <c r="LFQ5" s="600"/>
      <c r="LFR5" s="600"/>
      <c r="LFS5" s="600"/>
      <c r="LFT5" s="600"/>
      <c r="LFU5" s="600"/>
      <c r="LFV5" s="600"/>
      <c r="LFW5" s="600"/>
      <c r="LFX5" s="600"/>
      <c r="LFY5" s="600"/>
      <c r="LFZ5" s="600"/>
      <c r="LGA5" s="600"/>
      <c r="LGB5" s="600"/>
      <c r="LGC5" s="599"/>
      <c r="LGD5" s="600"/>
      <c r="LGE5" s="600"/>
      <c r="LGF5" s="600"/>
      <c r="LGG5" s="600"/>
      <c r="LGH5" s="600"/>
      <c r="LGI5" s="600"/>
      <c r="LGJ5" s="600"/>
      <c r="LGK5" s="600"/>
      <c r="LGL5" s="600"/>
      <c r="LGM5" s="600"/>
      <c r="LGN5" s="600"/>
      <c r="LGO5" s="600"/>
      <c r="LGP5" s="600"/>
      <c r="LGQ5" s="600"/>
      <c r="LGR5" s="600"/>
      <c r="LGS5" s="600"/>
      <c r="LGT5" s="600"/>
      <c r="LGU5" s="600"/>
      <c r="LGV5" s="600"/>
      <c r="LGW5" s="600"/>
      <c r="LGX5" s="600"/>
      <c r="LGY5" s="600"/>
      <c r="LGZ5" s="600"/>
      <c r="LHA5" s="600"/>
      <c r="LHB5" s="600"/>
      <c r="LHC5" s="600"/>
      <c r="LHD5" s="600"/>
      <c r="LHE5" s="600"/>
      <c r="LHF5" s="600"/>
      <c r="LHG5" s="600"/>
      <c r="LHH5" s="599"/>
      <c r="LHI5" s="600"/>
      <c r="LHJ5" s="600"/>
      <c r="LHK5" s="600"/>
      <c r="LHL5" s="600"/>
      <c r="LHM5" s="600"/>
      <c r="LHN5" s="600"/>
      <c r="LHO5" s="600"/>
      <c r="LHP5" s="600"/>
      <c r="LHQ5" s="600"/>
      <c r="LHR5" s="600"/>
      <c r="LHS5" s="600"/>
      <c r="LHT5" s="600"/>
      <c r="LHU5" s="600"/>
      <c r="LHV5" s="600"/>
      <c r="LHW5" s="600"/>
      <c r="LHX5" s="600"/>
      <c r="LHY5" s="600"/>
      <c r="LHZ5" s="600"/>
      <c r="LIA5" s="600"/>
      <c r="LIB5" s="600"/>
      <c r="LIC5" s="600"/>
      <c r="LID5" s="600"/>
      <c r="LIE5" s="600"/>
      <c r="LIF5" s="600"/>
      <c r="LIG5" s="600"/>
      <c r="LIH5" s="600"/>
      <c r="LII5" s="600"/>
      <c r="LIJ5" s="600"/>
      <c r="LIK5" s="600"/>
      <c r="LIL5" s="600"/>
      <c r="LIM5" s="599"/>
      <c r="LIN5" s="600"/>
      <c r="LIO5" s="600"/>
      <c r="LIP5" s="600"/>
      <c r="LIQ5" s="600"/>
      <c r="LIR5" s="600"/>
      <c r="LIS5" s="600"/>
      <c r="LIT5" s="600"/>
      <c r="LIU5" s="600"/>
      <c r="LIV5" s="600"/>
      <c r="LIW5" s="600"/>
      <c r="LIX5" s="600"/>
      <c r="LIY5" s="600"/>
      <c r="LIZ5" s="600"/>
      <c r="LJA5" s="600"/>
      <c r="LJB5" s="600"/>
      <c r="LJC5" s="600"/>
      <c r="LJD5" s="600"/>
      <c r="LJE5" s="600"/>
      <c r="LJF5" s="600"/>
      <c r="LJG5" s="600"/>
      <c r="LJH5" s="600"/>
      <c r="LJI5" s="600"/>
      <c r="LJJ5" s="600"/>
      <c r="LJK5" s="600"/>
      <c r="LJL5" s="600"/>
      <c r="LJM5" s="600"/>
      <c r="LJN5" s="600"/>
      <c r="LJO5" s="600"/>
      <c r="LJP5" s="600"/>
      <c r="LJQ5" s="600"/>
      <c r="LJR5" s="599"/>
      <c r="LJS5" s="600"/>
      <c r="LJT5" s="600"/>
      <c r="LJU5" s="600"/>
      <c r="LJV5" s="600"/>
      <c r="LJW5" s="600"/>
      <c r="LJX5" s="600"/>
      <c r="LJY5" s="600"/>
      <c r="LJZ5" s="600"/>
      <c r="LKA5" s="600"/>
      <c r="LKB5" s="600"/>
      <c r="LKC5" s="600"/>
      <c r="LKD5" s="600"/>
      <c r="LKE5" s="600"/>
      <c r="LKF5" s="600"/>
      <c r="LKG5" s="600"/>
      <c r="LKH5" s="600"/>
      <c r="LKI5" s="600"/>
      <c r="LKJ5" s="600"/>
      <c r="LKK5" s="600"/>
      <c r="LKL5" s="600"/>
      <c r="LKM5" s="600"/>
      <c r="LKN5" s="600"/>
      <c r="LKO5" s="600"/>
      <c r="LKP5" s="600"/>
      <c r="LKQ5" s="600"/>
      <c r="LKR5" s="600"/>
      <c r="LKS5" s="600"/>
      <c r="LKT5" s="600"/>
      <c r="LKU5" s="600"/>
      <c r="LKV5" s="600"/>
      <c r="LKW5" s="599"/>
      <c r="LKX5" s="600"/>
      <c r="LKY5" s="600"/>
      <c r="LKZ5" s="600"/>
      <c r="LLA5" s="600"/>
      <c r="LLB5" s="600"/>
      <c r="LLC5" s="600"/>
      <c r="LLD5" s="600"/>
      <c r="LLE5" s="600"/>
      <c r="LLF5" s="600"/>
      <c r="LLG5" s="600"/>
      <c r="LLH5" s="600"/>
      <c r="LLI5" s="600"/>
      <c r="LLJ5" s="600"/>
      <c r="LLK5" s="600"/>
      <c r="LLL5" s="600"/>
      <c r="LLM5" s="600"/>
      <c r="LLN5" s="600"/>
      <c r="LLO5" s="600"/>
      <c r="LLP5" s="600"/>
      <c r="LLQ5" s="600"/>
      <c r="LLR5" s="600"/>
      <c r="LLS5" s="600"/>
      <c r="LLT5" s="600"/>
      <c r="LLU5" s="600"/>
      <c r="LLV5" s="600"/>
      <c r="LLW5" s="600"/>
      <c r="LLX5" s="600"/>
      <c r="LLY5" s="600"/>
      <c r="LLZ5" s="600"/>
      <c r="LMA5" s="600"/>
      <c r="LMB5" s="599"/>
      <c r="LMC5" s="600"/>
      <c r="LMD5" s="600"/>
      <c r="LME5" s="600"/>
      <c r="LMF5" s="600"/>
      <c r="LMG5" s="600"/>
      <c r="LMH5" s="600"/>
      <c r="LMI5" s="600"/>
      <c r="LMJ5" s="600"/>
      <c r="LMK5" s="600"/>
      <c r="LML5" s="600"/>
      <c r="LMM5" s="600"/>
      <c r="LMN5" s="600"/>
      <c r="LMO5" s="600"/>
      <c r="LMP5" s="600"/>
      <c r="LMQ5" s="600"/>
      <c r="LMR5" s="600"/>
      <c r="LMS5" s="600"/>
      <c r="LMT5" s="600"/>
      <c r="LMU5" s="600"/>
      <c r="LMV5" s="600"/>
      <c r="LMW5" s="600"/>
      <c r="LMX5" s="600"/>
      <c r="LMY5" s="600"/>
      <c r="LMZ5" s="600"/>
      <c r="LNA5" s="600"/>
      <c r="LNB5" s="600"/>
      <c r="LNC5" s="600"/>
      <c r="LND5" s="600"/>
      <c r="LNE5" s="600"/>
      <c r="LNF5" s="600"/>
      <c r="LNG5" s="599"/>
      <c r="LNH5" s="600"/>
      <c r="LNI5" s="600"/>
      <c r="LNJ5" s="600"/>
      <c r="LNK5" s="600"/>
      <c r="LNL5" s="600"/>
      <c r="LNM5" s="600"/>
      <c r="LNN5" s="600"/>
      <c r="LNO5" s="600"/>
      <c r="LNP5" s="600"/>
      <c r="LNQ5" s="600"/>
      <c r="LNR5" s="600"/>
      <c r="LNS5" s="600"/>
      <c r="LNT5" s="600"/>
      <c r="LNU5" s="600"/>
      <c r="LNV5" s="600"/>
      <c r="LNW5" s="600"/>
      <c r="LNX5" s="600"/>
      <c r="LNY5" s="600"/>
      <c r="LNZ5" s="600"/>
      <c r="LOA5" s="600"/>
      <c r="LOB5" s="600"/>
      <c r="LOC5" s="600"/>
      <c r="LOD5" s="600"/>
      <c r="LOE5" s="600"/>
      <c r="LOF5" s="600"/>
      <c r="LOG5" s="600"/>
      <c r="LOH5" s="600"/>
      <c r="LOI5" s="600"/>
      <c r="LOJ5" s="600"/>
      <c r="LOK5" s="600"/>
      <c r="LOL5" s="599"/>
      <c r="LOM5" s="600"/>
      <c r="LON5" s="600"/>
      <c r="LOO5" s="600"/>
      <c r="LOP5" s="600"/>
      <c r="LOQ5" s="600"/>
      <c r="LOR5" s="600"/>
      <c r="LOS5" s="600"/>
      <c r="LOT5" s="600"/>
      <c r="LOU5" s="600"/>
      <c r="LOV5" s="600"/>
      <c r="LOW5" s="600"/>
      <c r="LOX5" s="600"/>
      <c r="LOY5" s="600"/>
      <c r="LOZ5" s="600"/>
      <c r="LPA5" s="600"/>
      <c r="LPB5" s="600"/>
      <c r="LPC5" s="600"/>
      <c r="LPD5" s="600"/>
      <c r="LPE5" s="600"/>
      <c r="LPF5" s="600"/>
      <c r="LPG5" s="600"/>
      <c r="LPH5" s="600"/>
      <c r="LPI5" s="600"/>
      <c r="LPJ5" s="600"/>
      <c r="LPK5" s="600"/>
      <c r="LPL5" s="600"/>
      <c r="LPM5" s="600"/>
      <c r="LPN5" s="600"/>
      <c r="LPO5" s="600"/>
      <c r="LPP5" s="600"/>
      <c r="LPQ5" s="599"/>
      <c r="LPR5" s="600"/>
      <c r="LPS5" s="600"/>
      <c r="LPT5" s="600"/>
      <c r="LPU5" s="600"/>
      <c r="LPV5" s="600"/>
      <c r="LPW5" s="600"/>
      <c r="LPX5" s="600"/>
      <c r="LPY5" s="600"/>
      <c r="LPZ5" s="600"/>
      <c r="LQA5" s="600"/>
      <c r="LQB5" s="600"/>
      <c r="LQC5" s="600"/>
      <c r="LQD5" s="600"/>
      <c r="LQE5" s="600"/>
      <c r="LQF5" s="600"/>
      <c r="LQG5" s="600"/>
      <c r="LQH5" s="600"/>
      <c r="LQI5" s="600"/>
      <c r="LQJ5" s="600"/>
      <c r="LQK5" s="600"/>
      <c r="LQL5" s="600"/>
      <c r="LQM5" s="600"/>
      <c r="LQN5" s="600"/>
      <c r="LQO5" s="600"/>
      <c r="LQP5" s="600"/>
      <c r="LQQ5" s="600"/>
      <c r="LQR5" s="600"/>
      <c r="LQS5" s="600"/>
      <c r="LQT5" s="600"/>
      <c r="LQU5" s="600"/>
      <c r="LQV5" s="599"/>
      <c r="LQW5" s="600"/>
      <c r="LQX5" s="600"/>
      <c r="LQY5" s="600"/>
      <c r="LQZ5" s="600"/>
      <c r="LRA5" s="600"/>
      <c r="LRB5" s="600"/>
      <c r="LRC5" s="600"/>
      <c r="LRD5" s="600"/>
      <c r="LRE5" s="600"/>
      <c r="LRF5" s="600"/>
      <c r="LRG5" s="600"/>
      <c r="LRH5" s="600"/>
      <c r="LRI5" s="600"/>
      <c r="LRJ5" s="600"/>
      <c r="LRK5" s="600"/>
      <c r="LRL5" s="600"/>
      <c r="LRM5" s="600"/>
      <c r="LRN5" s="600"/>
      <c r="LRO5" s="600"/>
      <c r="LRP5" s="600"/>
      <c r="LRQ5" s="600"/>
      <c r="LRR5" s="600"/>
      <c r="LRS5" s="600"/>
      <c r="LRT5" s="600"/>
      <c r="LRU5" s="600"/>
      <c r="LRV5" s="600"/>
      <c r="LRW5" s="600"/>
      <c r="LRX5" s="600"/>
      <c r="LRY5" s="600"/>
      <c r="LRZ5" s="600"/>
      <c r="LSA5" s="599"/>
      <c r="LSB5" s="600"/>
      <c r="LSC5" s="600"/>
      <c r="LSD5" s="600"/>
      <c r="LSE5" s="600"/>
      <c r="LSF5" s="600"/>
      <c r="LSG5" s="600"/>
      <c r="LSH5" s="600"/>
      <c r="LSI5" s="600"/>
      <c r="LSJ5" s="600"/>
      <c r="LSK5" s="600"/>
      <c r="LSL5" s="600"/>
      <c r="LSM5" s="600"/>
      <c r="LSN5" s="600"/>
      <c r="LSO5" s="600"/>
      <c r="LSP5" s="600"/>
      <c r="LSQ5" s="600"/>
      <c r="LSR5" s="600"/>
      <c r="LSS5" s="600"/>
      <c r="LST5" s="600"/>
      <c r="LSU5" s="600"/>
      <c r="LSV5" s="600"/>
      <c r="LSW5" s="600"/>
      <c r="LSX5" s="600"/>
      <c r="LSY5" s="600"/>
      <c r="LSZ5" s="600"/>
      <c r="LTA5" s="600"/>
      <c r="LTB5" s="600"/>
      <c r="LTC5" s="600"/>
      <c r="LTD5" s="600"/>
      <c r="LTE5" s="600"/>
      <c r="LTF5" s="599"/>
      <c r="LTG5" s="600"/>
      <c r="LTH5" s="600"/>
      <c r="LTI5" s="600"/>
      <c r="LTJ5" s="600"/>
      <c r="LTK5" s="600"/>
      <c r="LTL5" s="600"/>
      <c r="LTM5" s="600"/>
      <c r="LTN5" s="600"/>
      <c r="LTO5" s="600"/>
      <c r="LTP5" s="600"/>
      <c r="LTQ5" s="600"/>
      <c r="LTR5" s="600"/>
      <c r="LTS5" s="600"/>
      <c r="LTT5" s="600"/>
      <c r="LTU5" s="600"/>
      <c r="LTV5" s="600"/>
      <c r="LTW5" s="600"/>
      <c r="LTX5" s="600"/>
      <c r="LTY5" s="600"/>
      <c r="LTZ5" s="600"/>
      <c r="LUA5" s="600"/>
      <c r="LUB5" s="600"/>
      <c r="LUC5" s="600"/>
      <c r="LUD5" s="600"/>
      <c r="LUE5" s="600"/>
      <c r="LUF5" s="600"/>
      <c r="LUG5" s="600"/>
      <c r="LUH5" s="600"/>
      <c r="LUI5" s="600"/>
      <c r="LUJ5" s="600"/>
      <c r="LUK5" s="599"/>
      <c r="LUL5" s="600"/>
      <c r="LUM5" s="600"/>
      <c r="LUN5" s="600"/>
      <c r="LUO5" s="600"/>
      <c r="LUP5" s="600"/>
      <c r="LUQ5" s="600"/>
      <c r="LUR5" s="600"/>
      <c r="LUS5" s="600"/>
      <c r="LUT5" s="600"/>
      <c r="LUU5" s="600"/>
      <c r="LUV5" s="600"/>
      <c r="LUW5" s="600"/>
      <c r="LUX5" s="600"/>
      <c r="LUY5" s="600"/>
      <c r="LUZ5" s="600"/>
      <c r="LVA5" s="600"/>
      <c r="LVB5" s="600"/>
      <c r="LVC5" s="600"/>
      <c r="LVD5" s="600"/>
      <c r="LVE5" s="600"/>
      <c r="LVF5" s="600"/>
      <c r="LVG5" s="600"/>
      <c r="LVH5" s="600"/>
      <c r="LVI5" s="600"/>
      <c r="LVJ5" s="600"/>
      <c r="LVK5" s="600"/>
      <c r="LVL5" s="600"/>
      <c r="LVM5" s="600"/>
      <c r="LVN5" s="600"/>
      <c r="LVO5" s="600"/>
      <c r="LVP5" s="599"/>
      <c r="LVQ5" s="600"/>
      <c r="LVR5" s="600"/>
      <c r="LVS5" s="600"/>
      <c r="LVT5" s="600"/>
      <c r="LVU5" s="600"/>
      <c r="LVV5" s="600"/>
      <c r="LVW5" s="600"/>
      <c r="LVX5" s="600"/>
      <c r="LVY5" s="600"/>
      <c r="LVZ5" s="600"/>
      <c r="LWA5" s="600"/>
      <c r="LWB5" s="600"/>
      <c r="LWC5" s="600"/>
      <c r="LWD5" s="600"/>
      <c r="LWE5" s="600"/>
      <c r="LWF5" s="600"/>
      <c r="LWG5" s="600"/>
      <c r="LWH5" s="600"/>
      <c r="LWI5" s="600"/>
      <c r="LWJ5" s="600"/>
      <c r="LWK5" s="600"/>
      <c r="LWL5" s="600"/>
      <c r="LWM5" s="600"/>
      <c r="LWN5" s="600"/>
      <c r="LWO5" s="600"/>
      <c r="LWP5" s="600"/>
      <c r="LWQ5" s="600"/>
      <c r="LWR5" s="600"/>
      <c r="LWS5" s="600"/>
      <c r="LWT5" s="600"/>
      <c r="LWU5" s="599"/>
      <c r="LWV5" s="600"/>
      <c r="LWW5" s="600"/>
      <c r="LWX5" s="600"/>
      <c r="LWY5" s="600"/>
      <c r="LWZ5" s="600"/>
      <c r="LXA5" s="600"/>
      <c r="LXB5" s="600"/>
      <c r="LXC5" s="600"/>
      <c r="LXD5" s="600"/>
      <c r="LXE5" s="600"/>
      <c r="LXF5" s="600"/>
      <c r="LXG5" s="600"/>
      <c r="LXH5" s="600"/>
      <c r="LXI5" s="600"/>
      <c r="LXJ5" s="600"/>
      <c r="LXK5" s="600"/>
      <c r="LXL5" s="600"/>
      <c r="LXM5" s="600"/>
      <c r="LXN5" s="600"/>
      <c r="LXO5" s="600"/>
      <c r="LXP5" s="600"/>
      <c r="LXQ5" s="600"/>
      <c r="LXR5" s="600"/>
      <c r="LXS5" s="600"/>
      <c r="LXT5" s="600"/>
      <c r="LXU5" s="600"/>
      <c r="LXV5" s="600"/>
      <c r="LXW5" s="600"/>
      <c r="LXX5" s="600"/>
      <c r="LXY5" s="600"/>
      <c r="LXZ5" s="599"/>
      <c r="LYA5" s="600"/>
      <c r="LYB5" s="600"/>
      <c r="LYC5" s="600"/>
      <c r="LYD5" s="600"/>
      <c r="LYE5" s="600"/>
      <c r="LYF5" s="600"/>
      <c r="LYG5" s="600"/>
      <c r="LYH5" s="600"/>
      <c r="LYI5" s="600"/>
      <c r="LYJ5" s="600"/>
      <c r="LYK5" s="600"/>
      <c r="LYL5" s="600"/>
      <c r="LYM5" s="600"/>
      <c r="LYN5" s="600"/>
      <c r="LYO5" s="600"/>
      <c r="LYP5" s="600"/>
      <c r="LYQ5" s="600"/>
      <c r="LYR5" s="600"/>
      <c r="LYS5" s="600"/>
      <c r="LYT5" s="600"/>
      <c r="LYU5" s="600"/>
      <c r="LYV5" s="600"/>
      <c r="LYW5" s="600"/>
      <c r="LYX5" s="600"/>
      <c r="LYY5" s="600"/>
      <c r="LYZ5" s="600"/>
      <c r="LZA5" s="600"/>
      <c r="LZB5" s="600"/>
      <c r="LZC5" s="600"/>
      <c r="LZD5" s="600"/>
      <c r="LZE5" s="599"/>
      <c r="LZF5" s="600"/>
      <c r="LZG5" s="600"/>
      <c r="LZH5" s="600"/>
      <c r="LZI5" s="600"/>
      <c r="LZJ5" s="600"/>
      <c r="LZK5" s="600"/>
      <c r="LZL5" s="600"/>
      <c r="LZM5" s="600"/>
      <c r="LZN5" s="600"/>
      <c r="LZO5" s="600"/>
      <c r="LZP5" s="600"/>
      <c r="LZQ5" s="600"/>
      <c r="LZR5" s="600"/>
      <c r="LZS5" s="600"/>
      <c r="LZT5" s="600"/>
      <c r="LZU5" s="600"/>
      <c r="LZV5" s="600"/>
      <c r="LZW5" s="600"/>
      <c r="LZX5" s="600"/>
      <c r="LZY5" s="600"/>
      <c r="LZZ5" s="600"/>
      <c r="MAA5" s="600"/>
      <c r="MAB5" s="600"/>
      <c r="MAC5" s="600"/>
      <c r="MAD5" s="600"/>
      <c r="MAE5" s="600"/>
      <c r="MAF5" s="600"/>
      <c r="MAG5" s="600"/>
      <c r="MAH5" s="600"/>
      <c r="MAI5" s="600"/>
      <c r="MAJ5" s="599"/>
      <c r="MAK5" s="600"/>
      <c r="MAL5" s="600"/>
      <c r="MAM5" s="600"/>
      <c r="MAN5" s="600"/>
      <c r="MAO5" s="600"/>
      <c r="MAP5" s="600"/>
      <c r="MAQ5" s="600"/>
      <c r="MAR5" s="600"/>
      <c r="MAS5" s="600"/>
      <c r="MAT5" s="600"/>
      <c r="MAU5" s="600"/>
      <c r="MAV5" s="600"/>
      <c r="MAW5" s="600"/>
      <c r="MAX5" s="600"/>
      <c r="MAY5" s="600"/>
      <c r="MAZ5" s="600"/>
      <c r="MBA5" s="600"/>
      <c r="MBB5" s="600"/>
      <c r="MBC5" s="600"/>
      <c r="MBD5" s="600"/>
      <c r="MBE5" s="600"/>
      <c r="MBF5" s="600"/>
      <c r="MBG5" s="600"/>
      <c r="MBH5" s="600"/>
      <c r="MBI5" s="600"/>
      <c r="MBJ5" s="600"/>
      <c r="MBK5" s="600"/>
      <c r="MBL5" s="600"/>
      <c r="MBM5" s="600"/>
      <c r="MBN5" s="600"/>
      <c r="MBO5" s="599"/>
      <c r="MBP5" s="600"/>
      <c r="MBQ5" s="600"/>
      <c r="MBR5" s="600"/>
      <c r="MBS5" s="600"/>
      <c r="MBT5" s="600"/>
      <c r="MBU5" s="600"/>
      <c r="MBV5" s="600"/>
      <c r="MBW5" s="600"/>
      <c r="MBX5" s="600"/>
      <c r="MBY5" s="600"/>
      <c r="MBZ5" s="600"/>
      <c r="MCA5" s="600"/>
      <c r="MCB5" s="600"/>
      <c r="MCC5" s="600"/>
      <c r="MCD5" s="600"/>
      <c r="MCE5" s="600"/>
      <c r="MCF5" s="600"/>
      <c r="MCG5" s="600"/>
      <c r="MCH5" s="600"/>
      <c r="MCI5" s="600"/>
      <c r="MCJ5" s="600"/>
      <c r="MCK5" s="600"/>
      <c r="MCL5" s="600"/>
      <c r="MCM5" s="600"/>
      <c r="MCN5" s="600"/>
      <c r="MCO5" s="600"/>
      <c r="MCP5" s="600"/>
      <c r="MCQ5" s="600"/>
      <c r="MCR5" s="600"/>
      <c r="MCS5" s="600"/>
      <c r="MCT5" s="599"/>
      <c r="MCU5" s="600"/>
      <c r="MCV5" s="600"/>
      <c r="MCW5" s="600"/>
      <c r="MCX5" s="600"/>
      <c r="MCY5" s="600"/>
      <c r="MCZ5" s="600"/>
      <c r="MDA5" s="600"/>
      <c r="MDB5" s="600"/>
      <c r="MDC5" s="600"/>
      <c r="MDD5" s="600"/>
      <c r="MDE5" s="600"/>
      <c r="MDF5" s="600"/>
      <c r="MDG5" s="600"/>
      <c r="MDH5" s="600"/>
      <c r="MDI5" s="600"/>
      <c r="MDJ5" s="600"/>
      <c r="MDK5" s="600"/>
      <c r="MDL5" s="600"/>
      <c r="MDM5" s="600"/>
      <c r="MDN5" s="600"/>
      <c r="MDO5" s="600"/>
      <c r="MDP5" s="600"/>
      <c r="MDQ5" s="600"/>
      <c r="MDR5" s="600"/>
      <c r="MDS5" s="600"/>
      <c r="MDT5" s="600"/>
      <c r="MDU5" s="600"/>
      <c r="MDV5" s="600"/>
      <c r="MDW5" s="600"/>
      <c r="MDX5" s="600"/>
      <c r="MDY5" s="599"/>
      <c r="MDZ5" s="600"/>
      <c r="MEA5" s="600"/>
      <c r="MEB5" s="600"/>
      <c r="MEC5" s="600"/>
      <c r="MED5" s="600"/>
      <c r="MEE5" s="600"/>
      <c r="MEF5" s="600"/>
      <c r="MEG5" s="600"/>
      <c r="MEH5" s="600"/>
      <c r="MEI5" s="600"/>
      <c r="MEJ5" s="600"/>
      <c r="MEK5" s="600"/>
      <c r="MEL5" s="600"/>
      <c r="MEM5" s="600"/>
      <c r="MEN5" s="600"/>
      <c r="MEO5" s="600"/>
      <c r="MEP5" s="600"/>
      <c r="MEQ5" s="600"/>
      <c r="MER5" s="600"/>
      <c r="MES5" s="600"/>
      <c r="MET5" s="600"/>
      <c r="MEU5" s="600"/>
      <c r="MEV5" s="600"/>
      <c r="MEW5" s="600"/>
      <c r="MEX5" s="600"/>
      <c r="MEY5" s="600"/>
      <c r="MEZ5" s="600"/>
      <c r="MFA5" s="600"/>
      <c r="MFB5" s="600"/>
      <c r="MFC5" s="600"/>
      <c r="MFD5" s="599"/>
      <c r="MFE5" s="600"/>
      <c r="MFF5" s="600"/>
      <c r="MFG5" s="600"/>
      <c r="MFH5" s="600"/>
      <c r="MFI5" s="600"/>
      <c r="MFJ5" s="600"/>
      <c r="MFK5" s="600"/>
      <c r="MFL5" s="600"/>
      <c r="MFM5" s="600"/>
      <c r="MFN5" s="600"/>
      <c r="MFO5" s="600"/>
      <c r="MFP5" s="600"/>
      <c r="MFQ5" s="600"/>
      <c r="MFR5" s="600"/>
      <c r="MFS5" s="600"/>
      <c r="MFT5" s="600"/>
      <c r="MFU5" s="600"/>
      <c r="MFV5" s="600"/>
      <c r="MFW5" s="600"/>
      <c r="MFX5" s="600"/>
      <c r="MFY5" s="600"/>
      <c r="MFZ5" s="600"/>
      <c r="MGA5" s="600"/>
      <c r="MGB5" s="600"/>
      <c r="MGC5" s="600"/>
      <c r="MGD5" s="600"/>
      <c r="MGE5" s="600"/>
      <c r="MGF5" s="600"/>
      <c r="MGG5" s="600"/>
      <c r="MGH5" s="600"/>
      <c r="MGI5" s="599"/>
      <c r="MGJ5" s="600"/>
      <c r="MGK5" s="600"/>
      <c r="MGL5" s="600"/>
      <c r="MGM5" s="600"/>
      <c r="MGN5" s="600"/>
      <c r="MGO5" s="600"/>
      <c r="MGP5" s="600"/>
      <c r="MGQ5" s="600"/>
      <c r="MGR5" s="600"/>
      <c r="MGS5" s="600"/>
      <c r="MGT5" s="600"/>
      <c r="MGU5" s="600"/>
      <c r="MGV5" s="600"/>
      <c r="MGW5" s="600"/>
      <c r="MGX5" s="600"/>
      <c r="MGY5" s="600"/>
      <c r="MGZ5" s="600"/>
      <c r="MHA5" s="600"/>
      <c r="MHB5" s="600"/>
      <c r="MHC5" s="600"/>
      <c r="MHD5" s="600"/>
      <c r="MHE5" s="600"/>
      <c r="MHF5" s="600"/>
      <c r="MHG5" s="600"/>
      <c r="MHH5" s="600"/>
      <c r="MHI5" s="600"/>
      <c r="MHJ5" s="600"/>
      <c r="MHK5" s="600"/>
      <c r="MHL5" s="600"/>
      <c r="MHM5" s="600"/>
      <c r="MHN5" s="599"/>
      <c r="MHO5" s="600"/>
      <c r="MHP5" s="600"/>
      <c r="MHQ5" s="600"/>
      <c r="MHR5" s="600"/>
      <c r="MHS5" s="600"/>
      <c r="MHT5" s="600"/>
      <c r="MHU5" s="600"/>
      <c r="MHV5" s="600"/>
      <c r="MHW5" s="600"/>
      <c r="MHX5" s="600"/>
      <c r="MHY5" s="600"/>
      <c r="MHZ5" s="600"/>
      <c r="MIA5" s="600"/>
      <c r="MIB5" s="600"/>
      <c r="MIC5" s="600"/>
      <c r="MID5" s="600"/>
      <c r="MIE5" s="600"/>
      <c r="MIF5" s="600"/>
      <c r="MIG5" s="600"/>
      <c r="MIH5" s="600"/>
      <c r="MII5" s="600"/>
      <c r="MIJ5" s="600"/>
      <c r="MIK5" s="600"/>
      <c r="MIL5" s="600"/>
      <c r="MIM5" s="600"/>
      <c r="MIN5" s="600"/>
      <c r="MIO5" s="600"/>
      <c r="MIP5" s="600"/>
      <c r="MIQ5" s="600"/>
      <c r="MIR5" s="600"/>
      <c r="MIS5" s="599"/>
      <c r="MIT5" s="600"/>
      <c r="MIU5" s="600"/>
      <c r="MIV5" s="600"/>
      <c r="MIW5" s="600"/>
      <c r="MIX5" s="600"/>
      <c r="MIY5" s="600"/>
      <c r="MIZ5" s="600"/>
      <c r="MJA5" s="600"/>
      <c r="MJB5" s="600"/>
      <c r="MJC5" s="600"/>
      <c r="MJD5" s="600"/>
      <c r="MJE5" s="600"/>
      <c r="MJF5" s="600"/>
      <c r="MJG5" s="600"/>
      <c r="MJH5" s="600"/>
      <c r="MJI5" s="600"/>
      <c r="MJJ5" s="600"/>
      <c r="MJK5" s="600"/>
      <c r="MJL5" s="600"/>
      <c r="MJM5" s="600"/>
      <c r="MJN5" s="600"/>
      <c r="MJO5" s="600"/>
      <c r="MJP5" s="600"/>
      <c r="MJQ5" s="600"/>
      <c r="MJR5" s="600"/>
      <c r="MJS5" s="600"/>
      <c r="MJT5" s="600"/>
      <c r="MJU5" s="600"/>
      <c r="MJV5" s="600"/>
      <c r="MJW5" s="600"/>
      <c r="MJX5" s="599"/>
      <c r="MJY5" s="600"/>
      <c r="MJZ5" s="600"/>
      <c r="MKA5" s="600"/>
      <c r="MKB5" s="600"/>
      <c r="MKC5" s="600"/>
      <c r="MKD5" s="600"/>
      <c r="MKE5" s="600"/>
      <c r="MKF5" s="600"/>
      <c r="MKG5" s="600"/>
      <c r="MKH5" s="600"/>
      <c r="MKI5" s="600"/>
      <c r="MKJ5" s="600"/>
      <c r="MKK5" s="600"/>
      <c r="MKL5" s="600"/>
      <c r="MKM5" s="600"/>
      <c r="MKN5" s="600"/>
      <c r="MKO5" s="600"/>
      <c r="MKP5" s="600"/>
      <c r="MKQ5" s="600"/>
      <c r="MKR5" s="600"/>
      <c r="MKS5" s="600"/>
      <c r="MKT5" s="600"/>
      <c r="MKU5" s="600"/>
      <c r="MKV5" s="600"/>
      <c r="MKW5" s="600"/>
      <c r="MKX5" s="600"/>
      <c r="MKY5" s="600"/>
      <c r="MKZ5" s="600"/>
      <c r="MLA5" s="600"/>
      <c r="MLB5" s="600"/>
      <c r="MLC5" s="599"/>
      <c r="MLD5" s="600"/>
      <c r="MLE5" s="600"/>
      <c r="MLF5" s="600"/>
      <c r="MLG5" s="600"/>
      <c r="MLH5" s="600"/>
      <c r="MLI5" s="600"/>
      <c r="MLJ5" s="600"/>
      <c r="MLK5" s="600"/>
      <c r="MLL5" s="600"/>
      <c r="MLM5" s="600"/>
      <c r="MLN5" s="600"/>
      <c r="MLO5" s="600"/>
      <c r="MLP5" s="600"/>
      <c r="MLQ5" s="600"/>
      <c r="MLR5" s="600"/>
      <c r="MLS5" s="600"/>
      <c r="MLT5" s="600"/>
      <c r="MLU5" s="600"/>
      <c r="MLV5" s="600"/>
      <c r="MLW5" s="600"/>
      <c r="MLX5" s="600"/>
      <c r="MLY5" s="600"/>
      <c r="MLZ5" s="600"/>
      <c r="MMA5" s="600"/>
      <c r="MMB5" s="600"/>
      <c r="MMC5" s="600"/>
      <c r="MMD5" s="600"/>
      <c r="MME5" s="600"/>
      <c r="MMF5" s="600"/>
      <c r="MMG5" s="600"/>
      <c r="MMH5" s="599"/>
      <c r="MMI5" s="600"/>
      <c r="MMJ5" s="600"/>
      <c r="MMK5" s="600"/>
      <c r="MML5" s="600"/>
      <c r="MMM5" s="600"/>
      <c r="MMN5" s="600"/>
      <c r="MMO5" s="600"/>
      <c r="MMP5" s="600"/>
      <c r="MMQ5" s="600"/>
      <c r="MMR5" s="600"/>
      <c r="MMS5" s="600"/>
      <c r="MMT5" s="600"/>
      <c r="MMU5" s="600"/>
      <c r="MMV5" s="600"/>
      <c r="MMW5" s="600"/>
      <c r="MMX5" s="600"/>
      <c r="MMY5" s="600"/>
      <c r="MMZ5" s="600"/>
      <c r="MNA5" s="600"/>
      <c r="MNB5" s="600"/>
      <c r="MNC5" s="600"/>
      <c r="MND5" s="600"/>
      <c r="MNE5" s="600"/>
      <c r="MNF5" s="600"/>
      <c r="MNG5" s="600"/>
      <c r="MNH5" s="600"/>
      <c r="MNI5" s="600"/>
      <c r="MNJ5" s="600"/>
      <c r="MNK5" s="600"/>
      <c r="MNL5" s="600"/>
      <c r="MNM5" s="599"/>
      <c r="MNN5" s="600"/>
      <c r="MNO5" s="600"/>
      <c r="MNP5" s="600"/>
      <c r="MNQ5" s="600"/>
      <c r="MNR5" s="600"/>
      <c r="MNS5" s="600"/>
      <c r="MNT5" s="600"/>
      <c r="MNU5" s="600"/>
      <c r="MNV5" s="600"/>
      <c r="MNW5" s="600"/>
      <c r="MNX5" s="600"/>
      <c r="MNY5" s="600"/>
      <c r="MNZ5" s="600"/>
      <c r="MOA5" s="600"/>
      <c r="MOB5" s="600"/>
      <c r="MOC5" s="600"/>
      <c r="MOD5" s="600"/>
      <c r="MOE5" s="600"/>
      <c r="MOF5" s="600"/>
      <c r="MOG5" s="600"/>
      <c r="MOH5" s="600"/>
      <c r="MOI5" s="600"/>
      <c r="MOJ5" s="600"/>
      <c r="MOK5" s="600"/>
      <c r="MOL5" s="600"/>
      <c r="MOM5" s="600"/>
      <c r="MON5" s="600"/>
      <c r="MOO5" s="600"/>
      <c r="MOP5" s="600"/>
      <c r="MOQ5" s="600"/>
      <c r="MOR5" s="599"/>
      <c r="MOS5" s="600"/>
      <c r="MOT5" s="600"/>
      <c r="MOU5" s="600"/>
      <c r="MOV5" s="600"/>
      <c r="MOW5" s="600"/>
      <c r="MOX5" s="600"/>
      <c r="MOY5" s="600"/>
      <c r="MOZ5" s="600"/>
      <c r="MPA5" s="600"/>
      <c r="MPB5" s="600"/>
      <c r="MPC5" s="600"/>
      <c r="MPD5" s="600"/>
      <c r="MPE5" s="600"/>
      <c r="MPF5" s="600"/>
      <c r="MPG5" s="600"/>
      <c r="MPH5" s="600"/>
      <c r="MPI5" s="600"/>
      <c r="MPJ5" s="600"/>
      <c r="MPK5" s="600"/>
      <c r="MPL5" s="600"/>
      <c r="MPM5" s="600"/>
      <c r="MPN5" s="600"/>
      <c r="MPO5" s="600"/>
      <c r="MPP5" s="600"/>
      <c r="MPQ5" s="600"/>
      <c r="MPR5" s="600"/>
      <c r="MPS5" s="600"/>
      <c r="MPT5" s="600"/>
      <c r="MPU5" s="600"/>
      <c r="MPV5" s="600"/>
      <c r="MPW5" s="599"/>
      <c r="MPX5" s="600"/>
      <c r="MPY5" s="600"/>
      <c r="MPZ5" s="600"/>
      <c r="MQA5" s="600"/>
      <c r="MQB5" s="600"/>
      <c r="MQC5" s="600"/>
      <c r="MQD5" s="600"/>
      <c r="MQE5" s="600"/>
      <c r="MQF5" s="600"/>
      <c r="MQG5" s="600"/>
      <c r="MQH5" s="600"/>
      <c r="MQI5" s="600"/>
      <c r="MQJ5" s="600"/>
      <c r="MQK5" s="600"/>
      <c r="MQL5" s="600"/>
      <c r="MQM5" s="600"/>
      <c r="MQN5" s="600"/>
      <c r="MQO5" s="600"/>
      <c r="MQP5" s="600"/>
      <c r="MQQ5" s="600"/>
      <c r="MQR5" s="600"/>
      <c r="MQS5" s="600"/>
      <c r="MQT5" s="600"/>
      <c r="MQU5" s="600"/>
      <c r="MQV5" s="600"/>
      <c r="MQW5" s="600"/>
      <c r="MQX5" s="600"/>
      <c r="MQY5" s="600"/>
      <c r="MQZ5" s="600"/>
      <c r="MRA5" s="600"/>
      <c r="MRB5" s="599"/>
      <c r="MRC5" s="600"/>
      <c r="MRD5" s="600"/>
      <c r="MRE5" s="600"/>
      <c r="MRF5" s="600"/>
      <c r="MRG5" s="600"/>
      <c r="MRH5" s="600"/>
      <c r="MRI5" s="600"/>
      <c r="MRJ5" s="600"/>
      <c r="MRK5" s="600"/>
      <c r="MRL5" s="600"/>
      <c r="MRM5" s="600"/>
      <c r="MRN5" s="600"/>
      <c r="MRO5" s="600"/>
      <c r="MRP5" s="600"/>
      <c r="MRQ5" s="600"/>
      <c r="MRR5" s="600"/>
      <c r="MRS5" s="600"/>
      <c r="MRT5" s="600"/>
      <c r="MRU5" s="600"/>
      <c r="MRV5" s="600"/>
      <c r="MRW5" s="600"/>
      <c r="MRX5" s="600"/>
      <c r="MRY5" s="600"/>
      <c r="MRZ5" s="600"/>
      <c r="MSA5" s="600"/>
      <c r="MSB5" s="600"/>
      <c r="MSC5" s="600"/>
      <c r="MSD5" s="600"/>
      <c r="MSE5" s="600"/>
      <c r="MSF5" s="600"/>
      <c r="MSG5" s="599"/>
      <c r="MSH5" s="600"/>
      <c r="MSI5" s="600"/>
      <c r="MSJ5" s="600"/>
      <c r="MSK5" s="600"/>
      <c r="MSL5" s="600"/>
      <c r="MSM5" s="600"/>
      <c r="MSN5" s="600"/>
      <c r="MSO5" s="600"/>
      <c r="MSP5" s="600"/>
      <c r="MSQ5" s="600"/>
      <c r="MSR5" s="600"/>
      <c r="MSS5" s="600"/>
      <c r="MST5" s="600"/>
      <c r="MSU5" s="600"/>
      <c r="MSV5" s="600"/>
      <c r="MSW5" s="600"/>
      <c r="MSX5" s="600"/>
      <c r="MSY5" s="600"/>
      <c r="MSZ5" s="600"/>
      <c r="MTA5" s="600"/>
      <c r="MTB5" s="600"/>
      <c r="MTC5" s="600"/>
      <c r="MTD5" s="600"/>
      <c r="MTE5" s="600"/>
      <c r="MTF5" s="600"/>
      <c r="MTG5" s="600"/>
      <c r="MTH5" s="600"/>
      <c r="MTI5" s="600"/>
      <c r="MTJ5" s="600"/>
      <c r="MTK5" s="600"/>
      <c r="MTL5" s="599"/>
      <c r="MTM5" s="600"/>
      <c r="MTN5" s="600"/>
      <c r="MTO5" s="600"/>
      <c r="MTP5" s="600"/>
      <c r="MTQ5" s="600"/>
      <c r="MTR5" s="600"/>
      <c r="MTS5" s="600"/>
      <c r="MTT5" s="600"/>
      <c r="MTU5" s="600"/>
      <c r="MTV5" s="600"/>
      <c r="MTW5" s="600"/>
      <c r="MTX5" s="600"/>
      <c r="MTY5" s="600"/>
      <c r="MTZ5" s="600"/>
      <c r="MUA5" s="600"/>
      <c r="MUB5" s="600"/>
      <c r="MUC5" s="600"/>
      <c r="MUD5" s="600"/>
      <c r="MUE5" s="600"/>
      <c r="MUF5" s="600"/>
      <c r="MUG5" s="600"/>
      <c r="MUH5" s="600"/>
      <c r="MUI5" s="600"/>
      <c r="MUJ5" s="600"/>
      <c r="MUK5" s="600"/>
      <c r="MUL5" s="600"/>
      <c r="MUM5" s="600"/>
      <c r="MUN5" s="600"/>
      <c r="MUO5" s="600"/>
      <c r="MUP5" s="600"/>
      <c r="MUQ5" s="599"/>
      <c r="MUR5" s="600"/>
      <c r="MUS5" s="600"/>
      <c r="MUT5" s="600"/>
      <c r="MUU5" s="600"/>
      <c r="MUV5" s="600"/>
      <c r="MUW5" s="600"/>
      <c r="MUX5" s="600"/>
      <c r="MUY5" s="600"/>
      <c r="MUZ5" s="600"/>
      <c r="MVA5" s="600"/>
      <c r="MVB5" s="600"/>
      <c r="MVC5" s="600"/>
      <c r="MVD5" s="600"/>
      <c r="MVE5" s="600"/>
      <c r="MVF5" s="600"/>
      <c r="MVG5" s="600"/>
      <c r="MVH5" s="600"/>
      <c r="MVI5" s="600"/>
      <c r="MVJ5" s="600"/>
      <c r="MVK5" s="600"/>
      <c r="MVL5" s="600"/>
      <c r="MVM5" s="600"/>
      <c r="MVN5" s="600"/>
      <c r="MVO5" s="600"/>
      <c r="MVP5" s="600"/>
      <c r="MVQ5" s="600"/>
      <c r="MVR5" s="600"/>
      <c r="MVS5" s="600"/>
      <c r="MVT5" s="600"/>
      <c r="MVU5" s="600"/>
      <c r="MVV5" s="599"/>
      <c r="MVW5" s="600"/>
      <c r="MVX5" s="600"/>
      <c r="MVY5" s="600"/>
      <c r="MVZ5" s="600"/>
      <c r="MWA5" s="600"/>
      <c r="MWB5" s="600"/>
      <c r="MWC5" s="600"/>
      <c r="MWD5" s="600"/>
      <c r="MWE5" s="600"/>
      <c r="MWF5" s="600"/>
      <c r="MWG5" s="600"/>
      <c r="MWH5" s="600"/>
      <c r="MWI5" s="600"/>
      <c r="MWJ5" s="600"/>
      <c r="MWK5" s="600"/>
      <c r="MWL5" s="600"/>
      <c r="MWM5" s="600"/>
      <c r="MWN5" s="600"/>
      <c r="MWO5" s="600"/>
      <c r="MWP5" s="600"/>
      <c r="MWQ5" s="600"/>
      <c r="MWR5" s="600"/>
      <c r="MWS5" s="600"/>
      <c r="MWT5" s="600"/>
      <c r="MWU5" s="600"/>
      <c r="MWV5" s="600"/>
      <c r="MWW5" s="600"/>
      <c r="MWX5" s="600"/>
      <c r="MWY5" s="600"/>
      <c r="MWZ5" s="600"/>
      <c r="MXA5" s="599"/>
      <c r="MXB5" s="600"/>
      <c r="MXC5" s="600"/>
      <c r="MXD5" s="600"/>
      <c r="MXE5" s="600"/>
      <c r="MXF5" s="600"/>
      <c r="MXG5" s="600"/>
      <c r="MXH5" s="600"/>
      <c r="MXI5" s="600"/>
      <c r="MXJ5" s="600"/>
      <c r="MXK5" s="600"/>
      <c r="MXL5" s="600"/>
      <c r="MXM5" s="600"/>
      <c r="MXN5" s="600"/>
      <c r="MXO5" s="600"/>
      <c r="MXP5" s="600"/>
      <c r="MXQ5" s="600"/>
      <c r="MXR5" s="600"/>
      <c r="MXS5" s="600"/>
      <c r="MXT5" s="600"/>
      <c r="MXU5" s="600"/>
      <c r="MXV5" s="600"/>
      <c r="MXW5" s="600"/>
      <c r="MXX5" s="600"/>
      <c r="MXY5" s="600"/>
      <c r="MXZ5" s="600"/>
      <c r="MYA5" s="600"/>
      <c r="MYB5" s="600"/>
      <c r="MYC5" s="600"/>
      <c r="MYD5" s="600"/>
      <c r="MYE5" s="600"/>
      <c r="MYF5" s="599"/>
      <c r="MYG5" s="600"/>
      <c r="MYH5" s="600"/>
      <c r="MYI5" s="600"/>
      <c r="MYJ5" s="600"/>
      <c r="MYK5" s="600"/>
      <c r="MYL5" s="600"/>
      <c r="MYM5" s="600"/>
      <c r="MYN5" s="600"/>
      <c r="MYO5" s="600"/>
      <c r="MYP5" s="600"/>
      <c r="MYQ5" s="600"/>
      <c r="MYR5" s="600"/>
      <c r="MYS5" s="600"/>
      <c r="MYT5" s="600"/>
      <c r="MYU5" s="600"/>
      <c r="MYV5" s="600"/>
      <c r="MYW5" s="600"/>
      <c r="MYX5" s="600"/>
      <c r="MYY5" s="600"/>
      <c r="MYZ5" s="600"/>
      <c r="MZA5" s="600"/>
      <c r="MZB5" s="600"/>
      <c r="MZC5" s="600"/>
      <c r="MZD5" s="600"/>
      <c r="MZE5" s="600"/>
      <c r="MZF5" s="600"/>
      <c r="MZG5" s="600"/>
      <c r="MZH5" s="600"/>
      <c r="MZI5" s="600"/>
      <c r="MZJ5" s="600"/>
      <c r="MZK5" s="599"/>
      <c r="MZL5" s="600"/>
      <c r="MZM5" s="600"/>
      <c r="MZN5" s="600"/>
      <c r="MZO5" s="600"/>
      <c r="MZP5" s="600"/>
      <c r="MZQ5" s="600"/>
      <c r="MZR5" s="600"/>
      <c r="MZS5" s="600"/>
      <c r="MZT5" s="600"/>
      <c r="MZU5" s="600"/>
      <c r="MZV5" s="600"/>
      <c r="MZW5" s="600"/>
      <c r="MZX5" s="600"/>
      <c r="MZY5" s="600"/>
      <c r="MZZ5" s="600"/>
      <c r="NAA5" s="600"/>
      <c r="NAB5" s="600"/>
      <c r="NAC5" s="600"/>
      <c r="NAD5" s="600"/>
      <c r="NAE5" s="600"/>
      <c r="NAF5" s="600"/>
      <c r="NAG5" s="600"/>
      <c r="NAH5" s="600"/>
      <c r="NAI5" s="600"/>
      <c r="NAJ5" s="600"/>
      <c r="NAK5" s="600"/>
      <c r="NAL5" s="600"/>
      <c r="NAM5" s="600"/>
      <c r="NAN5" s="600"/>
      <c r="NAO5" s="600"/>
      <c r="NAP5" s="599"/>
      <c r="NAQ5" s="600"/>
      <c r="NAR5" s="600"/>
      <c r="NAS5" s="600"/>
      <c r="NAT5" s="600"/>
      <c r="NAU5" s="600"/>
      <c r="NAV5" s="600"/>
      <c r="NAW5" s="600"/>
      <c r="NAX5" s="600"/>
      <c r="NAY5" s="600"/>
      <c r="NAZ5" s="600"/>
      <c r="NBA5" s="600"/>
      <c r="NBB5" s="600"/>
      <c r="NBC5" s="600"/>
      <c r="NBD5" s="600"/>
      <c r="NBE5" s="600"/>
      <c r="NBF5" s="600"/>
      <c r="NBG5" s="600"/>
      <c r="NBH5" s="600"/>
      <c r="NBI5" s="600"/>
      <c r="NBJ5" s="600"/>
      <c r="NBK5" s="600"/>
      <c r="NBL5" s="600"/>
      <c r="NBM5" s="600"/>
      <c r="NBN5" s="600"/>
      <c r="NBO5" s="600"/>
      <c r="NBP5" s="600"/>
      <c r="NBQ5" s="600"/>
      <c r="NBR5" s="600"/>
      <c r="NBS5" s="600"/>
      <c r="NBT5" s="600"/>
      <c r="NBU5" s="599"/>
      <c r="NBV5" s="600"/>
      <c r="NBW5" s="600"/>
      <c r="NBX5" s="600"/>
      <c r="NBY5" s="600"/>
      <c r="NBZ5" s="600"/>
      <c r="NCA5" s="600"/>
      <c r="NCB5" s="600"/>
      <c r="NCC5" s="600"/>
      <c r="NCD5" s="600"/>
      <c r="NCE5" s="600"/>
      <c r="NCF5" s="600"/>
      <c r="NCG5" s="600"/>
      <c r="NCH5" s="600"/>
      <c r="NCI5" s="600"/>
      <c r="NCJ5" s="600"/>
      <c r="NCK5" s="600"/>
      <c r="NCL5" s="600"/>
      <c r="NCM5" s="600"/>
      <c r="NCN5" s="600"/>
      <c r="NCO5" s="600"/>
      <c r="NCP5" s="600"/>
      <c r="NCQ5" s="600"/>
      <c r="NCR5" s="600"/>
      <c r="NCS5" s="600"/>
      <c r="NCT5" s="600"/>
      <c r="NCU5" s="600"/>
      <c r="NCV5" s="600"/>
      <c r="NCW5" s="600"/>
      <c r="NCX5" s="600"/>
      <c r="NCY5" s="600"/>
      <c r="NCZ5" s="599"/>
      <c r="NDA5" s="600"/>
      <c r="NDB5" s="600"/>
      <c r="NDC5" s="600"/>
      <c r="NDD5" s="600"/>
      <c r="NDE5" s="600"/>
      <c r="NDF5" s="600"/>
      <c r="NDG5" s="600"/>
      <c r="NDH5" s="600"/>
      <c r="NDI5" s="600"/>
      <c r="NDJ5" s="600"/>
      <c r="NDK5" s="600"/>
      <c r="NDL5" s="600"/>
      <c r="NDM5" s="600"/>
      <c r="NDN5" s="600"/>
      <c r="NDO5" s="600"/>
      <c r="NDP5" s="600"/>
      <c r="NDQ5" s="600"/>
      <c r="NDR5" s="600"/>
      <c r="NDS5" s="600"/>
      <c r="NDT5" s="600"/>
      <c r="NDU5" s="600"/>
      <c r="NDV5" s="600"/>
      <c r="NDW5" s="600"/>
      <c r="NDX5" s="600"/>
      <c r="NDY5" s="600"/>
      <c r="NDZ5" s="600"/>
      <c r="NEA5" s="600"/>
      <c r="NEB5" s="600"/>
      <c r="NEC5" s="600"/>
      <c r="NED5" s="600"/>
      <c r="NEE5" s="599"/>
      <c r="NEF5" s="600"/>
      <c r="NEG5" s="600"/>
      <c r="NEH5" s="600"/>
      <c r="NEI5" s="600"/>
      <c r="NEJ5" s="600"/>
      <c r="NEK5" s="600"/>
      <c r="NEL5" s="600"/>
      <c r="NEM5" s="600"/>
      <c r="NEN5" s="600"/>
      <c r="NEO5" s="600"/>
      <c r="NEP5" s="600"/>
      <c r="NEQ5" s="600"/>
      <c r="NER5" s="600"/>
      <c r="NES5" s="600"/>
      <c r="NET5" s="600"/>
      <c r="NEU5" s="600"/>
      <c r="NEV5" s="600"/>
      <c r="NEW5" s="600"/>
      <c r="NEX5" s="600"/>
      <c r="NEY5" s="600"/>
      <c r="NEZ5" s="600"/>
      <c r="NFA5" s="600"/>
      <c r="NFB5" s="600"/>
      <c r="NFC5" s="600"/>
      <c r="NFD5" s="600"/>
      <c r="NFE5" s="600"/>
      <c r="NFF5" s="600"/>
      <c r="NFG5" s="600"/>
      <c r="NFH5" s="600"/>
      <c r="NFI5" s="600"/>
      <c r="NFJ5" s="599"/>
      <c r="NFK5" s="600"/>
      <c r="NFL5" s="600"/>
      <c r="NFM5" s="600"/>
      <c r="NFN5" s="600"/>
      <c r="NFO5" s="600"/>
      <c r="NFP5" s="600"/>
      <c r="NFQ5" s="600"/>
      <c r="NFR5" s="600"/>
      <c r="NFS5" s="600"/>
      <c r="NFT5" s="600"/>
      <c r="NFU5" s="600"/>
      <c r="NFV5" s="600"/>
      <c r="NFW5" s="600"/>
      <c r="NFX5" s="600"/>
      <c r="NFY5" s="600"/>
      <c r="NFZ5" s="600"/>
      <c r="NGA5" s="600"/>
      <c r="NGB5" s="600"/>
      <c r="NGC5" s="600"/>
      <c r="NGD5" s="600"/>
      <c r="NGE5" s="600"/>
      <c r="NGF5" s="600"/>
      <c r="NGG5" s="600"/>
      <c r="NGH5" s="600"/>
      <c r="NGI5" s="600"/>
      <c r="NGJ5" s="600"/>
      <c r="NGK5" s="600"/>
      <c r="NGL5" s="600"/>
      <c r="NGM5" s="600"/>
      <c r="NGN5" s="600"/>
      <c r="NGO5" s="599"/>
      <c r="NGP5" s="600"/>
      <c r="NGQ5" s="600"/>
      <c r="NGR5" s="600"/>
      <c r="NGS5" s="600"/>
      <c r="NGT5" s="600"/>
      <c r="NGU5" s="600"/>
      <c r="NGV5" s="600"/>
      <c r="NGW5" s="600"/>
      <c r="NGX5" s="600"/>
      <c r="NGY5" s="600"/>
      <c r="NGZ5" s="600"/>
      <c r="NHA5" s="600"/>
      <c r="NHB5" s="600"/>
      <c r="NHC5" s="600"/>
      <c r="NHD5" s="600"/>
      <c r="NHE5" s="600"/>
      <c r="NHF5" s="600"/>
      <c r="NHG5" s="600"/>
      <c r="NHH5" s="600"/>
      <c r="NHI5" s="600"/>
      <c r="NHJ5" s="600"/>
      <c r="NHK5" s="600"/>
      <c r="NHL5" s="600"/>
      <c r="NHM5" s="600"/>
      <c r="NHN5" s="600"/>
      <c r="NHO5" s="600"/>
      <c r="NHP5" s="600"/>
      <c r="NHQ5" s="600"/>
      <c r="NHR5" s="600"/>
      <c r="NHS5" s="600"/>
      <c r="NHT5" s="599"/>
      <c r="NHU5" s="600"/>
      <c r="NHV5" s="600"/>
      <c r="NHW5" s="600"/>
      <c r="NHX5" s="600"/>
      <c r="NHY5" s="600"/>
      <c r="NHZ5" s="600"/>
      <c r="NIA5" s="600"/>
      <c r="NIB5" s="600"/>
      <c r="NIC5" s="600"/>
      <c r="NID5" s="600"/>
      <c r="NIE5" s="600"/>
      <c r="NIF5" s="600"/>
      <c r="NIG5" s="600"/>
      <c r="NIH5" s="600"/>
      <c r="NII5" s="600"/>
      <c r="NIJ5" s="600"/>
      <c r="NIK5" s="600"/>
      <c r="NIL5" s="600"/>
      <c r="NIM5" s="600"/>
      <c r="NIN5" s="600"/>
      <c r="NIO5" s="600"/>
      <c r="NIP5" s="600"/>
      <c r="NIQ5" s="600"/>
      <c r="NIR5" s="600"/>
      <c r="NIS5" s="600"/>
      <c r="NIT5" s="600"/>
      <c r="NIU5" s="600"/>
      <c r="NIV5" s="600"/>
      <c r="NIW5" s="600"/>
      <c r="NIX5" s="600"/>
      <c r="NIY5" s="599"/>
      <c r="NIZ5" s="600"/>
      <c r="NJA5" s="600"/>
      <c r="NJB5" s="600"/>
      <c r="NJC5" s="600"/>
      <c r="NJD5" s="600"/>
      <c r="NJE5" s="600"/>
      <c r="NJF5" s="600"/>
      <c r="NJG5" s="600"/>
      <c r="NJH5" s="600"/>
      <c r="NJI5" s="600"/>
      <c r="NJJ5" s="600"/>
      <c r="NJK5" s="600"/>
      <c r="NJL5" s="600"/>
      <c r="NJM5" s="600"/>
      <c r="NJN5" s="600"/>
      <c r="NJO5" s="600"/>
      <c r="NJP5" s="600"/>
      <c r="NJQ5" s="600"/>
      <c r="NJR5" s="600"/>
      <c r="NJS5" s="600"/>
      <c r="NJT5" s="600"/>
      <c r="NJU5" s="600"/>
      <c r="NJV5" s="600"/>
      <c r="NJW5" s="600"/>
      <c r="NJX5" s="600"/>
      <c r="NJY5" s="600"/>
      <c r="NJZ5" s="600"/>
      <c r="NKA5" s="600"/>
      <c r="NKB5" s="600"/>
      <c r="NKC5" s="600"/>
      <c r="NKD5" s="599"/>
      <c r="NKE5" s="600"/>
      <c r="NKF5" s="600"/>
      <c r="NKG5" s="600"/>
      <c r="NKH5" s="600"/>
      <c r="NKI5" s="600"/>
      <c r="NKJ5" s="600"/>
      <c r="NKK5" s="600"/>
      <c r="NKL5" s="600"/>
      <c r="NKM5" s="600"/>
      <c r="NKN5" s="600"/>
      <c r="NKO5" s="600"/>
      <c r="NKP5" s="600"/>
      <c r="NKQ5" s="600"/>
      <c r="NKR5" s="600"/>
      <c r="NKS5" s="600"/>
      <c r="NKT5" s="600"/>
      <c r="NKU5" s="600"/>
      <c r="NKV5" s="600"/>
      <c r="NKW5" s="600"/>
      <c r="NKX5" s="600"/>
      <c r="NKY5" s="600"/>
      <c r="NKZ5" s="600"/>
      <c r="NLA5" s="600"/>
      <c r="NLB5" s="600"/>
      <c r="NLC5" s="600"/>
      <c r="NLD5" s="600"/>
      <c r="NLE5" s="600"/>
      <c r="NLF5" s="600"/>
      <c r="NLG5" s="600"/>
      <c r="NLH5" s="600"/>
      <c r="NLI5" s="599"/>
      <c r="NLJ5" s="600"/>
      <c r="NLK5" s="600"/>
      <c r="NLL5" s="600"/>
      <c r="NLM5" s="600"/>
      <c r="NLN5" s="600"/>
      <c r="NLO5" s="600"/>
      <c r="NLP5" s="600"/>
      <c r="NLQ5" s="600"/>
      <c r="NLR5" s="600"/>
      <c r="NLS5" s="600"/>
      <c r="NLT5" s="600"/>
      <c r="NLU5" s="600"/>
      <c r="NLV5" s="600"/>
      <c r="NLW5" s="600"/>
      <c r="NLX5" s="600"/>
      <c r="NLY5" s="600"/>
      <c r="NLZ5" s="600"/>
      <c r="NMA5" s="600"/>
      <c r="NMB5" s="600"/>
      <c r="NMC5" s="600"/>
      <c r="NMD5" s="600"/>
      <c r="NME5" s="600"/>
      <c r="NMF5" s="600"/>
      <c r="NMG5" s="600"/>
      <c r="NMH5" s="600"/>
      <c r="NMI5" s="600"/>
      <c r="NMJ5" s="600"/>
      <c r="NMK5" s="600"/>
      <c r="NML5" s="600"/>
      <c r="NMM5" s="600"/>
      <c r="NMN5" s="599"/>
      <c r="NMO5" s="600"/>
      <c r="NMP5" s="600"/>
      <c r="NMQ5" s="600"/>
      <c r="NMR5" s="600"/>
      <c r="NMS5" s="600"/>
      <c r="NMT5" s="600"/>
      <c r="NMU5" s="600"/>
      <c r="NMV5" s="600"/>
      <c r="NMW5" s="600"/>
      <c r="NMX5" s="600"/>
      <c r="NMY5" s="600"/>
      <c r="NMZ5" s="600"/>
      <c r="NNA5" s="600"/>
      <c r="NNB5" s="600"/>
      <c r="NNC5" s="600"/>
      <c r="NND5" s="600"/>
      <c r="NNE5" s="600"/>
      <c r="NNF5" s="600"/>
      <c r="NNG5" s="600"/>
      <c r="NNH5" s="600"/>
      <c r="NNI5" s="600"/>
      <c r="NNJ5" s="600"/>
      <c r="NNK5" s="600"/>
      <c r="NNL5" s="600"/>
      <c r="NNM5" s="600"/>
      <c r="NNN5" s="600"/>
      <c r="NNO5" s="600"/>
      <c r="NNP5" s="600"/>
      <c r="NNQ5" s="600"/>
      <c r="NNR5" s="600"/>
      <c r="NNS5" s="599"/>
      <c r="NNT5" s="600"/>
      <c r="NNU5" s="600"/>
      <c r="NNV5" s="600"/>
      <c r="NNW5" s="600"/>
      <c r="NNX5" s="600"/>
      <c r="NNY5" s="600"/>
      <c r="NNZ5" s="600"/>
      <c r="NOA5" s="600"/>
      <c r="NOB5" s="600"/>
      <c r="NOC5" s="600"/>
      <c r="NOD5" s="600"/>
      <c r="NOE5" s="600"/>
      <c r="NOF5" s="600"/>
      <c r="NOG5" s="600"/>
      <c r="NOH5" s="600"/>
      <c r="NOI5" s="600"/>
      <c r="NOJ5" s="600"/>
      <c r="NOK5" s="600"/>
      <c r="NOL5" s="600"/>
      <c r="NOM5" s="600"/>
      <c r="NON5" s="600"/>
      <c r="NOO5" s="600"/>
      <c r="NOP5" s="600"/>
      <c r="NOQ5" s="600"/>
      <c r="NOR5" s="600"/>
      <c r="NOS5" s="600"/>
      <c r="NOT5" s="600"/>
      <c r="NOU5" s="600"/>
      <c r="NOV5" s="600"/>
      <c r="NOW5" s="600"/>
      <c r="NOX5" s="599"/>
      <c r="NOY5" s="600"/>
      <c r="NOZ5" s="600"/>
      <c r="NPA5" s="600"/>
      <c r="NPB5" s="600"/>
      <c r="NPC5" s="600"/>
      <c r="NPD5" s="600"/>
      <c r="NPE5" s="600"/>
      <c r="NPF5" s="600"/>
      <c r="NPG5" s="600"/>
      <c r="NPH5" s="600"/>
      <c r="NPI5" s="600"/>
      <c r="NPJ5" s="600"/>
      <c r="NPK5" s="600"/>
      <c r="NPL5" s="600"/>
      <c r="NPM5" s="600"/>
      <c r="NPN5" s="600"/>
      <c r="NPO5" s="600"/>
      <c r="NPP5" s="600"/>
      <c r="NPQ5" s="600"/>
      <c r="NPR5" s="600"/>
      <c r="NPS5" s="600"/>
      <c r="NPT5" s="600"/>
      <c r="NPU5" s="600"/>
      <c r="NPV5" s="600"/>
      <c r="NPW5" s="600"/>
      <c r="NPX5" s="600"/>
      <c r="NPY5" s="600"/>
      <c r="NPZ5" s="600"/>
      <c r="NQA5" s="600"/>
      <c r="NQB5" s="600"/>
      <c r="NQC5" s="599"/>
      <c r="NQD5" s="600"/>
      <c r="NQE5" s="600"/>
      <c r="NQF5" s="600"/>
      <c r="NQG5" s="600"/>
      <c r="NQH5" s="600"/>
      <c r="NQI5" s="600"/>
      <c r="NQJ5" s="600"/>
      <c r="NQK5" s="600"/>
      <c r="NQL5" s="600"/>
      <c r="NQM5" s="600"/>
      <c r="NQN5" s="600"/>
      <c r="NQO5" s="600"/>
      <c r="NQP5" s="600"/>
      <c r="NQQ5" s="600"/>
      <c r="NQR5" s="600"/>
      <c r="NQS5" s="600"/>
      <c r="NQT5" s="600"/>
      <c r="NQU5" s="600"/>
      <c r="NQV5" s="600"/>
      <c r="NQW5" s="600"/>
      <c r="NQX5" s="600"/>
      <c r="NQY5" s="600"/>
      <c r="NQZ5" s="600"/>
      <c r="NRA5" s="600"/>
      <c r="NRB5" s="600"/>
      <c r="NRC5" s="600"/>
      <c r="NRD5" s="600"/>
      <c r="NRE5" s="600"/>
      <c r="NRF5" s="600"/>
      <c r="NRG5" s="600"/>
      <c r="NRH5" s="599"/>
      <c r="NRI5" s="600"/>
      <c r="NRJ5" s="600"/>
      <c r="NRK5" s="600"/>
      <c r="NRL5" s="600"/>
      <c r="NRM5" s="600"/>
      <c r="NRN5" s="600"/>
      <c r="NRO5" s="600"/>
      <c r="NRP5" s="600"/>
      <c r="NRQ5" s="600"/>
      <c r="NRR5" s="600"/>
      <c r="NRS5" s="600"/>
      <c r="NRT5" s="600"/>
      <c r="NRU5" s="600"/>
      <c r="NRV5" s="600"/>
      <c r="NRW5" s="600"/>
      <c r="NRX5" s="600"/>
      <c r="NRY5" s="600"/>
      <c r="NRZ5" s="600"/>
      <c r="NSA5" s="600"/>
      <c r="NSB5" s="600"/>
      <c r="NSC5" s="600"/>
      <c r="NSD5" s="600"/>
      <c r="NSE5" s="600"/>
      <c r="NSF5" s="600"/>
      <c r="NSG5" s="600"/>
      <c r="NSH5" s="600"/>
      <c r="NSI5" s="600"/>
      <c r="NSJ5" s="600"/>
      <c r="NSK5" s="600"/>
      <c r="NSL5" s="600"/>
      <c r="NSM5" s="599"/>
      <c r="NSN5" s="600"/>
      <c r="NSO5" s="600"/>
      <c r="NSP5" s="600"/>
      <c r="NSQ5" s="600"/>
      <c r="NSR5" s="600"/>
      <c r="NSS5" s="600"/>
      <c r="NST5" s="600"/>
      <c r="NSU5" s="600"/>
      <c r="NSV5" s="600"/>
      <c r="NSW5" s="600"/>
      <c r="NSX5" s="600"/>
      <c r="NSY5" s="600"/>
      <c r="NSZ5" s="600"/>
      <c r="NTA5" s="600"/>
      <c r="NTB5" s="600"/>
      <c r="NTC5" s="600"/>
      <c r="NTD5" s="600"/>
      <c r="NTE5" s="600"/>
      <c r="NTF5" s="600"/>
      <c r="NTG5" s="600"/>
      <c r="NTH5" s="600"/>
      <c r="NTI5" s="600"/>
      <c r="NTJ5" s="600"/>
      <c r="NTK5" s="600"/>
      <c r="NTL5" s="600"/>
      <c r="NTM5" s="600"/>
      <c r="NTN5" s="600"/>
      <c r="NTO5" s="600"/>
      <c r="NTP5" s="600"/>
      <c r="NTQ5" s="600"/>
      <c r="NTR5" s="599"/>
      <c r="NTS5" s="600"/>
      <c r="NTT5" s="600"/>
      <c r="NTU5" s="600"/>
      <c r="NTV5" s="600"/>
      <c r="NTW5" s="600"/>
      <c r="NTX5" s="600"/>
      <c r="NTY5" s="600"/>
      <c r="NTZ5" s="600"/>
      <c r="NUA5" s="600"/>
      <c r="NUB5" s="600"/>
      <c r="NUC5" s="600"/>
      <c r="NUD5" s="600"/>
      <c r="NUE5" s="600"/>
      <c r="NUF5" s="600"/>
      <c r="NUG5" s="600"/>
      <c r="NUH5" s="600"/>
      <c r="NUI5" s="600"/>
      <c r="NUJ5" s="600"/>
      <c r="NUK5" s="600"/>
      <c r="NUL5" s="600"/>
      <c r="NUM5" s="600"/>
      <c r="NUN5" s="600"/>
      <c r="NUO5" s="600"/>
      <c r="NUP5" s="600"/>
      <c r="NUQ5" s="600"/>
      <c r="NUR5" s="600"/>
      <c r="NUS5" s="600"/>
      <c r="NUT5" s="600"/>
      <c r="NUU5" s="600"/>
      <c r="NUV5" s="600"/>
      <c r="NUW5" s="599"/>
      <c r="NUX5" s="600"/>
      <c r="NUY5" s="600"/>
      <c r="NUZ5" s="600"/>
      <c r="NVA5" s="600"/>
      <c r="NVB5" s="600"/>
      <c r="NVC5" s="600"/>
      <c r="NVD5" s="600"/>
      <c r="NVE5" s="600"/>
      <c r="NVF5" s="600"/>
      <c r="NVG5" s="600"/>
      <c r="NVH5" s="600"/>
      <c r="NVI5" s="600"/>
      <c r="NVJ5" s="600"/>
      <c r="NVK5" s="600"/>
      <c r="NVL5" s="600"/>
      <c r="NVM5" s="600"/>
      <c r="NVN5" s="600"/>
      <c r="NVO5" s="600"/>
      <c r="NVP5" s="600"/>
      <c r="NVQ5" s="600"/>
      <c r="NVR5" s="600"/>
      <c r="NVS5" s="600"/>
      <c r="NVT5" s="600"/>
      <c r="NVU5" s="600"/>
      <c r="NVV5" s="600"/>
      <c r="NVW5" s="600"/>
      <c r="NVX5" s="600"/>
      <c r="NVY5" s="600"/>
      <c r="NVZ5" s="600"/>
      <c r="NWA5" s="600"/>
      <c r="NWB5" s="599"/>
      <c r="NWC5" s="600"/>
      <c r="NWD5" s="600"/>
      <c r="NWE5" s="600"/>
      <c r="NWF5" s="600"/>
      <c r="NWG5" s="600"/>
      <c r="NWH5" s="600"/>
      <c r="NWI5" s="600"/>
      <c r="NWJ5" s="600"/>
      <c r="NWK5" s="600"/>
      <c r="NWL5" s="600"/>
      <c r="NWM5" s="600"/>
      <c r="NWN5" s="600"/>
      <c r="NWO5" s="600"/>
      <c r="NWP5" s="600"/>
      <c r="NWQ5" s="600"/>
      <c r="NWR5" s="600"/>
      <c r="NWS5" s="600"/>
      <c r="NWT5" s="600"/>
      <c r="NWU5" s="600"/>
      <c r="NWV5" s="600"/>
      <c r="NWW5" s="600"/>
      <c r="NWX5" s="600"/>
      <c r="NWY5" s="600"/>
      <c r="NWZ5" s="600"/>
      <c r="NXA5" s="600"/>
      <c r="NXB5" s="600"/>
      <c r="NXC5" s="600"/>
      <c r="NXD5" s="600"/>
      <c r="NXE5" s="600"/>
      <c r="NXF5" s="600"/>
      <c r="NXG5" s="599"/>
      <c r="NXH5" s="600"/>
      <c r="NXI5" s="600"/>
      <c r="NXJ5" s="600"/>
      <c r="NXK5" s="600"/>
      <c r="NXL5" s="600"/>
      <c r="NXM5" s="600"/>
      <c r="NXN5" s="600"/>
      <c r="NXO5" s="600"/>
      <c r="NXP5" s="600"/>
      <c r="NXQ5" s="600"/>
      <c r="NXR5" s="600"/>
      <c r="NXS5" s="600"/>
      <c r="NXT5" s="600"/>
      <c r="NXU5" s="600"/>
      <c r="NXV5" s="600"/>
      <c r="NXW5" s="600"/>
      <c r="NXX5" s="600"/>
      <c r="NXY5" s="600"/>
      <c r="NXZ5" s="600"/>
      <c r="NYA5" s="600"/>
      <c r="NYB5" s="600"/>
      <c r="NYC5" s="600"/>
      <c r="NYD5" s="600"/>
      <c r="NYE5" s="600"/>
      <c r="NYF5" s="600"/>
      <c r="NYG5" s="600"/>
      <c r="NYH5" s="600"/>
      <c r="NYI5" s="600"/>
      <c r="NYJ5" s="600"/>
      <c r="NYK5" s="600"/>
      <c r="NYL5" s="599"/>
      <c r="NYM5" s="600"/>
      <c r="NYN5" s="600"/>
      <c r="NYO5" s="600"/>
      <c r="NYP5" s="600"/>
      <c r="NYQ5" s="600"/>
      <c r="NYR5" s="600"/>
      <c r="NYS5" s="600"/>
      <c r="NYT5" s="600"/>
      <c r="NYU5" s="600"/>
      <c r="NYV5" s="600"/>
      <c r="NYW5" s="600"/>
      <c r="NYX5" s="600"/>
      <c r="NYY5" s="600"/>
      <c r="NYZ5" s="600"/>
      <c r="NZA5" s="600"/>
      <c r="NZB5" s="600"/>
      <c r="NZC5" s="600"/>
      <c r="NZD5" s="600"/>
      <c r="NZE5" s="600"/>
      <c r="NZF5" s="600"/>
      <c r="NZG5" s="600"/>
      <c r="NZH5" s="600"/>
      <c r="NZI5" s="600"/>
      <c r="NZJ5" s="600"/>
      <c r="NZK5" s="600"/>
      <c r="NZL5" s="600"/>
      <c r="NZM5" s="600"/>
      <c r="NZN5" s="600"/>
      <c r="NZO5" s="600"/>
      <c r="NZP5" s="600"/>
      <c r="NZQ5" s="599"/>
      <c r="NZR5" s="600"/>
      <c r="NZS5" s="600"/>
      <c r="NZT5" s="600"/>
      <c r="NZU5" s="600"/>
      <c r="NZV5" s="600"/>
      <c r="NZW5" s="600"/>
      <c r="NZX5" s="600"/>
      <c r="NZY5" s="600"/>
      <c r="NZZ5" s="600"/>
      <c r="OAA5" s="600"/>
      <c r="OAB5" s="600"/>
      <c r="OAC5" s="600"/>
      <c r="OAD5" s="600"/>
      <c r="OAE5" s="600"/>
      <c r="OAF5" s="600"/>
      <c r="OAG5" s="600"/>
      <c r="OAH5" s="600"/>
      <c r="OAI5" s="600"/>
      <c r="OAJ5" s="600"/>
      <c r="OAK5" s="600"/>
      <c r="OAL5" s="600"/>
      <c r="OAM5" s="600"/>
      <c r="OAN5" s="600"/>
      <c r="OAO5" s="600"/>
      <c r="OAP5" s="600"/>
      <c r="OAQ5" s="600"/>
      <c r="OAR5" s="600"/>
      <c r="OAS5" s="600"/>
      <c r="OAT5" s="600"/>
      <c r="OAU5" s="600"/>
      <c r="OAV5" s="599"/>
      <c r="OAW5" s="600"/>
      <c r="OAX5" s="600"/>
      <c r="OAY5" s="600"/>
      <c r="OAZ5" s="600"/>
      <c r="OBA5" s="600"/>
      <c r="OBB5" s="600"/>
      <c r="OBC5" s="600"/>
      <c r="OBD5" s="600"/>
      <c r="OBE5" s="600"/>
      <c r="OBF5" s="600"/>
      <c r="OBG5" s="600"/>
      <c r="OBH5" s="600"/>
      <c r="OBI5" s="600"/>
      <c r="OBJ5" s="600"/>
      <c r="OBK5" s="600"/>
      <c r="OBL5" s="600"/>
      <c r="OBM5" s="600"/>
      <c r="OBN5" s="600"/>
      <c r="OBO5" s="600"/>
      <c r="OBP5" s="600"/>
      <c r="OBQ5" s="600"/>
      <c r="OBR5" s="600"/>
      <c r="OBS5" s="600"/>
      <c r="OBT5" s="600"/>
      <c r="OBU5" s="600"/>
      <c r="OBV5" s="600"/>
      <c r="OBW5" s="600"/>
      <c r="OBX5" s="600"/>
      <c r="OBY5" s="600"/>
      <c r="OBZ5" s="600"/>
      <c r="OCA5" s="599"/>
      <c r="OCB5" s="600"/>
      <c r="OCC5" s="600"/>
      <c r="OCD5" s="600"/>
      <c r="OCE5" s="600"/>
      <c r="OCF5" s="600"/>
      <c r="OCG5" s="600"/>
      <c r="OCH5" s="600"/>
      <c r="OCI5" s="600"/>
      <c r="OCJ5" s="600"/>
      <c r="OCK5" s="600"/>
      <c r="OCL5" s="600"/>
      <c r="OCM5" s="600"/>
      <c r="OCN5" s="600"/>
      <c r="OCO5" s="600"/>
      <c r="OCP5" s="600"/>
      <c r="OCQ5" s="600"/>
      <c r="OCR5" s="600"/>
      <c r="OCS5" s="600"/>
      <c r="OCT5" s="600"/>
      <c r="OCU5" s="600"/>
      <c r="OCV5" s="600"/>
      <c r="OCW5" s="600"/>
      <c r="OCX5" s="600"/>
      <c r="OCY5" s="600"/>
      <c r="OCZ5" s="600"/>
      <c r="ODA5" s="600"/>
      <c r="ODB5" s="600"/>
      <c r="ODC5" s="600"/>
      <c r="ODD5" s="600"/>
      <c r="ODE5" s="600"/>
      <c r="ODF5" s="599"/>
      <c r="ODG5" s="600"/>
      <c r="ODH5" s="600"/>
      <c r="ODI5" s="600"/>
      <c r="ODJ5" s="600"/>
      <c r="ODK5" s="600"/>
      <c r="ODL5" s="600"/>
      <c r="ODM5" s="600"/>
      <c r="ODN5" s="600"/>
      <c r="ODO5" s="600"/>
      <c r="ODP5" s="600"/>
      <c r="ODQ5" s="600"/>
      <c r="ODR5" s="600"/>
      <c r="ODS5" s="600"/>
      <c r="ODT5" s="600"/>
      <c r="ODU5" s="600"/>
      <c r="ODV5" s="600"/>
      <c r="ODW5" s="600"/>
      <c r="ODX5" s="600"/>
      <c r="ODY5" s="600"/>
      <c r="ODZ5" s="600"/>
      <c r="OEA5" s="600"/>
      <c r="OEB5" s="600"/>
      <c r="OEC5" s="600"/>
      <c r="OED5" s="600"/>
      <c r="OEE5" s="600"/>
      <c r="OEF5" s="600"/>
      <c r="OEG5" s="600"/>
      <c r="OEH5" s="600"/>
      <c r="OEI5" s="600"/>
      <c r="OEJ5" s="600"/>
      <c r="OEK5" s="599"/>
      <c r="OEL5" s="600"/>
      <c r="OEM5" s="600"/>
      <c r="OEN5" s="600"/>
      <c r="OEO5" s="600"/>
      <c r="OEP5" s="600"/>
      <c r="OEQ5" s="600"/>
      <c r="OER5" s="600"/>
      <c r="OES5" s="600"/>
      <c r="OET5" s="600"/>
      <c r="OEU5" s="600"/>
      <c r="OEV5" s="600"/>
      <c r="OEW5" s="600"/>
      <c r="OEX5" s="600"/>
      <c r="OEY5" s="600"/>
      <c r="OEZ5" s="600"/>
      <c r="OFA5" s="600"/>
      <c r="OFB5" s="600"/>
      <c r="OFC5" s="600"/>
      <c r="OFD5" s="600"/>
      <c r="OFE5" s="600"/>
      <c r="OFF5" s="600"/>
      <c r="OFG5" s="600"/>
      <c r="OFH5" s="600"/>
      <c r="OFI5" s="600"/>
      <c r="OFJ5" s="600"/>
      <c r="OFK5" s="600"/>
      <c r="OFL5" s="600"/>
      <c r="OFM5" s="600"/>
      <c r="OFN5" s="600"/>
      <c r="OFO5" s="600"/>
      <c r="OFP5" s="599"/>
      <c r="OFQ5" s="600"/>
      <c r="OFR5" s="600"/>
      <c r="OFS5" s="600"/>
      <c r="OFT5" s="600"/>
      <c r="OFU5" s="600"/>
      <c r="OFV5" s="600"/>
      <c r="OFW5" s="600"/>
      <c r="OFX5" s="600"/>
      <c r="OFY5" s="600"/>
      <c r="OFZ5" s="600"/>
      <c r="OGA5" s="600"/>
      <c r="OGB5" s="600"/>
      <c r="OGC5" s="600"/>
      <c r="OGD5" s="600"/>
      <c r="OGE5" s="600"/>
      <c r="OGF5" s="600"/>
      <c r="OGG5" s="600"/>
      <c r="OGH5" s="600"/>
      <c r="OGI5" s="600"/>
      <c r="OGJ5" s="600"/>
      <c r="OGK5" s="600"/>
      <c r="OGL5" s="600"/>
      <c r="OGM5" s="600"/>
      <c r="OGN5" s="600"/>
      <c r="OGO5" s="600"/>
      <c r="OGP5" s="600"/>
      <c r="OGQ5" s="600"/>
      <c r="OGR5" s="600"/>
      <c r="OGS5" s="600"/>
      <c r="OGT5" s="600"/>
      <c r="OGU5" s="599"/>
      <c r="OGV5" s="600"/>
      <c r="OGW5" s="600"/>
      <c r="OGX5" s="600"/>
      <c r="OGY5" s="600"/>
      <c r="OGZ5" s="600"/>
      <c r="OHA5" s="600"/>
      <c r="OHB5" s="600"/>
      <c r="OHC5" s="600"/>
      <c r="OHD5" s="600"/>
      <c r="OHE5" s="600"/>
      <c r="OHF5" s="600"/>
      <c r="OHG5" s="600"/>
      <c r="OHH5" s="600"/>
      <c r="OHI5" s="600"/>
      <c r="OHJ5" s="600"/>
      <c r="OHK5" s="600"/>
      <c r="OHL5" s="600"/>
      <c r="OHM5" s="600"/>
      <c r="OHN5" s="600"/>
      <c r="OHO5" s="600"/>
      <c r="OHP5" s="600"/>
      <c r="OHQ5" s="600"/>
      <c r="OHR5" s="600"/>
      <c r="OHS5" s="600"/>
      <c r="OHT5" s="600"/>
      <c r="OHU5" s="600"/>
      <c r="OHV5" s="600"/>
      <c r="OHW5" s="600"/>
      <c r="OHX5" s="600"/>
      <c r="OHY5" s="600"/>
      <c r="OHZ5" s="599"/>
      <c r="OIA5" s="600"/>
      <c r="OIB5" s="600"/>
      <c r="OIC5" s="600"/>
      <c r="OID5" s="600"/>
      <c r="OIE5" s="600"/>
      <c r="OIF5" s="600"/>
      <c r="OIG5" s="600"/>
      <c r="OIH5" s="600"/>
      <c r="OII5" s="600"/>
      <c r="OIJ5" s="600"/>
      <c r="OIK5" s="600"/>
      <c r="OIL5" s="600"/>
      <c r="OIM5" s="600"/>
      <c r="OIN5" s="600"/>
      <c r="OIO5" s="600"/>
      <c r="OIP5" s="600"/>
      <c r="OIQ5" s="600"/>
      <c r="OIR5" s="600"/>
      <c r="OIS5" s="600"/>
      <c r="OIT5" s="600"/>
      <c r="OIU5" s="600"/>
      <c r="OIV5" s="600"/>
      <c r="OIW5" s="600"/>
      <c r="OIX5" s="600"/>
      <c r="OIY5" s="600"/>
      <c r="OIZ5" s="600"/>
      <c r="OJA5" s="600"/>
      <c r="OJB5" s="600"/>
      <c r="OJC5" s="600"/>
      <c r="OJD5" s="600"/>
      <c r="OJE5" s="599"/>
      <c r="OJF5" s="600"/>
      <c r="OJG5" s="600"/>
      <c r="OJH5" s="600"/>
      <c r="OJI5" s="600"/>
      <c r="OJJ5" s="600"/>
      <c r="OJK5" s="600"/>
      <c r="OJL5" s="600"/>
      <c r="OJM5" s="600"/>
      <c r="OJN5" s="600"/>
      <c r="OJO5" s="600"/>
      <c r="OJP5" s="600"/>
      <c r="OJQ5" s="600"/>
      <c r="OJR5" s="600"/>
      <c r="OJS5" s="600"/>
      <c r="OJT5" s="600"/>
      <c r="OJU5" s="600"/>
      <c r="OJV5" s="600"/>
      <c r="OJW5" s="600"/>
      <c r="OJX5" s="600"/>
      <c r="OJY5" s="600"/>
      <c r="OJZ5" s="600"/>
      <c r="OKA5" s="600"/>
      <c r="OKB5" s="600"/>
      <c r="OKC5" s="600"/>
      <c r="OKD5" s="600"/>
      <c r="OKE5" s="600"/>
      <c r="OKF5" s="600"/>
      <c r="OKG5" s="600"/>
      <c r="OKH5" s="600"/>
      <c r="OKI5" s="600"/>
      <c r="OKJ5" s="599"/>
      <c r="OKK5" s="600"/>
      <c r="OKL5" s="600"/>
      <c r="OKM5" s="600"/>
      <c r="OKN5" s="600"/>
      <c r="OKO5" s="600"/>
      <c r="OKP5" s="600"/>
      <c r="OKQ5" s="600"/>
      <c r="OKR5" s="600"/>
      <c r="OKS5" s="600"/>
      <c r="OKT5" s="600"/>
      <c r="OKU5" s="600"/>
      <c r="OKV5" s="600"/>
      <c r="OKW5" s="600"/>
      <c r="OKX5" s="600"/>
      <c r="OKY5" s="600"/>
      <c r="OKZ5" s="600"/>
      <c r="OLA5" s="600"/>
      <c r="OLB5" s="600"/>
      <c r="OLC5" s="600"/>
      <c r="OLD5" s="600"/>
      <c r="OLE5" s="600"/>
      <c r="OLF5" s="600"/>
      <c r="OLG5" s="600"/>
      <c r="OLH5" s="600"/>
      <c r="OLI5" s="600"/>
      <c r="OLJ5" s="600"/>
      <c r="OLK5" s="600"/>
      <c r="OLL5" s="600"/>
      <c r="OLM5" s="600"/>
      <c r="OLN5" s="600"/>
      <c r="OLO5" s="599"/>
      <c r="OLP5" s="600"/>
      <c r="OLQ5" s="600"/>
      <c r="OLR5" s="600"/>
      <c r="OLS5" s="600"/>
      <c r="OLT5" s="600"/>
      <c r="OLU5" s="600"/>
      <c r="OLV5" s="600"/>
      <c r="OLW5" s="600"/>
      <c r="OLX5" s="600"/>
      <c r="OLY5" s="600"/>
      <c r="OLZ5" s="600"/>
      <c r="OMA5" s="600"/>
      <c r="OMB5" s="600"/>
      <c r="OMC5" s="600"/>
      <c r="OMD5" s="600"/>
      <c r="OME5" s="600"/>
      <c r="OMF5" s="600"/>
      <c r="OMG5" s="600"/>
      <c r="OMH5" s="600"/>
      <c r="OMI5" s="600"/>
      <c r="OMJ5" s="600"/>
      <c r="OMK5" s="600"/>
      <c r="OML5" s="600"/>
      <c r="OMM5" s="600"/>
      <c r="OMN5" s="600"/>
      <c r="OMO5" s="600"/>
      <c r="OMP5" s="600"/>
      <c r="OMQ5" s="600"/>
      <c r="OMR5" s="600"/>
      <c r="OMS5" s="600"/>
      <c r="OMT5" s="599"/>
      <c r="OMU5" s="600"/>
      <c r="OMV5" s="600"/>
      <c r="OMW5" s="600"/>
      <c r="OMX5" s="600"/>
      <c r="OMY5" s="600"/>
      <c r="OMZ5" s="600"/>
      <c r="ONA5" s="600"/>
      <c r="ONB5" s="600"/>
      <c r="ONC5" s="600"/>
      <c r="OND5" s="600"/>
      <c r="ONE5" s="600"/>
      <c r="ONF5" s="600"/>
      <c r="ONG5" s="600"/>
      <c r="ONH5" s="600"/>
      <c r="ONI5" s="600"/>
      <c r="ONJ5" s="600"/>
      <c r="ONK5" s="600"/>
      <c r="ONL5" s="600"/>
      <c r="ONM5" s="600"/>
      <c r="ONN5" s="600"/>
      <c r="ONO5" s="600"/>
      <c r="ONP5" s="600"/>
      <c r="ONQ5" s="600"/>
      <c r="ONR5" s="600"/>
      <c r="ONS5" s="600"/>
      <c r="ONT5" s="600"/>
      <c r="ONU5" s="600"/>
      <c r="ONV5" s="600"/>
      <c r="ONW5" s="600"/>
      <c r="ONX5" s="600"/>
      <c r="ONY5" s="599"/>
      <c r="ONZ5" s="600"/>
      <c r="OOA5" s="600"/>
      <c r="OOB5" s="600"/>
      <c r="OOC5" s="600"/>
      <c r="OOD5" s="600"/>
      <c r="OOE5" s="600"/>
      <c r="OOF5" s="600"/>
      <c r="OOG5" s="600"/>
      <c r="OOH5" s="600"/>
      <c r="OOI5" s="600"/>
      <c r="OOJ5" s="600"/>
      <c r="OOK5" s="600"/>
      <c r="OOL5" s="600"/>
      <c r="OOM5" s="600"/>
      <c r="OON5" s="600"/>
      <c r="OOO5" s="600"/>
      <c r="OOP5" s="600"/>
      <c r="OOQ5" s="600"/>
      <c r="OOR5" s="600"/>
      <c r="OOS5" s="600"/>
      <c r="OOT5" s="600"/>
      <c r="OOU5" s="600"/>
      <c r="OOV5" s="600"/>
      <c r="OOW5" s="600"/>
      <c r="OOX5" s="600"/>
      <c r="OOY5" s="600"/>
      <c r="OOZ5" s="600"/>
      <c r="OPA5" s="600"/>
      <c r="OPB5" s="600"/>
      <c r="OPC5" s="600"/>
      <c r="OPD5" s="599"/>
      <c r="OPE5" s="600"/>
      <c r="OPF5" s="600"/>
      <c r="OPG5" s="600"/>
      <c r="OPH5" s="600"/>
      <c r="OPI5" s="600"/>
      <c r="OPJ5" s="600"/>
      <c r="OPK5" s="600"/>
      <c r="OPL5" s="600"/>
      <c r="OPM5" s="600"/>
      <c r="OPN5" s="600"/>
      <c r="OPO5" s="600"/>
      <c r="OPP5" s="600"/>
      <c r="OPQ5" s="600"/>
      <c r="OPR5" s="600"/>
      <c r="OPS5" s="600"/>
      <c r="OPT5" s="600"/>
      <c r="OPU5" s="600"/>
      <c r="OPV5" s="600"/>
      <c r="OPW5" s="600"/>
      <c r="OPX5" s="600"/>
      <c r="OPY5" s="600"/>
      <c r="OPZ5" s="600"/>
      <c r="OQA5" s="600"/>
      <c r="OQB5" s="600"/>
      <c r="OQC5" s="600"/>
      <c r="OQD5" s="600"/>
      <c r="OQE5" s="600"/>
      <c r="OQF5" s="600"/>
      <c r="OQG5" s="600"/>
      <c r="OQH5" s="600"/>
      <c r="OQI5" s="599"/>
      <c r="OQJ5" s="600"/>
      <c r="OQK5" s="600"/>
      <c r="OQL5" s="600"/>
      <c r="OQM5" s="600"/>
      <c r="OQN5" s="600"/>
      <c r="OQO5" s="600"/>
      <c r="OQP5" s="600"/>
      <c r="OQQ5" s="600"/>
      <c r="OQR5" s="600"/>
      <c r="OQS5" s="600"/>
      <c r="OQT5" s="600"/>
      <c r="OQU5" s="600"/>
      <c r="OQV5" s="600"/>
      <c r="OQW5" s="600"/>
      <c r="OQX5" s="600"/>
      <c r="OQY5" s="600"/>
      <c r="OQZ5" s="600"/>
      <c r="ORA5" s="600"/>
      <c r="ORB5" s="600"/>
      <c r="ORC5" s="600"/>
      <c r="ORD5" s="600"/>
      <c r="ORE5" s="600"/>
      <c r="ORF5" s="600"/>
      <c r="ORG5" s="600"/>
      <c r="ORH5" s="600"/>
      <c r="ORI5" s="600"/>
      <c r="ORJ5" s="600"/>
      <c r="ORK5" s="600"/>
      <c r="ORL5" s="600"/>
      <c r="ORM5" s="600"/>
      <c r="ORN5" s="599"/>
      <c r="ORO5" s="600"/>
      <c r="ORP5" s="600"/>
      <c r="ORQ5" s="600"/>
      <c r="ORR5" s="600"/>
      <c r="ORS5" s="600"/>
      <c r="ORT5" s="600"/>
      <c r="ORU5" s="600"/>
      <c r="ORV5" s="600"/>
      <c r="ORW5" s="600"/>
      <c r="ORX5" s="600"/>
      <c r="ORY5" s="600"/>
      <c r="ORZ5" s="600"/>
      <c r="OSA5" s="600"/>
      <c r="OSB5" s="600"/>
      <c r="OSC5" s="600"/>
      <c r="OSD5" s="600"/>
      <c r="OSE5" s="600"/>
      <c r="OSF5" s="600"/>
      <c r="OSG5" s="600"/>
      <c r="OSH5" s="600"/>
      <c r="OSI5" s="600"/>
      <c r="OSJ5" s="600"/>
      <c r="OSK5" s="600"/>
      <c r="OSL5" s="600"/>
      <c r="OSM5" s="600"/>
      <c r="OSN5" s="600"/>
      <c r="OSO5" s="600"/>
      <c r="OSP5" s="600"/>
      <c r="OSQ5" s="600"/>
      <c r="OSR5" s="600"/>
      <c r="OSS5" s="599"/>
      <c r="OST5" s="600"/>
      <c r="OSU5" s="600"/>
      <c r="OSV5" s="600"/>
      <c r="OSW5" s="600"/>
      <c r="OSX5" s="600"/>
      <c r="OSY5" s="600"/>
      <c r="OSZ5" s="600"/>
      <c r="OTA5" s="600"/>
      <c r="OTB5" s="600"/>
      <c r="OTC5" s="600"/>
      <c r="OTD5" s="600"/>
      <c r="OTE5" s="600"/>
      <c r="OTF5" s="600"/>
      <c r="OTG5" s="600"/>
      <c r="OTH5" s="600"/>
      <c r="OTI5" s="600"/>
      <c r="OTJ5" s="600"/>
      <c r="OTK5" s="600"/>
      <c r="OTL5" s="600"/>
      <c r="OTM5" s="600"/>
      <c r="OTN5" s="600"/>
      <c r="OTO5" s="600"/>
      <c r="OTP5" s="600"/>
      <c r="OTQ5" s="600"/>
      <c r="OTR5" s="600"/>
      <c r="OTS5" s="600"/>
      <c r="OTT5" s="600"/>
      <c r="OTU5" s="600"/>
      <c r="OTV5" s="600"/>
      <c r="OTW5" s="600"/>
      <c r="OTX5" s="599"/>
      <c r="OTY5" s="600"/>
      <c r="OTZ5" s="600"/>
      <c r="OUA5" s="600"/>
      <c r="OUB5" s="600"/>
      <c r="OUC5" s="600"/>
      <c r="OUD5" s="600"/>
      <c r="OUE5" s="600"/>
      <c r="OUF5" s="600"/>
      <c r="OUG5" s="600"/>
      <c r="OUH5" s="600"/>
      <c r="OUI5" s="600"/>
      <c r="OUJ5" s="600"/>
      <c r="OUK5" s="600"/>
      <c r="OUL5" s="600"/>
      <c r="OUM5" s="600"/>
      <c r="OUN5" s="600"/>
      <c r="OUO5" s="600"/>
      <c r="OUP5" s="600"/>
      <c r="OUQ5" s="600"/>
      <c r="OUR5" s="600"/>
      <c r="OUS5" s="600"/>
      <c r="OUT5" s="600"/>
      <c r="OUU5" s="600"/>
      <c r="OUV5" s="600"/>
      <c r="OUW5" s="600"/>
      <c r="OUX5" s="600"/>
      <c r="OUY5" s="600"/>
      <c r="OUZ5" s="600"/>
      <c r="OVA5" s="600"/>
      <c r="OVB5" s="600"/>
      <c r="OVC5" s="599"/>
      <c r="OVD5" s="600"/>
      <c r="OVE5" s="600"/>
      <c r="OVF5" s="600"/>
      <c r="OVG5" s="600"/>
      <c r="OVH5" s="600"/>
      <c r="OVI5" s="600"/>
      <c r="OVJ5" s="600"/>
      <c r="OVK5" s="600"/>
      <c r="OVL5" s="600"/>
      <c r="OVM5" s="600"/>
      <c r="OVN5" s="600"/>
      <c r="OVO5" s="600"/>
      <c r="OVP5" s="600"/>
      <c r="OVQ5" s="600"/>
      <c r="OVR5" s="600"/>
      <c r="OVS5" s="600"/>
      <c r="OVT5" s="600"/>
      <c r="OVU5" s="600"/>
      <c r="OVV5" s="600"/>
      <c r="OVW5" s="600"/>
      <c r="OVX5" s="600"/>
      <c r="OVY5" s="600"/>
      <c r="OVZ5" s="600"/>
      <c r="OWA5" s="600"/>
      <c r="OWB5" s="600"/>
      <c r="OWC5" s="600"/>
      <c r="OWD5" s="600"/>
      <c r="OWE5" s="600"/>
      <c r="OWF5" s="600"/>
      <c r="OWG5" s="600"/>
      <c r="OWH5" s="599"/>
      <c r="OWI5" s="600"/>
      <c r="OWJ5" s="600"/>
      <c r="OWK5" s="600"/>
      <c r="OWL5" s="600"/>
      <c r="OWM5" s="600"/>
      <c r="OWN5" s="600"/>
      <c r="OWO5" s="600"/>
      <c r="OWP5" s="600"/>
      <c r="OWQ5" s="600"/>
      <c r="OWR5" s="600"/>
      <c r="OWS5" s="600"/>
      <c r="OWT5" s="600"/>
      <c r="OWU5" s="600"/>
      <c r="OWV5" s="600"/>
      <c r="OWW5" s="600"/>
      <c r="OWX5" s="600"/>
      <c r="OWY5" s="600"/>
      <c r="OWZ5" s="600"/>
      <c r="OXA5" s="600"/>
      <c r="OXB5" s="600"/>
      <c r="OXC5" s="600"/>
      <c r="OXD5" s="600"/>
      <c r="OXE5" s="600"/>
      <c r="OXF5" s="600"/>
      <c r="OXG5" s="600"/>
      <c r="OXH5" s="600"/>
      <c r="OXI5" s="600"/>
      <c r="OXJ5" s="600"/>
      <c r="OXK5" s="600"/>
      <c r="OXL5" s="600"/>
      <c r="OXM5" s="599"/>
      <c r="OXN5" s="600"/>
      <c r="OXO5" s="600"/>
      <c r="OXP5" s="600"/>
      <c r="OXQ5" s="600"/>
      <c r="OXR5" s="600"/>
      <c r="OXS5" s="600"/>
      <c r="OXT5" s="600"/>
      <c r="OXU5" s="600"/>
      <c r="OXV5" s="600"/>
      <c r="OXW5" s="600"/>
      <c r="OXX5" s="600"/>
      <c r="OXY5" s="600"/>
      <c r="OXZ5" s="600"/>
      <c r="OYA5" s="600"/>
      <c r="OYB5" s="600"/>
      <c r="OYC5" s="600"/>
      <c r="OYD5" s="600"/>
      <c r="OYE5" s="600"/>
      <c r="OYF5" s="600"/>
      <c r="OYG5" s="600"/>
      <c r="OYH5" s="600"/>
      <c r="OYI5" s="600"/>
      <c r="OYJ5" s="600"/>
      <c r="OYK5" s="600"/>
      <c r="OYL5" s="600"/>
      <c r="OYM5" s="600"/>
      <c r="OYN5" s="600"/>
      <c r="OYO5" s="600"/>
      <c r="OYP5" s="600"/>
      <c r="OYQ5" s="600"/>
      <c r="OYR5" s="599"/>
      <c r="OYS5" s="600"/>
      <c r="OYT5" s="600"/>
      <c r="OYU5" s="600"/>
      <c r="OYV5" s="600"/>
      <c r="OYW5" s="600"/>
      <c r="OYX5" s="600"/>
      <c r="OYY5" s="600"/>
      <c r="OYZ5" s="600"/>
      <c r="OZA5" s="600"/>
      <c r="OZB5" s="600"/>
      <c r="OZC5" s="600"/>
      <c r="OZD5" s="600"/>
      <c r="OZE5" s="600"/>
      <c r="OZF5" s="600"/>
      <c r="OZG5" s="600"/>
      <c r="OZH5" s="600"/>
      <c r="OZI5" s="600"/>
      <c r="OZJ5" s="600"/>
      <c r="OZK5" s="600"/>
      <c r="OZL5" s="600"/>
      <c r="OZM5" s="600"/>
      <c r="OZN5" s="600"/>
      <c r="OZO5" s="600"/>
      <c r="OZP5" s="600"/>
      <c r="OZQ5" s="600"/>
      <c r="OZR5" s="600"/>
      <c r="OZS5" s="600"/>
      <c r="OZT5" s="600"/>
      <c r="OZU5" s="600"/>
      <c r="OZV5" s="600"/>
      <c r="OZW5" s="599"/>
      <c r="OZX5" s="600"/>
      <c r="OZY5" s="600"/>
      <c r="OZZ5" s="600"/>
      <c r="PAA5" s="600"/>
      <c r="PAB5" s="600"/>
      <c r="PAC5" s="600"/>
      <c r="PAD5" s="600"/>
      <c r="PAE5" s="600"/>
      <c r="PAF5" s="600"/>
      <c r="PAG5" s="600"/>
      <c r="PAH5" s="600"/>
      <c r="PAI5" s="600"/>
      <c r="PAJ5" s="600"/>
      <c r="PAK5" s="600"/>
      <c r="PAL5" s="600"/>
      <c r="PAM5" s="600"/>
      <c r="PAN5" s="600"/>
      <c r="PAO5" s="600"/>
      <c r="PAP5" s="600"/>
      <c r="PAQ5" s="600"/>
      <c r="PAR5" s="600"/>
      <c r="PAS5" s="600"/>
      <c r="PAT5" s="600"/>
      <c r="PAU5" s="600"/>
      <c r="PAV5" s="600"/>
      <c r="PAW5" s="600"/>
      <c r="PAX5" s="600"/>
      <c r="PAY5" s="600"/>
      <c r="PAZ5" s="600"/>
      <c r="PBA5" s="600"/>
      <c r="PBB5" s="599"/>
      <c r="PBC5" s="600"/>
      <c r="PBD5" s="600"/>
      <c r="PBE5" s="600"/>
      <c r="PBF5" s="600"/>
      <c r="PBG5" s="600"/>
      <c r="PBH5" s="600"/>
      <c r="PBI5" s="600"/>
      <c r="PBJ5" s="600"/>
      <c r="PBK5" s="600"/>
      <c r="PBL5" s="600"/>
      <c r="PBM5" s="600"/>
      <c r="PBN5" s="600"/>
      <c r="PBO5" s="600"/>
      <c r="PBP5" s="600"/>
      <c r="PBQ5" s="600"/>
      <c r="PBR5" s="600"/>
      <c r="PBS5" s="600"/>
      <c r="PBT5" s="600"/>
      <c r="PBU5" s="600"/>
      <c r="PBV5" s="600"/>
      <c r="PBW5" s="600"/>
      <c r="PBX5" s="600"/>
      <c r="PBY5" s="600"/>
      <c r="PBZ5" s="600"/>
      <c r="PCA5" s="600"/>
      <c r="PCB5" s="600"/>
      <c r="PCC5" s="600"/>
      <c r="PCD5" s="600"/>
      <c r="PCE5" s="600"/>
      <c r="PCF5" s="600"/>
      <c r="PCG5" s="599"/>
      <c r="PCH5" s="600"/>
      <c r="PCI5" s="600"/>
      <c r="PCJ5" s="600"/>
      <c r="PCK5" s="600"/>
      <c r="PCL5" s="600"/>
      <c r="PCM5" s="600"/>
      <c r="PCN5" s="600"/>
      <c r="PCO5" s="600"/>
      <c r="PCP5" s="600"/>
      <c r="PCQ5" s="600"/>
      <c r="PCR5" s="600"/>
      <c r="PCS5" s="600"/>
      <c r="PCT5" s="600"/>
      <c r="PCU5" s="600"/>
      <c r="PCV5" s="600"/>
      <c r="PCW5" s="600"/>
      <c r="PCX5" s="600"/>
      <c r="PCY5" s="600"/>
      <c r="PCZ5" s="600"/>
      <c r="PDA5" s="600"/>
      <c r="PDB5" s="600"/>
      <c r="PDC5" s="600"/>
      <c r="PDD5" s="600"/>
      <c r="PDE5" s="600"/>
      <c r="PDF5" s="600"/>
      <c r="PDG5" s="600"/>
      <c r="PDH5" s="600"/>
      <c r="PDI5" s="600"/>
      <c r="PDJ5" s="600"/>
      <c r="PDK5" s="600"/>
      <c r="PDL5" s="599"/>
      <c r="PDM5" s="600"/>
      <c r="PDN5" s="600"/>
      <c r="PDO5" s="600"/>
      <c r="PDP5" s="600"/>
      <c r="PDQ5" s="600"/>
      <c r="PDR5" s="600"/>
      <c r="PDS5" s="600"/>
      <c r="PDT5" s="600"/>
      <c r="PDU5" s="600"/>
      <c r="PDV5" s="600"/>
      <c r="PDW5" s="600"/>
      <c r="PDX5" s="600"/>
      <c r="PDY5" s="600"/>
      <c r="PDZ5" s="600"/>
      <c r="PEA5" s="600"/>
      <c r="PEB5" s="600"/>
      <c r="PEC5" s="600"/>
      <c r="PED5" s="600"/>
      <c r="PEE5" s="600"/>
      <c r="PEF5" s="600"/>
      <c r="PEG5" s="600"/>
      <c r="PEH5" s="600"/>
      <c r="PEI5" s="600"/>
      <c r="PEJ5" s="600"/>
      <c r="PEK5" s="600"/>
      <c r="PEL5" s="600"/>
      <c r="PEM5" s="600"/>
      <c r="PEN5" s="600"/>
      <c r="PEO5" s="600"/>
      <c r="PEP5" s="600"/>
      <c r="PEQ5" s="599"/>
      <c r="PER5" s="600"/>
      <c r="PES5" s="600"/>
      <c r="PET5" s="600"/>
      <c r="PEU5" s="600"/>
      <c r="PEV5" s="600"/>
      <c r="PEW5" s="600"/>
      <c r="PEX5" s="600"/>
      <c r="PEY5" s="600"/>
      <c r="PEZ5" s="600"/>
      <c r="PFA5" s="600"/>
      <c r="PFB5" s="600"/>
      <c r="PFC5" s="600"/>
      <c r="PFD5" s="600"/>
      <c r="PFE5" s="600"/>
      <c r="PFF5" s="600"/>
      <c r="PFG5" s="600"/>
      <c r="PFH5" s="600"/>
      <c r="PFI5" s="600"/>
      <c r="PFJ5" s="600"/>
      <c r="PFK5" s="600"/>
      <c r="PFL5" s="600"/>
      <c r="PFM5" s="600"/>
      <c r="PFN5" s="600"/>
      <c r="PFO5" s="600"/>
      <c r="PFP5" s="600"/>
      <c r="PFQ5" s="600"/>
      <c r="PFR5" s="600"/>
      <c r="PFS5" s="600"/>
      <c r="PFT5" s="600"/>
      <c r="PFU5" s="600"/>
      <c r="PFV5" s="599"/>
      <c r="PFW5" s="600"/>
      <c r="PFX5" s="600"/>
      <c r="PFY5" s="600"/>
      <c r="PFZ5" s="600"/>
      <c r="PGA5" s="600"/>
      <c r="PGB5" s="600"/>
      <c r="PGC5" s="600"/>
      <c r="PGD5" s="600"/>
      <c r="PGE5" s="600"/>
      <c r="PGF5" s="600"/>
      <c r="PGG5" s="600"/>
      <c r="PGH5" s="600"/>
      <c r="PGI5" s="600"/>
      <c r="PGJ5" s="600"/>
      <c r="PGK5" s="600"/>
      <c r="PGL5" s="600"/>
      <c r="PGM5" s="600"/>
      <c r="PGN5" s="600"/>
      <c r="PGO5" s="600"/>
      <c r="PGP5" s="600"/>
      <c r="PGQ5" s="600"/>
      <c r="PGR5" s="600"/>
      <c r="PGS5" s="600"/>
      <c r="PGT5" s="600"/>
      <c r="PGU5" s="600"/>
      <c r="PGV5" s="600"/>
      <c r="PGW5" s="600"/>
      <c r="PGX5" s="600"/>
      <c r="PGY5" s="600"/>
      <c r="PGZ5" s="600"/>
      <c r="PHA5" s="599"/>
      <c r="PHB5" s="600"/>
      <c r="PHC5" s="600"/>
      <c r="PHD5" s="600"/>
      <c r="PHE5" s="600"/>
      <c r="PHF5" s="600"/>
      <c r="PHG5" s="600"/>
      <c r="PHH5" s="600"/>
      <c r="PHI5" s="600"/>
      <c r="PHJ5" s="600"/>
      <c r="PHK5" s="600"/>
      <c r="PHL5" s="600"/>
      <c r="PHM5" s="600"/>
      <c r="PHN5" s="600"/>
      <c r="PHO5" s="600"/>
      <c r="PHP5" s="600"/>
      <c r="PHQ5" s="600"/>
      <c r="PHR5" s="600"/>
      <c r="PHS5" s="600"/>
      <c r="PHT5" s="600"/>
      <c r="PHU5" s="600"/>
      <c r="PHV5" s="600"/>
      <c r="PHW5" s="600"/>
      <c r="PHX5" s="600"/>
      <c r="PHY5" s="600"/>
      <c r="PHZ5" s="600"/>
      <c r="PIA5" s="600"/>
      <c r="PIB5" s="600"/>
      <c r="PIC5" s="600"/>
      <c r="PID5" s="600"/>
      <c r="PIE5" s="600"/>
      <c r="PIF5" s="599"/>
      <c r="PIG5" s="600"/>
      <c r="PIH5" s="600"/>
      <c r="PII5" s="600"/>
      <c r="PIJ5" s="600"/>
      <c r="PIK5" s="600"/>
      <c r="PIL5" s="600"/>
      <c r="PIM5" s="600"/>
      <c r="PIN5" s="600"/>
      <c r="PIO5" s="600"/>
      <c r="PIP5" s="600"/>
      <c r="PIQ5" s="600"/>
      <c r="PIR5" s="600"/>
      <c r="PIS5" s="600"/>
      <c r="PIT5" s="600"/>
      <c r="PIU5" s="600"/>
      <c r="PIV5" s="600"/>
      <c r="PIW5" s="600"/>
      <c r="PIX5" s="600"/>
      <c r="PIY5" s="600"/>
      <c r="PIZ5" s="600"/>
      <c r="PJA5" s="600"/>
      <c r="PJB5" s="600"/>
      <c r="PJC5" s="600"/>
      <c r="PJD5" s="600"/>
      <c r="PJE5" s="600"/>
      <c r="PJF5" s="600"/>
      <c r="PJG5" s="600"/>
      <c r="PJH5" s="600"/>
      <c r="PJI5" s="600"/>
      <c r="PJJ5" s="600"/>
      <c r="PJK5" s="599"/>
      <c r="PJL5" s="600"/>
      <c r="PJM5" s="600"/>
      <c r="PJN5" s="600"/>
      <c r="PJO5" s="600"/>
      <c r="PJP5" s="600"/>
      <c r="PJQ5" s="600"/>
      <c r="PJR5" s="600"/>
      <c r="PJS5" s="600"/>
      <c r="PJT5" s="600"/>
      <c r="PJU5" s="600"/>
      <c r="PJV5" s="600"/>
      <c r="PJW5" s="600"/>
      <c r="PJX5" s="600"/>
      <c r="PJY5" s="600"/>
      <c r="PJZ5" s="600"/>
      <c r="PKA5" s="600"/>
      <c r="PKB5" s="600"/>
      <c r="PKC5" s="600"/>
      <c r="PKD5" s="600"/>
      <c r="PKE5" s="600"/>
      <c r="PKF5" s="600"/>
      <c r="PKG5" s="600"/>
      <c r="PKH5" s="600"/>
      <c r="PKI5" s="600"/>
      <c r="PKJ5" s="600"/>
      <c r="PKK5" s="600"/>
      <c r="PKL5" s="600"/>
      <c r="PKM5" s="600"/>
      <c r="PKN5" s="600"/>
      <c r="PKO5" s="600"/>
      <c r="PKP5" s="599"/>
      <c r="PKQ5" s="600"/>
      <c r="PKR5" s="600"/>
      <c r="PKS5" s="600"/>
      <c r="PKT5" s="600"/>
      <c r="PKU5" s="600"/>
      <c r="PKV5" s="600"/>
      <c r="PKW5" s="600"/>
      <c r="PKX5" s="600"/>
      <c r="PKY5" s="600"/>
      <c r="PKZ5" s="600"/>
      <c r="PLA5" s="600"/>
      <c r="PLB5" s="600"/>
      <c r="PLC5" s="600"/>
      <c r="PLD5" s="600"/>
      <c r="PLE5" s="600"/>
      <c r="PLF5" s="600"/>
      <c r="PLG5" s="600"/>
      <c r="PLH5" s="600"/>
      <c r="PLI5" s="600"/>
      <c r="PLJ5" s="600"/>
      <c r="PLK5" s="600"/>
      <c r="PLL5" s="600"/>
      <c r="PLM5" s="600"/>
      <c r="PLN5" s="600"/>
      <c r="PLO5" s="600"/>
      <c r="PLP5" s="600"/>
      <c r="PLQ5" s="600"/>
      <c r="PLR5" s="600"/>
      <c r="PLS5" s="600"/>
      <c r="PLT5" s="600"/>
      <c r="PLU5" s="599"/>
      <c r="PLV5" s="600"/>
      <c r="PLW5" s="600"/>
      <c r="PLX5" s="600"/>
      <c r="PLY5" s="600"/>
      <c r="PLZ5" s="600"/>
      <c r="PMA5" s="600"/>
      <c r="PMB5" s="600"/>
      <c r="PMC5" s="600"/>
      <c r="PMD5" s="600"/>
      <c r="PME5" s="600"/>
      <c r="PMF5" s="600"/>
      <c r="PMG5" s="600"/>
      <c r="PMH5" s="600"/>
      <c r="PMI5" s="600"/>
      <c r="PMJ5" s="600"/>
      <c r="PMK5" s="600"/>
      <c r="PML5" s="600"/>
      <c r="PMM5" s="600"/>
      <c r="PMN5" s="600"/>
      <c r="PMO5" s="600"/>
      <c r="PMP5" s="600"/>
      <c r="PMQ5" s="600"/>
      <c r="PMR5" s="600"/>
      <c r="PMS5" s="600"/>
      <c r="PMT5" s="600"/>
      <c r="PMU5" s="600"/>
      <c r="PMV5" s="600"/>
      <c r="PMW5" s="600"/>
      <c r="PMX5" s="600"/>
      <c r="PMY5" s="600"/>
      <c r="PMZ5" s="599"/>
      <c r="PNA5" s="600"/>
      <c r="PNB5" s="600"/>
      <c r="PNC5" s="600"/>
      <c r="PND5" s="600"/>
      <c r="PNE5" s="600"/>
      <c r="PNF5" s="600"/>
      <c r="PNG5" s="600"/>
      <c r="PNH5" s="600"/>
      <c r="PNI5" s="600"/>
      <c r="PNJ5" s="600"/>
      <c r="PNK5" s="600"/>
      <c r="PNL5" s="600"/>
      <c r="PNM5" s="600"/>
      <c r="PNN5" s="600"/>
      <c r="PNO5" s="600"/>
      <c r="PNP5" s="600"/>
      <c r="PNQ5" s="600"/>
      <c r="PNR5" s="600"/>
      <c r="PNS5" s="600"/>
      <c r="PNT5" s="600"/>
      <c r="PNU5" s="600"/>
      <c r="PNV5" s="600"/>
      <c r="PNW5" s="600"/>
      <c r="PNX5" s="600"/>
      <c r="PNY5" s="600"/>
      <c r="PNZ5" s="600"/>
      <c r="POA5" s="600"/>
      <c r="POB5" s="600"/>
      <c r="POC5" s="600"/>
      <c r="POD5" s="600"/>
      <c r="POE5" s="599"/>
      <c r="POF5" s="600"/>
      <c r="POG5" s="600"/>
      <c r="POH5" s="600"/>
      <c r="POI5" s="600"/>
      <c r="POJ5" s="600"/>
      <c r="POK5" s="600"/>
      <c r="POL5" s="600"/>
      <c r="POM5" s="600"/>
      <c r="PON5" s="600"/>
      <c r="POO5" s="600"/>
      <c r="POP5" s="600"/>
      <c r="POQ5" s="600"/>
      <c r="POR5" s="600"/>
      <c r="POS5" s="600"/>
      <c r="POT5" s="600"/>
      <c r="POU5" s="600"/>
      <c r="POV5" s="600"/>
      <c r="POW5" s="600"/>
      <c r="POX5" s="600"/>
      <c r="POY5" s="600"/>
      <c r="POZ5" s="600"/>
      <c r="PPA5" s="600"/>
      <c r="PPB5" s="600"/>
      <c r="PPC5" s="600"/>
      <c r="PPD5" s="600"/>
      <c r="PPE5" s="600"/>
      <c r="PPF5" s="600"/>
      <c r="PPG5" s="600"/>
      <c r="PPH5" s="600"/>
      <c r="PPI5" s="600"/>
      <c r="PPJ5" s="599"/>
      <c r="PPK5" s="600"/>
      <c r="PPL5" s="600"/>
      <c r="PPM5" s="600"/>
      <c r="PPN5" s="600"/>
      <c r="PPO5" s="600"/>
      <c r="PPP5" s="600"/>
      <c r="PPQ5" s="600"/>
      <c r="PPR5" s="600"/>
      <c r="PPS5" s="600"/>
      <c r="PPT5" s="600"/>
      <c r="PPU5" s="600"/>
      <c r="PPV5" s="600"/>
      <c r="PPW5" s="600"/>
      <c r="PPX5" s="600"/>
      <c r="PPY5" s="600"/>
      <c r="PPZ5" s="600"/>
      <c r="PQA5" s="600"/>
      <c r="PQB5" s="600"/>
      <c r="PQC5" s="600"/>
      <c r="PQD5" s="600"/>
      <c r="PQE5" s="600"/>
      <c r="PQF5" s="600"/>
      <c r="PQG5" s="600"/>
      <c r="PQH5" s="600"/>
      <c r="PQI5" s="600"/>
      <c r="PQJ5" s="600"/>
      <c r="PQK5" s="600"/>
      <c r="PQL5" s="600"/>
      <c r="PQM5" s="600"/>
      <c r="PQN5" s="600"/>
      <c r="PQO5" s="599"/>
      <c r="PQP5" s="600"/>
      <c r="PQQ5" s="600"/>
      <c r="PQR5" s="600"/>
      <c r="PQS5" s="600"/>
      <c r="PQT5" s="600"/>
      <c r="PQU5" s="600"/>
      <c r="PQV5" s="600"/>
      <c r="PQW5" s="600"/>
      <c r="PQX5" s="600"/>
      <c r="PQY5" s="600"/>
      <c r="PQZ5" s="600"/>
      <c r="PRA5" s="600"/>
      <c r="PRB5" s="600"/>
      <c r="PRC5" s="600"/>
      <c r="PRD5" s="600"/>
      <c r="PRE5" s="600"/>
      <c r="PRF5" s="600"/>
      <c r="PRG5" s="600"/>
      <c r="PRH5" s="600"/>
      <c r="PRI5" s="600"/>
      <c r="PRJ5" s="600"/>
      <c r="PRK5" s="600"/>
      <c r="PRL5" s="600"/>
      <c r="PRM5" s="600"/>
      <c r="PRN5" s="600"/>
      <c r="PRO5" s="600"/>
      <c r="PRP5" s="600"/>
      <c r="PRQ5" s="600"/>
      <c r="PRR5" s="600"/>
      <c r="PRS5" s="600"/>
      <c r="PRT5" s="599"/>
      <c r="PRU5" s="600"/>
      <c r="PRV5" s="600"/>
      <c r="PRW5" s="600"/>
      <c r="PRX5" s="600"/>
      <c r="PRY5" s="600"/>
      <c r="PRZ5" s="600"/>
      <c r="PSA5" s="600"/>
      <c r="PSB5" s="600"/>
      <c r="PSC5" s="600"/>
      <c r="PSD5" s="600"/>
      <c r="PSE5" s="600"/>
      <c r="PSF5" s="600"/>
      <c r="PSG5" s="600"/>
      <c r="PSH5" s="600"/>
      <c r="PSI5" s="600"/>
      <c r="PSJ5" s="600"/>
      <c r="PSK5" s="600"/>
      <c r="PSL5" s="600"/>
      <c r="PSM5" s="600"/>
      <c r="PSN5" s="600"/>
      <c r="PSO5" s="600"/>
      <c r="PSP5" s="600"/>
      <c r="PSQ5" s="600"/>
      <c r="PSR5" s="600"/>
      <c r="PSS5" s="600"/>
      <c r="PST5" s="600"/>
      <c r="PSU5" s="600"/>
      <c r="PSV5" s="600"/>
      <c r="PSW5" s="600"/>
      <c r="PSX5" s="600"/>
      <c r="PSY5" s="599"/>
      <c r="PSZ5" s="600"/>
      <c r="PTA5" s="600"/>
      <c r="PTB5" s="600"/>
      <c r="PTC5" s="600"/>
      <c r="PTD5" s="600"/>
      <c r="PTE5" s="600"/>
      <c r="PTF5" s="600"/>
      <c r="PTG5" s="600"/>
      <c r="PTH5" s="600"/>
      <c r="PTI5" s="600"/>
      <c r="PTJ5" s="600"/>
      <c r="PTK5" s="600"/>
      <c r="PTL5" s="600"/>
      <c r="PTM5" s="600"/>
      <c r="PTN5" s="600"/>
      <c r="PTO5" s="600"/>
      <c r="PTP5" s="600"/>
      <c r="PTQ5" s="600"/>
      <c r="PTR5" s="600"/>
      <c r="PTS5" s="600"/>
      <c r="PTT5" s="600"/>
      <c r="PTU5" s="600"/>
      <c r="PTV5" s="600"/>
      <c r="PTW5" s="600"/>
      <c r="PTX5" s="600"/>
      <c r="PTY5" s="600"/>
      <c r="PTZ5" s="600"/>
      <c r="PUA5" s="600"/>
      <c r="PUB5" s="600"/>
      <c r="PUC5" s="600"/>
      <c r="PUD5" s="599"/>
      <c r="PUE5" s="600"/>
      <c r="PUF5" s="600"/>
      <c r="PUG5" s="600"/>
      <c r="PUH5" s="600"/>
      <c r="PUI5" s="600"/>
      <c r="PUJ5" s="600"/>
      <c r="PUK5" s="600"/>
      <c r="PUL5" s="600"/>
      <c r="PUM5" s="600"/>
      <c r="PUN5" s="600"/>
      <c r="PUO5" s="600"/>
      <c r="PUP5" s="600"/>
      <c r="PUQ5" s="600"/>
      <c r="PUR5" s="600"/>
      <c r="PUS5" s="600"/>
      <c r="PUT5" s="600"/>
      <c r="PUU5" s="600"/>
      <c r="PUV5" s="600"/>
      <c r="PUW5" s="600"/>
      <c r="PUX5" s="600"/>
      <c r="PUY5" s="600"/>
      <c r="PUZ5" s="600"/>
      <c r="PVA5" s="600"/>
      <c r="PVB5" s="600"/>
      <c r="PVC5" s="600"/>
      <c r="PVD5" s="600"/>
      <c r="PVE5" s="600"/>
      <c r="PVF5" s="600"/>
      <c r="PVG5" s="600"/>
      <c r="PVH5" s="600"/>
      <c r="PVI5" s="599"/>
      <c r="PVJ5" s="600"/>
      <c r="PVK5" s="600"/>
      <c r="PVL5" s="600"/>
      <c r="PVM5" s="600"/>
      <c r="PVN5" s="600"/>
      <c r="PVO5" s="600"/>
      <c r="PVP5" s="600"/>
      <c r="PVQ5" s="600"/>
      <c r="PVR5" s="600"/>
      <c r="PVS5" s="600"/>
      <c r="PVT5" s="600"/>
      <c r="PVU5" s="600"/>
      <c r="PVV5" s="600"/>
      <c r="PVW5" s="600"/>
      <c r="PVX5" s="600"/>
      <c r="PVY5" s="600"/>
      <c r="PVZ5" s="600"/>
      <c r="PWA5" s="600"/>
      <c r="PWB5" s="600"/>
      <c r="PWC5" s="600"/>
      <c r="PWD5" s="600"/>
      <c r="PWE5" s="600"/>
      <c r="PWF5" s="600"/>
      <c r="PWG5" s="600"/>
      <c r="PWH5" s="600"/>
      <c r="PWI5" s="600"/>
      <c r="PWJ5" s="600"/>
      <c r="PWK5" s="600"/>
      <c r="PWL5" s="600"/>
      <c r="PWM5" s="600"/>
      <c r="PWN5" s="599"/>
      <c r="PWO5" s="600"/>
      <c r="PWP5" s="600"/>
      <c r="PWQ5" s="600"/>
      <c r="PWR5" s="600"/>
      <c r="PWS5" s="600"/>
      <c r="PWT5" s="600"/>
      <c r="PWU5" s="600"/>
      <c r="PWV5" s="600"/>
      <c r="PWW5" s="600"/>
      <c r="PWX5" s="600"/>
      <c r="PWY5" s="600"/>
      <c r="PWZ5" s="600"/>
      <c r="PXA5" s="600"/>
      <c r="PXB5" s="600"/>
      <c r="PXC5" s="600"/>
      <c r="PXD5" s="600"/>
      <c r="PXE5" s="600"/>
      <c r="PXF5" s="600"/>
      <c r="PXG5" s="600"/>
      <c r="PXH5" s="600"/>
      <c r="PXI5" s="600"/>
      <c r="PXJ5" s="600"/>
      <c r="PXK5" s="600"/>
      <c r="PXL5" s="600"/>
      <c r="PXM5" s="600"/>
      <c r="PXN5" s="600"/>
      <c r="PXO5" s="600"/>
      <c r="PXP5" s="600"/>
      <c r="PXQ5" s="600"/>
      <c r="PXR5" s="600"/>
      <c r="PXS5" s="599"/>
      <c r="PXT5" s="600"/>
      <c r="PXU5" s="600"/>
      <c r="PXV5" s="600"/>
      <c r="PXW5" s="600"/>
      <c r="PXX5" s="600"/>
      <c r="PXY5" s="600"/>
      <c r="PXZ5" s="600"/>
      <c r="PYA5" s="600"/>
      <c r="PYB5" s="600"/>
      <c r="PYC5" s="600"/>
      <c r="PYD5" s="600"/>
      <c r="PYE5" s="600"/>
      <c r="PYF5" s="600"/>
      <c r="PYG5" s="600"/>
      <c r="PYH5" s="600"/>
      <c r="PYI5" s="600"/>
      <c r="PYJ5" s="600"/>
      <c r="PYK5" s="600"/>
      <c r="PYL5" s="600"/>
      <c r="PYM5" s="600"/>
      <c r="PYN5" s="600"/>
      <c r="PYO5" s="600"/>
      <c r="PYP5" s="600"/>
      <c r="PYQ5" s="600"/>
      <c r="PYR5" s="600"/>
      <c r="PYS5" s="600"/>
      <c r="PYT5" s="600"/>
      <c r="PYU5" s="600"/>
      <c r="PYV5" s="600"/>
      <c r="PYW5" s="600"/>
      <c r="PYX5" s="599"/>
      <c r="PYY5" s="600"/>
      <c r="PYZ5" s="600"/>
      <c r="PZA5" s="600"/>
      <c r="PZB5" s="600"/>
      <c r="PZC5" s="600"/>
      <c r="PZD5" s="600"/>
      <c r="PZE5" s="600"/>
      <c r="PZF5" s="600"/>
      <c r="PZG5" s="600"/>
      <c r="PZH5" s="600"/>
      <c r="PZI5" s="600"/>
      <c r="PZJ5" s="600"/>
      <c r="PZK5" s="600"/>
      <c r="PZL5" s="600"/>
      <c r="PZM5" s="600"/>
      <c r="PZN5" s="600"/>
      <c r="PZO5" s="600"/>
      <c r="PZP5" s="600"/>
      <c r="PZQ5" s="600"/>
      <c r="PZR5" s="600"/>
      <c r="PZS5" s="600"/>
      <c r="PZT5" s="600"/>
      <c r="PZU5" s="600"/>
      <c r="PZV5" s="600"/>
      <c r="PZW5" s="600"/>
      <c r="PZX5" s="600"/>
      <c r="PZY5" s="600"/>
      <c r="PZZ5" s="600"/>
      <c r="QAA5" s="600"/>
      <c r="QAB5" s="600"/>
      <c r="QAC5" s="599"/>
      <c r="QAD5" s="600"/>
      <c r="QAE5" s="600"/>
      <c r="QAF5" s="600"/>
      <c r="QAG5" s="600"/>
      <c r="QAH5" s="600"/>
      <c r="QAI5" s="600"/>
      <c r="QAJ5" s="600"/>
      <c r="QAK5" s="600"/>
      <c r="QAL5" s="600"/>
      <c r="QAM5" s="600"/>
      <c r="QAN5" s="600"/>
      <c r="QAO5" s="600"/>
      <c r="QAP5" s="600"/>
      <c r="QAQ5" s="600"/>
      <c r="QAR5" s="600"/>
      <c r="QAS5" s="600"/>
      <c r="QAT5" s="600"/>
      <c r="QAU5" s="600"/>
      <c r="QAV5" s="600"/>
      <c r="QAW5" s="600"/>
      <c r="QAX5" s="600"/>
      <c r="QAY5" s="600"/>
      <c r="QAZ5" s="600"/>
      <c r="QBA5" s="600"/>
      <c r="QBB5" s="600"/>
      <c r="QBC5" s="600"/>
      <c r="QBD5" s="600"/>
      <c r="QBE5" s="600"/>
      <c r="QBF5" s="600"/>
      <c r="QBG5" s="600"/>
      <c r="QBH5" s="599"/>
      <c r="QBI5" s="600"/>
      <c r="QBJ5" s="600"/>
      <c r="QBK5" s="600"/>
      <c r="QBL5" s="600"/>
      <c r="QBM5" s="600"/>
      <c r="QBN5" s="600"/>
      <c r="QBO5" s="600"/>
      <c r="QBP5" s="600"/>
      <c r="QBQ5" s="600"/>
      <c r="QBR5" s="600"/>
      <c r="QBS5" s="600"/>
      <c r="QBT5" s="600"/>
      <c r="QBU5" s="600"/>
      <c r="QBV5" s="600"/>
      <c r="QBW5" s="600"/>
      <c r="QBX5" s="600"/>
      <c r="QBY5" s="600"/>
      <c r="QBZ5" s="600"/>
      <c r="QCA5" s="600"/>
      <c r="QCB5" s="600"/>
      <c r="QCC5" s="600"/>
      <c r="QCD5" s="600"/>
      <c r="QCE5" s="600"/>
      <c r="QCF5" s="600"/>
      <c r="QCG5" s="600"/>
      <c r="QCH5" s="600"/>
      <c r="QCI5" s="600"/>
      <c r="QCJ5" s="600"/>
      <c r="QCK5" s="600"/>
      <c r="QCL5" s="600"/>
      <c r="QCM5" s="599"/>
      <c r="QCN5" s="600"/>
      <c r="QCO5" s="600"/>
      <c r="QCP5" s="600"/>
      <c r="QCQ5" s="600"/>
      <c r="QCR5" s="600"/>
      <c r="QCS5" s="600"/>
      <c r="QCT5" s="600"/>
      <c r="QCU5" s="600"/>
      <c r="QCV5" s="600"/>
      <c r="QCW5" s="600"/>
      <c r="QCX5" s="600"/>
      <c r="QCY5" s="600"/>
      <c r="QCZ5" s="600"/>
      <c r="QDA5" s="600"/>
      <c r="QDB5" s="600"/>
      <c r="QDC5" s="600"/>
      <c r="QDD5" s="600"/>
      <c r="QDE5" s="600"/>
      <c r="QDF5" s="600"/>
      <c r="QDG5" s="600"/>
      <c r="QDH5" s="600"/>
      <c r="QDI5" s="600"/>
      <c r="QDJ5" s="600"/>
      <c r="QDK5" s="600"/>
      <c r="QDL5" s="600"/>
      <c r="QDM5" s="600"/>
      <c r="QDN5" s="600"/>
      <c r="QDO5" s="600"/>
      <c r="QDP5" s="600"/>
      <c r="QDQ5" s="600"/>
      <c r="QDR5" s="599"/>
      <c r="QDS5" s="600"/>
      <c r="QDT5" s="600"/>
      <c r="QDU5" s="600"/>
      <c r="QDV5" s="600"/>
      <c r="QDW5" s="600"/>
      <c r="QDX5" s="600"/>
      <c r="QDY5" s="600"/>
      <c r="QDZ5" s="600"/>
      <c r="QEA5" s="600"/>
      <c r="QEB5" s="600"/>
      <c r="QEC5" s="600"/>
      <c r="QED5" s="600"/>
      <c r="QEE5" s="600"/>
      <c r="QEF5" s="600"/>
      <c r="QEG5" s="600"/>
      <c r="QEH5" s="600"/>
      <c r="QEI5" s="600"/>
      <c r="QEJ5" s="600"/>
      <c r="QEK5" s="600"/>
      <c r="QEL5" s="600"/>
      <c r="QEM5" s="600"/>
      <c r="QEN5" s="600"/>
      <c r="QEO5" s="600"/>
      <c r="QEP5" s="600"/>
      <c r="QEQ5" s="600"/>
      <c r="QER5" s="600"/>
      <c r="QES5" s="600"/>
      <c r="QET5" s="600"/>
      <c r="QEU5" s="600"/>
      <c r="QEV5" s="600"/>
      <c r="QEW5" s="599"/>
      <c r="QEX5" s="600"/>
      <c r="QEY5" s="600"/>
      <c r="QEZ5" s="600"/>
      <c r="QFA5" s="600"/>
      <c r="QFB5" s="600"/>
      <c r="QFC5" s="600"/>
      <c r="QFD5" s="600"/>
      <c r="QFE5" s="600"/>
      <c r="QFF5" s="600"/>
      <c r="QFG5" s="600"/>
      <c r="QFH5" s="600"/>
      <c r="QFI5" s="600"/>
      <c r="QFJ5" s="600"/>
      <c r="QFK5" s="600"/>
      <c r="QFL5" s="600"/>
      <c r="QFM5" s="600"/>
      <c r="QFN5" s="600"/>
      <c r="QFO5" s="600"/>
      <c r="QFP5" s="600"/>
      <c r="QFQ5" s="600"/>
      <c r="QFR5" s="600"/>
      <c r="QFS5" s="600"/>
      <c r="QFT5" s="600"/>
      <c r="QFU5" s="600"/>
      <c r="QFV5" s="600"/>
      <c r="QFW5" s="600"/>
      <c r="QFX5" s="600"/>
      <c r="QFY5" s="600"/>
      <c r="QFZ5" s="600"/>
      <c r="QGA5" s="600"/>
      <c r="QGB5" s="599"/>
      <c r="QGC5" s="600"/>
      <c r="QGD5" s="600"/>
      <c r="QGE5" s="600"/>
      <c r="QGF5" s="600"/>
      <c r="QGG5" s="600"/>
      <c r="QGH5" s="600"/>
      <c r="QGI5" s="600"/>
      <c r="QGJ5" s="600"/>
      <c r="QGK5" s="600"/>
      <c r="QGL5" s="600"/>
      <c r="QGM5" s="600"/>
      <c r="QGN5" s="600"/>
      <c r="QGO5" s="600"/>
      <c r="QGP5" s="600"/>
      <c r="QGQ5" s="600"/>
      <c r="QGR5" s="600"/>
      <c r="QGS5" s="600"/>
      <c r="QGT5" s="600"/>
      <c r="QGU5" s="600"/>
      <c r="QGV5" s="600"/>
      <c r="QGW5" s="600"/>
      <c r="QGX5" s="600"/>
      <c r="QGY5" s="600"/>
      <c r="QGZ5" s="600"/>
      <c r="QHA5" s="600"/>
      <c r="QHB5" s="600"/>
      <c r="QHC5" s="600"/>
      <c r="QHD5" s="600"/>
      <c r="QHE5" s="600"/>
      <c r="QHF5" s="600"/>
      <c r="QHG5" s="599"/>
      <c r="QHH5" s="600"/>
      <c r="QHI5" s="600"/>
      <c r="QHJ5" s="600"/>
      <c r="QHK5" s="600"/>
      <c r="QHL5" s="600"/>
      <c r="QHM5" s="600"/>
      <c r="QHN5" s="600"/>
      <c r="QHO5" s="600"/>
      <c r="QHP5" s="600"/>
      <c r="QHQ5" s="600"/>
      <c r="QHR5" s="600"/>
      <c r="QHS5" s="600"/>
      <c r="QHT5" s="600"/>
      <c r="QHU5" s="600"/>
      <c r="QHV5" s="600"/>
      <c r="QHW5" s="600"/>
      <c r="QHX5" s="600"/>
      <c r="QHY5" s="600"/>
      <c r="QHZ5" s="600"/>
      <c r="QIA5" s="600"/>
      <c r="QIB5" s="600"/>
      <c r="QIC5" s="600"/>
      <c r="QID5" s="600"/>
      <c r="QIE5" s="600"/>
      <c r="QIF5" s="600"/>
      <c r="QIG5" s="600"/>
      <c r="QIH5" s="600"/>
      <c r="QII5" s="600"/>
      <c r="QIJ5" s="600"/>
      <c r="QIK5" s="600"/>
      <c r="QIL5" s="599"/>
      <c r="QIM5" s="600"/>
      <c r="QIN5" s="600"/>
      <c r="QIO5" s="600"/>
      <c r="QIP5" s="600"/>
      <c r="QIQ5" s="600"/>
      <c r="QIR5" s="600"/>
      <c r="QIS5" s="600"/>
      <c r="QIT5" s="600"/>
      <c r="QIU5" s="600"/>
      <c r="QIV5" s="600"/>
      <c r="QIW5" s="600"/>
      <c r="QIX5" s="600"/>
      <c r="QIY5" s="600"/>
      <c r="QIZ5" s="600"/>
      <c r="QJA5" s="600"/>
      <c r="QJB5" s="600"/>
      <c r="QJC5" s="600"/>
      <c r="QJD5" s="600"/>
      <c r="QJE5" s="600"/>
      <c r="QJF5" s="600"/>
      <c r="QJG5" s="600"/>
      <c r="QJH5" s="600"/>
      <c r="QJI5" s="600"/>
      <c r="QJJ5" s="600"/>
      <c r="QJK5" s="600"/>
      <c r="QJL5" s="600"/>
      <c r="QJM5" s="600"/>
      <c r="QJN5" s="600"/>
      <c r="QJO5" s="600"/>
      <c r="QJP5" s="600"/>
      <c r="QJQ5" s="599"/>
      <c r="QJR5" s="600"/>
      <c r="QJS5" s="600"/>
      <c r="QJT5" s="600"/>
      <c r="QJU5" s="600"/>
      <c r="QJV5" s="600"/>
      <c r="QJW5" s="600"/>
      <c r="QJX5" s="600"/>
      <c r="QJY5" s="600"/>
      <c r="QJZ5" s="600"/>
      <c r="QKA5" s="600"/>
      <c r="QKB5" s="600"/>
      <c r="QKC5" s="600"/>
      <c r="QKD5" s="600"/>
      <c r="QKE5" s="600"/>
      <c r="QKF5" s="600"/>
      <c r="QKG5" s="600"/>
      <c r="QKH5" s="600"/>
      <c r="QKI5" s="600"/>
      <c r="QKJ5" s="600"/>
      <c r="QKK5" s="600"/>
      <c r="QKL5" s="600"/>
      <c r="QKM5" s="600"/>
      <c r="QKN5" s="600"/>
      <c r="QKO5" s="600"/>
      <c r="QKP5" s="600"/>
      <c r="QKQ5" s="600"/>
      <c r="QKR5" s="600"/>
      <c r="QKS5" s="600"/>
      <c r="QKT5" s="600"/>
      <c r="QKU5" s="600"/>
      <c r="QKV5" s="599"/>
      <c r="QKW5" s="600"/>
      <c r="QKX5" s="600"/>
      <c r="QKY5" s="600"/>
      <c r="QKZ5" s="600"/>
      <c r="QLA5" s="600"/>
      <c r="QLB5" s="600"/>
      <c r="QLC5" s="600"/>
      <c r="QLD5" s="600"/>
      <c r="QLE5" s="600"/>
      <c r="QLF5" s="600"/>
      <c r="QLG5" s="600"/>
      <c r="QLH5" s="600"/>
      <c r="QLI5" s="600"/>
      <c r="QLJ5" s="600"/>
      <c r="QLK5" s="600"/>
      <c r="QLL5" s="600"/>
      <c r="QLM5" s="600"/>
      <c r="QLN5" s="600"/>
      <c r="QLO5" s="600"/>
      <c r="QLP5" s="600"/>
      <c r="QLQ5" s="600"/>
      <c r="QLR5" s="600"/>
      <c r="QLS5" s="600"/>
      <c r="QLT5" s="600"/>
      <c r="QLU5" s="600"/>
      <c r="QLV5" s="600"/>
      <c r="QLW5" s="600"/>
      <c r="QLX5" s="600"/>
      <c r="QLY5" s="600"/>
      <c r="QLZ5" s="600"/>
      <c r="QMA5" s="599"/>
      <c r="QMB5" s="600"/>
      <c r="QMC5" s="600"/>
      <c r="QMD5" s="600"/>
      <c r="QME5" s="600"/>
      <c r="QMF5" s="600"/>
      <c r="QMG5" s="600"/>
      <c r="QMH5" s="600"/>
      <c r="QMI5" s="600"/>
      <c r="QMJ5" s="600"/>
      <c r="QMK5" s="600"/>
      <c r="QML5" s="600"/>
      <c r="QMM5" s="600"/>
      <c r="QMN5" s="600"/>
      <c r="QMO5" s="600"/>
      <c r="QMP5" s="600"/>
      <c r="QMQ5" s="600"/>
      <c r="QMR5" s="600"/>
      <c r="QMS5" s="600"/>
      <c r="QMT5" s="600"/>
      <c r="QMU5" s="600"/>
      <c r="QMV5" s="600"/>
      <c r="QMW5" s="600"/>
      <c r="QMX5" s="600"/>
      <c r="QMY5" s="600"/>
      <c r="QMZ5" s="600"/>
      <c r="QNA5" s="600"/>
      <c r="QNB5" s="600"/>
      <c r="QNC5" s="600"/>
      <c r="QND5" s="600"/>
      <c r="QNE5" s="600"/>
      <c r="QNF5" s="599"/>
      <c r="QNG5" s="600"/>
      <c r="QNH5" s="600"/>
      <c r="QNI5" s="600"/>
      <c r="QNJ5" s="600"/>
      <c r="QNK5" s="600"/>
      <c r="QNL5" s="600"/>
      <c r="QNM5" s="600"/>
      <c r="QNN5" s="600"/>
      <c r="QNO5" s="600"/>
      <c r="QNP5" s="600"/>
      <c r="QNQ5" s="600"/>
      <c r="QNR5" s="600"/>
      <c r="QNS5" s="600"/>
      <c r="QNT5" s="600"/>
      <c r="QNU5" s="600"/>
      <c r="QNV5" s="600"/>
      <c r="QNW5" s="600"/>
      <c r="QNX5" s="600"/>
      <c r="QNY5" s="600"/>
      <c r="QNZ5" s="600"/>
      <c r="QOA5" s="600"/>
      <c r="QOB5" s="600"/>
      <c r="QOC5" s="600"/>
      <c r="QOD5" s="600"/>
      <c r="QOE5" s="600"/>
      <c r="QOF5" s="600"/>
      <c r="QOG5" s="600"/>
      <c r="QOH5" s="600"/>
      <c r="QOI5" s="600"/>
      <c r="QOJ5" s="600"/>
      <c r="QOK5" s="599"/>
      <c r="QOL5" s="600"/>
      <c r="QOM5" s="600"/>
      <c r="QON5" s="600"/>
      <c r="QOO5" s="600"/>
      <c r="QOP5" s="600"/>
      <c r="QOQ5" s="600"/>
      <c r="QOR5" s="600"/>
      <c r="QOS5" s="600"/>
      <c r="QOT5" s="600"/>
      <c r="QOU5" s="600"/>
      <c r="QOV5" s="600"/>
      <c r="QOW5" s="600"/>
      <c r="QOX5" s="600"/>
      <c r="QOY5" s="600"/>
      <c r="QOZ5" s="600"/>
      <c r="QPA5" s="600"/>
      <c r="QPB5" s="600"/>
      <c r="QPC5" s="600"/>
      <c r="QPD5" s="600"/>
      <c r="QPE5" s="600"/>
      <c r="QPF5" s="600"/>
      <c r="QPG5" s="600"/>
      <c r="QPH5" s="600"/>
      <c r="QPI5" s="600"/>
      <c r="QPJ5" s="600"/>
      <c r="QPK5" s="600"/>
      <c r="QPL5" s="600"/>
      <c r="QPM5" s="600"/>
      <c r="QPN5" s="600"/>
      <c r="QPO5" s="600"/>
      <c r="QPP5" s="599"/>
      <c r="QPQ5" s="600"/>
      <c r="QPR5" s="600"/>
      <c r="QPS5" s="600"/>
      <c r="QPT5" s="600"/>
      <c r="QPU5" s="600"/>
      <c r="QPV5" s="600"/>
      <c r="QPW5" s="600"/>
      <c r="QPX5" s="600"/>
      <c r="QPY5" s="600"/>
      <c r="QPZ5" s="600"/>
      <c r="QQA5" s="600"/>
      <c r="QQB5" s="600"/>
      <c r="QQC5" s="600"/>
      <c r="QQD5" s="600"/>
      <c r="QQE5" s="600"/>
      <c r="QQF5" s="600"/>
      <c r="QQG5" s="600"/>
      <c r="QQH5" s="600"/>
      <c r="QQI5" s="600"/>
      <c r="QQJ5" s="600"/>
      <c r="QQK5" s="600"/>
      <c r="QQL5" s="600"/>
      <c r="QQM5" s="600"/>
      <c r="QQN5" s="600"/>
      <c r="QQO5" s="600"/>
      <c r="QQP5" s="600"/>
      <c r="QQQ5" s="600"/>
      <c r="QQR5" s="600"/>
      <c r="QQS5" s="600"/>
      <c r="QQT5" s="600"/>
      <c r="QQU5" s="599"/>
      <c r="QQV5" s="600"/>
      <c r="QQW5" s="600"/>
      <c r="QQX5" s="600"/>
      <c r="QQY5" s="600"/>
      <c r="QQZ5" s="600"/>
      <c r="QRA5" s="600"/>
      <c r="QRB5" s="600"/>
      <c r="QRC5" s="600"/>
      <c r="QRD5" s="600"/>
      <c r="QRE5" s="600"/>
      <c r="QRF5" s="600"/>
      <c r="QRG5" s="600"/>
      <c r="QRH5" s="600"/>
      <c r="QRI5" s="600"/>
      <c r="QRJ5" s="600"/>
      <c r="QRK5" s="600"/>
      <c r="QRL5" s="600"/>
      <c r="QRM5" s="600"/>
      <c r="QRN5" s="600"/>
      <c r="QRO5" s="600"/>
      <c r="QRP5" s="600"/>
      <c r="QRQ5" s="600"/>
      <c r="QRR5" s="600"/>
      <c r="QRS5" s="600"/>
      <c r="QRT5" s="600"/>
      <c r="QRU5" s="600"/>
      <c r="QRV5" s="600"/>
      <c r="QRW5" s="600"/>
      <c r="QRX5" s="600"/>
      <c r="QRY5" s="600"/>
      <c r="QRZ5" s="599"/>
      <c r="QSA5" s="600"/>
      <c r="QSB5" s="600"/>
      <c r="QSC5" s="600"/>
      <c r="QSD5" s="600"/>
      <c r="QSE5" s="600"/>
      <c r="QSF5" s="600"/>
      <c r="QSG5" s="600"/>
      <c r="QSH5" s="600"/>
      <c r="QSI5" s="600"/>
      <c r="QSJ5" s="600"/>
      <c r="QSK5" s="600"/>
      <c r="QSL5" s="600"/>
      <c r="QSM5" s="600"/>
      <c r="QSN5" s="600"/>
      <c r="QSO5" s="600"/>
      <c r="QSP5" s="600"/>
      <c r="QSQ5" s="600"/>
      <c r="QSR5" s="600"/>
      <c r="QSS5" s="600"/>
      <c r="QST5" s="600"/>
      <c r="QSU5" s="600"/>
      <c r="QSV5" s="600"/>
      <c r="QSW5" s="600"/>
      <c r="QSX5" s="600"/>
      <c r="QSY5" s="600"/>
      <c r="QSZ5" s="600"/>
      <c r="QTA5" s="600"/>
      <c r="QTB5" s="600"/>
      <c r="QTC5" s="600"/>
      <c r="QTD5" s="600"/>
      <c r="QTE5" s="599"/>
      <c r="QTF5" s="600"/>
      <c r="QTG5" s="600"/>
      <c r="QTH5" s="600"/>
      <c r="QTI5" s="600"/>
      <c r="QTJ5" s="600"/>
      <c r="QTK5" s="600"/>
      <c r="QTL5" s="600"/>
      <c r="QTM5" s="600"/>
      <c r="QTN5" s="600"/>
      <c r="QTO5" s="600"/>
      <c r="QTP5" s="600"/>
      <c r="QTQ5" s="600"/>
      <c r="QTR5" s="600"/>
      <c r="QTS5" s="600"/>
      <c r="QTT5" s="600"/>
      <c r="QTU5" s="600"/>
      <c r="QTV5" s="600"/>
      <c r="QTW5" s="600"/>
      <c r="QTX5" s="600"/>
      <c r="QTY5" s="600"/>
      <c r="QTZ5" s="600"/>
      <c r="QUA5" s="600"/>
      <c r="QUB5" s="600"/>
      <c r="QUC5" s="600"/>
      <c r="QUD5" s="600"/>
      <c r="QUE5" s="600"/>
      <c r="QUF5" s="600"/>
      <c r="QUG5" s="600"/>
      <c r="QUH5" s="600"/>
      <c r="QUI5" s="600"/>
      <c r="QUJ5" s="599"/>
      <c r="QUK5" s="600"/>
      <c r="QUL5" s="600"/>
      <c r="QUM5" s="600"/>
      <c r="QUN5" s="600"/>
      <c r="QUO5" s="600"/>
      <c r="QUP5" s="600"/>
      <c r="QUQ5" s="600"/>
      <c r="QUR5" s="600"/>
      <c r="QUS5" s="600"/>
      <c r="QUT5" s="600"/>
      <c r="QUU5" s="600"/>
      <c r="QUV5" s="600"/>
      <c r="QUW5" s="600"/>
      <c r="QUX5" s="600"/>
      <c r="QUY5" s="600"/>
      <c r="QUZ5" s="600"/>
      <c r="QVA5" s="600"/>
      <c r="QVB5" s="600"/>
      <c r="QVC5" s="600"/>
      <c r="QVD5" s="600"/>
      <c r="QVE5" s="600"/>
      <c r="QVF5" s="600"/>
      <c r="QVG5" s="600"/>
      <c r="QVH5" s="600"/>
      <c r="QVI5" s="600"/>
      <c r="QVJ5" s="600"/>
      <c r="QVK5" s="600"/>
      <c r="QVL5" s="600"/>
      <c r="QVM5" s="600"/>
      <c r="QVN5" s="600"/>
      <c r="QVO5" s="599"/>
      <c r="QVP5" s="600"/>
      <c r="QVQ5" s="600"/>
      <c r="QVR5" s="600"/>
      <c r="QVS5" s="600"/>
      <c r="QVT5" s="600"/>
      <c r="QVU5" s="600"/>
      <c r="QVV5" s="600"/>
      <c r="QVW5" s="600"/>
      <c r="QVX5" s="600"/>
      <c r="QVY5" s="600"/>
      <c r="QVZ5" s="600"/>
      <c r="QWA5" s="600"/>
      <c r="QWB5" s="600"/>
      <c r="QWC5" s="600"/>
      <c r="QWD5" s="600"/>
      <c r="QWE5" s="600"/>
      <c r="QWF5" s="600"/>
      <c r="QWG5" s="600"/>
      <c r="QWH5" s="600"/>
      <c r="QWI5" s="600"/>
      <c r="QWJ5" s="600"/>
      <c r="QWK5" s="600"/>
      <c r="QWL5" s="600"/>
      <c r="QWM5" s="600"/>
      <c r="QWN5" s="600"/>
      <c r="QWO5" s="600"/>
      <c r="QWP5" s="600"/>
      <c r="QWQ5" s="600"/>
      <c r="QWR5" s="600"/>
      <c r="QWS5" s="600"/>
      <c r="QWT5" s="599"/>
      <c r="QWU5" s="600"/>
      <c r="QWV5" s="600"/>
      <c r="QWW5" s="600"/>
      <c r="QWX5" s="600"/>
      <c r="QWY5" s="600"/>
      <c r="QWZ5" s="600"/>
      <c r="QXA5" s="600"/>
      <c r="QXB5" s="600"/>
      <c r="QXC5" s="600"/>
      <c r="QXD5" s="600"/>
      <c r="QXE5" s="600"/>
      <c r="QXF5" s="600"/>
      <c r="QXG5" s="600"/>
      <c r="QXH5" s="600"/>
      <c r="QXI5" s="600"/>
      <c r="QXJ5" s="600"/>
      <c r="QXK5" s="600"/>
      <c r="QXL5" s="600"/>
      <c r="QXM5" s="600"/>
      <c r="QXN5" s="600"/>
      <c r="QXO5" s="600"/>
      <c r="QXP5" s="600"/>
      <c r="QXQ5" s="600"/>
      <c r="QXR5" s="600"/>
      <c r="QXS5" s="600"/>
      <c r="QXT5" s="600"/>
      <c r="QXU5" s="600"/>
      <c r="QXV5" s="600"/>
      <c r="QXW5" s="600"/>
      <c r="QXX5" s="600"/>
      <c r="QXY5" s="599"/>
      <c r="QXZ5" s="600"/>
      <c r="QYA5" s="600"/>
      <c r="QYB5" s="600"/>
      <c r="QYC5" s="600"/>
      <c r="QYD5" s="600"/>
      <c r="QYE5" s="600"/>
      <c r="QYF5" s="600"/>
      <c r="QYG5" s="600"/>
      <c r="QYH5" s="600"/>
      <c r="QYI5" s="600"/>
      <c r="QYJ5" s="600"/>
      <c r="QYK5" s="600"/>
      <c r="QYL5" s="600"/>
      <c r="QYM5" s="600"/>
      <c r="QYN5" s="600"/>
      <c r="QYO5" s="600"/>
      <c r="QYP5" s="600"/>
      <c r="QYQ5" s="600"/>
      <c r="QYR5" s="600"/>
      <c r="QYS5" s="600"/>
      <c r="QYT5" s="600"/>
      <c r="QYU5" s="600"/>
      <c r="QYV5" s="600"/>
      <c r="QYW5" s="600"/>
      <c r="QYX5" s="600"/>
      <c r="QYY5" s="600"/>
      <c r="QYZ5" s="600"/>
      <c r="QZA5" s="600"/>
      <c r="QZB5" s="600"/>
      <c r="QZC5" s="600"/>
      <c r="QZD5" s="599"/>
      <c r="QZE5" s="600"/>
      <c r="QZF5" s="600"/>
      <c r="QZG5" s="600"/>
      <c r="QZH5" s="600"/>
      <c r="QZI5" s="600"/>
      <c r="QZJ5" s="600"/>
      <c r="QZK5" s="600"/>
      <c r="QZL5" s="600"/>
      <c r="QZM5" s="600"/>
      <c r="QZN5" s="600"/>
      <c r="QZO5" s="600"/>
      <c r="QZP5" s="600"/>
      <c r="QZQ5" s="600"/>
      <c r="QZR5" s="600"/>
      <c r="QZS5" s="600"/>
      <c r="QZT5" s="600"/>
      <c r="QZU5" s="600"/>
      <c r="QZV5" s="600"/>
      <c r="QZW5" s="600"/>
      <c r="QZX5" s="600"/>
      <c r="QZY5" s="600"/>
      <c r="QZZ5" s="600"/>
      <c r="RAA5" s="600"/>
      <c r="RAB5" s="600"/>
      <c r="RAC5" s="600"/>
      <c r="RAD5" s="600"/>
      <c r="RAE5" s="600"/>
      <c r="RAF5" s="600"/>
      <c r="RAG5" s="600"/>
      <c r="RAH5" s="600"/>
      <c r="RAI5" s="599"/>
      <c r="RAJ5" s="600"/>
      <c r="RAK5" s="600"/>
      <c r="RAL5" s="600"/>
      <c r="RAM5" s="600"/>
      <c r="RAN5" s="600"/>
      <c r="RAO5" s="600"/>
      <c r="RAP5" s="600"/>
      <c r="RAQ5" s="600"/>
      <c r="RAR5" s="600"/>
      <c r="RAS5" s="600"/>
      <c r="RAT5" s="600"/>
      <c r="RAU5" s="600"/>
      <c r="RAV5" s="600"/>
      <c r="RAW5" s="600"/>
      <c r="RAX5" s="600"/>
      <c r="RAY5" s="600"/>
      <c r="RAZ5" s="600"/>
      <c r="RBA5" s="600"/>
      <c r="RBB5" s="600"/>
      <c r="RBC5" s="600"/>
      <c r="RBD5" s="600"/>
      <c r="RBE5" s="600"/>
      <c r="RBF5" s="600"/>
      <c r="RBG5" s="600"/>
      <c r="RBH5" s="600"/>
      <c r="RBI5" s="600"/>
      <c r="RBJ5" s="600"/>
      <c r="RBK5" s="600"/>
      <c r="RBL5" s="600"/>
      <c r="RBM5" s="600"/>
      <c r="RBN5" s="599"/>
      <c r="RBO5" s="600"/>
      <c r="RBP5" s="600"/>
      <c r="RBQ5" s="600"/>
      <c r="RBR5" s="600"/>
      <c r="RBS5" s="600"/>
      <c r="RBT5" s="600"/>
      <c r="RBU5" s="600"/>
      <c r="RBV5" s="600"/>
      <c r="RBW5" s="600"/>
      <c r="RBX5" s="600"/>
      <c r="RBY5" s="600"/>
      <c r="RBZ5" s="600"/>
      <c r="RCA5" s="600"/>
      <c r="RCB5" s="600"/>
      <c r="RCC5" s="600"/>
      <c r="RCD5" s="600"/>
      <c r="RCE5" s="600"/>
      <c r="RCF5" s="600"/>
      <c r="RCG5" s="600"/>
      <c r="RCH5" s="600"/>
      <c r="RCI5" s="600"/>
      <c r="RCJ5" s="600"/>
      <c r="RCK5" s="600"/>
      <c r="RCL5" s="600"/>
      <c r="RCM5" s="600"/>
      <c r="RCN5" s="600"/>
      <c r="RCO5" s="600"/>
      <c r="RCP5" s="600"/>
      <c r="RCQ5" s="600"/>
      <c r="RCR5" s="600"/>
      <c r="RCS5" s="599"/>
      <c r="RCT5" s="600"/>
      <c r="RCU5" s="600"/>
      <c r="RCV5" s="600"/>
      <c r="RCW5" s="600"/>
      <c r="RCX5" s="600"/>
      <c r="RCY5" s="600"/>
      <c r="RCZ5" s="600"/>
      <c r="RDA5" s="600"/>
      <c r="RDB5" s="600"/>
      <c r="RDC5" s="600"/>
      <c r="RDD5" s="600"/>
      <c r="RDE5" s="600"/>
      <c r="RDF5" s="600"/>
      <c r="RDG5" s="600"/>
      <c r="RDH5" s="600"/>
      <c r="RDI5" s="600"/>
      <c r="RDJ5" s="600"/>
      <c r="RDK5" s="600"/>
      <c r="RDL5" s="600"/>
      <c r="RDM5" s="600"/>
      <c r="RDN5" s="600"/>
      <c r="RDO5" s="600"/>
      <c r="RDP5" s="600"/>
      <c r="RDQ5" s="600"/>
      <c r="RDR5" s="600"/>
      <c r="RDS5" s="600"/>
      <c r="RDT5" s="600"/>
      <c r="RDU5" s="600"/>
      <c r="RDV5" s="600"/>
      <c r="RDW5" s="600"/>
      <c r="RDX5" s="599"/>
      <c r="RDY5" s="600"/>
      <c r="RDZ5" s="600"/>
      <c r="REA5" s="600"/>
      <c r="REB5" s="600"/>
      <c r="REC5" s="600"/>
      <c r="RED5" s="600"/>
      <c r="REE5" s="600"/>
      <c r="REF5" s="600"/>
      <c r="REG5" s="600"/>
      <c r="REH5" s="600"/>
      <c r="REI5" s="600"/>
      <c r="REJ5" s="600"/>
      <c r="REK5" s="600"/>
      <c r="REL5" s="600"/>
      <c r="REM5" s="600"/>
      <c r="REN5" s="600"/>
      <c r="REO5" s="600"/>
      <c r="REP5" s="600"/>
      <c r="REQ5" s="600"/>
      <c r="RER5" s="600"/>
      <c r="RES5" s="600"/>
      <c r="RET5" s="600"/>
      <c r="REU5" s="600"/>
      <c r="REV5" s="600"/>
      <c r="REW5" s="600"/>
      <c r="REX5" s="600"/>
      <c r="REY5" s="600"/>
      <c r="REZ5" s="600"/>
      <c r="RFA5" s="600"/>
      <c r="RFB5" s="600"/>
      <c r="RFC5" s="599"/>
      <c r="RFD5" s="600"/>
      <c r="RFE5" s="600"/>
      <c r="RFF5" s="600"/>
      <c r="RFG5" s="600"/>
      <c r="RFH5" s="600"/>
      <c r="RFI5" s="600"/>
      <c r="RFJ5" s="600"/>
      <c r="RFK5" s="600"/>
      <c r="RFL5" s="600"/>
      <c r="RFM5" s="600"/>
      <c r="RFN5" s="600"/>
      <c r="RFO5" s="600"/>
      <c r="RFP5" s="600"/>
      <c r="RFQ5" s="600"/>
      <c r="RFR5" s="600"/>
      <c r="RFS5" s="600"/>
      <c r="RFT5" s="600"/>
      <c r="RFU5" s="600"/>
      <c r="RFV5" s="600"/>
      <c r="RFW5" s="600"/>
      <c r="RFX5" s="600"/>
      <c r="RFY5" s="600"/>
      <c r="RFZ5" s="600"/>
      <c r="RGA5" s="600"/>
      <c r="RGB5" s="600"/>
      <c r="RGC5" s="600"/>
      <c r="RGD5" s="600"/>
      <c r="RGE5" s="600"/>
      <c r="RGF5" s="600"/>
      <c r="RGG5" s="600"/>
      <c r="RGH5" s="599"/>
      <c r="RGI5" s="600"/>
      <c r="RGJ5" s="600"/>
      <c r="RGK5" s="600"/>
      <c r="RGL5" s="600"/>
      <c r="RGM5" s="600"/>
      <c r="RGN5" s="600"/>
      <c r="RGO5" s="600"/>
      <c r="RGP5" s="600"/>
      <c r="RGQ5" s="600"/>
      <c r="RGR5" s="600"/>
      <c r="RGS5" s="600"/>
      <c r="RGT5" s="600"/>
      <c r="RGU5" s="600"/>
      <c r="RGV5" s="600"/>
      <c r="RGW5" s="600"/>
      <c r="RGX5" s="600"/>
      <c r="RGY5" s="600"/>
      <c r="RGZ5" s="600"/>
      <c r="RHA5" s="600"/>
      <c r="RHB5" s="600"/>
      <c r="RHC5" s="600"/>
      <c r="RHD5" s="600"/>
      <c r="RHE5" s="600"/>
      <c r="RHF5" s="600"/>
      <c r="RHG5" s="600"/>
      <c r="RHH5" s="600"/>
      <c r="RHI5" s="600"/>
      <c r="RHJ5" s="600"/>
      <c r="RHK5" s="600"/>
      <c r="RHL5" s="600"/>
      <c r="RHM5" s="599"/>
      <c r="RHN5" s="600"/>
      <c r="RHO5" s="600"/>
      <c r="RHP5" s="600"/>
      <c r="RHQ5" s="600"/>
      <c r="RHR5" s="600"/>
      <c r="RHS5" s="600"/>
      <c r="RHT5" s="600"/>
      <c r="RHU5" s="600"/>
      <c r="RHV5" s="600"/>
      <c r="RHW5" s="600"/>
      <c r="RHX5" s="600"/>
      <c r="RHY5" s="600"/>
      <c r="RHZ5" s="600"/>
      <c r="RIA5" s="600"/>
      <c r="RIB5" s="600"/>
      <c r="RIC5" s="600"/>
      <c r="RID5" s="600"/>
      <c r="RIE5" s="600"/>
      <c r="RIF5" s="600"/>
      <c r="RIG5" s="600"/>
      <c r="RIH5" s="600"/>
      <c r="RII5" s="600"/>
      <c r="RIJ5" s="600"/>
      <c r="RIK5" s="600"/>
      <c r="RIL5" s="600"/>
      <c r="RIM5" s="600"/>
      <c r="RIN5" s="600"/>
      <c r="RIO5" s="600"/>
      <c r="RIP5" s="600"/>
      <c r="RIQ5" s="600"/>
      <c r="RIR5" s="599"/>
      <c r="RIS5" s="600"/>
      <c r="RIT5" s="600"/>
      <c r="RIU5" s="600"/>
      <c r="RIV5" s="600"/>
      <c r="RIW5" s="600"/>
      <c r="RIX5" s="600"/>
      <c r="RIY5" s="600"/>
      <c r="RIZ5" s="600"/>
      <c r="RJA5" s="600"/>
      <c r="RJB5" s="600"/>
      <c r="RJC5" s="600"/>
      <c r="RJD5" s="600"/>
      <c r="RJE5" s="600"/>
      <c r="RJF5" s="600"/>
      <c r="RJG5" s="600"/>
      <c r="RJH5" s="600"/>
      <c r="RJI5" s="600"/>
      <c r="RJJ5" s="600"/>
      <c r="RJK5" s="600"/>
      <c r="RJL5" s="600"/>
      <c r="RJM5" s="600"/>
      <c r="RJN5" s="600"/>
      <c r="RJO5" s="600"/>
      <c r="RJP5" s="600"/>
      <c r="RJQ5" s="600"/>
      <c r="RJR5" s="600"/>
      <c r="RJS5" s="600"/>
      <c r="RJT5" s="600"/>
      <c r="RJU5" s="600"/>
      <c r="RJV5" s="600"/>
      <c r="RJW5" s="599"/>
      <c r="RJX5" s="600"/>
      <c r="RJY5" s="600"/>
      <c r="RJZ5" s="600"/>
      <c r="RKA5" s="600"/>
      <c r="RKB5" s="600"/>
      <c r="RKC5" s="600"/>
      <c r="RKD5" s="600"/>
      <c r="RKE5" s="600"/>
      <c r="RKF5" s="600"/>
      <c r="RKG5" s="600"/>
      <c r="RKH5" s="600"/>
      <c r="RKI5" s="600"/>
      <c r="RKJ5" s="600"/>
      <c r="RKK5" s="600"/>
      <c r="RKL5" s="600"/>
      <c r="RKM5" s="600"/>
      <c r="RKN5" s="600"/>
      <c r="RKO5" s="600"/>
      <c r="RKP5" s="600"/>
      <c r="RKQ5" s="600"/>
      <c r="RKR5" s="600"/>
      <c r="RKS5" s="600"/>
      <c r="RKT5" s="600"/>
      <c r="RKU5" s="600"/>
      <c r="RKV5" s="600"/>
      <c r="RKW5" s="600"/>
      <c r="RKX5" s="600"/>
      <c r="RKY5" s="600"/>
      <c r="RKZ5" s="600"/>
      <c r="RLA5" s="600"/>
      <c r="RLB5" s="599"/>
      <c r="RLC5" s="600"/>
      <c r="RLD5" s="600"/>
      <c r="RLE5" s="600"/>
      <c r="RLF5" s="600"/>
      <c r="RLG5" s="600"/>
      <c r="RLH5" s="600"/>
      <c r="RLI5" s="600"/>
      <c r="RLJ5" s="600"/>
      <c r="RLK5" s="600"/>
      <c r="RLL5" s="600"/>
      <c r="RLM5" s="600"/>
      <c r="RLN5" s="600"/>
      <c r="RLO5" s="600"/>
      <c r="RLP5" s="600"/>
      <c r="RLQ5" s="600"/>
      <c r="RLR5" s="600"/>
      <c r="RLS5" s="600"/>
      <c r="RLT5" s="600"/>
      <c r="RLU5" s="600"/>
      <c r="RLV5" s="600"/>
      <c r="RLW5" s="600"/>
      <c r="RLX5" s="600"/>
      <c r="RLY5" s="600"/>
      <c r="RLZ5" s="600"/>
      <c r="RMA5" s="600"/>
      <c r="RMB5" s="600"/>
      <c r="RMC5" s="600"/>
      <c r="RMD5" s="600"/>
      <c r="RME5" s="600"/>
      <c r="RMF5" s="600"/>
      <c r="RMG5" s="599"/>
      <c r="RMH5" s="600"/>
      <c r="RMI5" s="600"/>
      <c r="RMJ5" s="600"/>
      <c r="RMK5" s="600"/>
      <c r="RML5" s="600"/>
      <c r="RMM5" s="600"/>
      <c r="RMN5" s="600"/>
      <c r="RMO5" s="600"/>
      <c r="RMP5" s="600"/>
      <c r="RMQ5" s="600"/>
      <c r="RMR5" s="600"/>
      <c r="RMS5" s="600"/>
      <c r="RMT5" s="600"/>
      <c r="RMU5" s="600"/>
      <c r="RMV5" s="600"/>
      <c r="RMW5" s="600"/>
      <c r="RMX5" s="600"/>
      <c r="RMY5" s="600"/>
      <c r="RMZ5" s="600"/>
      <c r="RNA5" s="600"/>
      <c r="RNB5" s="600"/>
      <c r="RNC5" s="600"/>
      <c r="RND5" s="600"/>
      <c r="RNE5" s="600"/>
      <c r="RNF5" s="600"/>
      <c r="RNG5" s="600"/>
      <c r="RNH5" s="600"/>
      <c r="RNI5" s="600"/>
      <c r="RNJ5" s="600"/>
      <c r="RNK5" s="600"/>
      <c r="RNL5" s="599"/>
      <c r="RNM5" s="600"/>
      <c r="RNN5" s="600"/>
      <c r="RNO5" s="600"/>
      <c r="RNP5" s="600"/>
      <c r="RNQ5" s="600"/>
      <c r="RNR5" s="600"/>
      <c r="RNS5" s="600"/>
      <c r="RNT5" s="600"/>
      <c r="RNU5" s="600"/>
      <c r="RNV5" s="600"/>
      <c r="RNW5" s="600"/>
      <c r="RNX5" s="600"/>
      <c r="RNY5" s="600"/>
      <c r="RNZ5" s="600"/>
      <c r="ROA5" s="600"/>
      <c r="ROB5" s="600"/>
      <c r="ROC5" s="600"/>
      <c r="ROD5" s="600"/>
      <c r="ROE5" s="600"/>
      <c r="ROF5" s="600"/>
      <c r="ROG5" s="600"/>
      <c r="ROH5" s="600"/>
      <c r="ROI5" s="600"/>
      <c r="ROJ5" s="600"/>
      <c r="ROK5" s="600"/>
      <c r="ROL5" s="600"/>
      <c r="ROM5" s="600"/>
      <c r="RON5" s="600"/>
      <c r="ROO5" s="600"/>
      <c r="ROP5" s="600"/>
      <c r="ROQ5" s="599"/>
      <c r="ROR5" s="600"/>
      <c r="ROS5" s="600"/>
      <c r="ROT5" s="600"/>
      <c r="ROU5" s="600"/>
      <c r="ROV5" s="600"/>
      <c r="ROW5" s="600"/>
      <c r="ROX5" s="600"/>
      <c r="ROY5" s="600"/>
      <c r="ROZ5" s="600"/>
      <c r="RPA5" s="600"/>
      <c r="RPB5" s="600"/>
      <c r="RPC5" s="600"/>
      <c r="RPD5" s="600"/>
      <c r="RPE5" s="600"/>
      <c r="RPF5" s="600"/>
      <c r="RPG5" s="600"/>
      <c r="RPH5" s="600"/>
      <c r="RPI5" s="600"/>
      <c r="RPJ5" s="600"/>
      <c r="RPK5" s="600"/>
      <c r="RPL5" s="600"/>
      <c r="RPM5" s="600"/>
      <c r="RPN5" s="600"/>
      <c r="RPO5" s="600"/>
      <c r="RPP5" s="600"/>
      <c r="RPQ5" s="600"/>
      <c r="RPR5" s="600"/>
      <c r="RPS5" s="600"/>
      <c r="RPT5" s="600"/>
      <c r="RPU5" s="600"/>
      <c r="RPV5" s="599"/>
      <c r="RPW5" s="600"/>
      <c r="RPX5" s="600"/>
      <c r="RPY5" s="600"/>
      <c r="RPZ5" s="600"/>
      <c r="RQA5" s="600"/>
      <c r="RQB5" s="600"/>
      <c r="RQC5" s="600"/>
      <c r="RQD5" s="600"/>
      <c r="RQE5" s="600"/>
      <c r="RQF5" s="600"/>
      <c r="RQG5" s="600"/>
      <c r="RQH5" s="600"/>
      <c r="RQI5" s="600"/>
      <c r="RQJ5" s="600"/>
      <c r="RQK5" s="600"/>
      <c r="RQL5" s="600"/>
      <c r="RQM5" s="600"/>
      <c r="RQN5" s="600"/>
      <c r="RQO5" s="600"/>
      <c r="RQP5" s="600"/>
      <c r="RQQ5" s="600"/>
      <c r="RQR5" s="600"/>
      <c r="RQS5" s="600"/>
      <c r="RQT5" s="600"/>
      <c r="RQU5" s="600"/>
      <c r="RQV5" s="600"/>
      <c r="RQW5" s="600"/>
      <c r="RQX5" s="600"/>
      <c r="RQY5" s="600"/>
      <c r="RQZ5" s="600"/>
      <c r="RRA5" s="599"/>
      <c r="RRB5" s="600"/>
      <c r="RRC5" s="600"/>
      <c r="RRD5" s="600"/>
      <c r="RRE5" s="600"/>
      <c r="RRF5" s="600"/>
      <c r="RRG5" s="600"/>
      <c r="RRH5" s="600"/>
      <c r="RRI5" s="600"/>
      <c r="RRJ5" s="600"/>
      <c r="RRK5" s="600"/>
      <c r="RRL5" s="600"/>
      <c r="RRM5" s="600"/>
      <c r="RRN5" s="600"/>
      <c r="RRO5" s="600"/>
      <c r="RRP5" s="600"/>
      <c r="RRQ5" s="600"/>
      <c r="RRR5" s="600"/>
      <c r="RRS5" s="600"/>
      <c r="RRT5" s="600"/>
      <c r="RRU5" s="600"/>
      <c r="RRV5" s="600"/>
      <c r="RRW5" s="600"/>
      <c r="RRX5" s="600"/>
      <c r="RRY5" s="600"/>
      <c r="RRZ5" s="600"/>
      <c r="RSA5" s="600"/>
      <c r="RSB5" s="600"/>
      <c r="RSC5" s="600"/>
      <c r="RSD5" s="600"/>
      <c r="RSE5" s="600"/>
      <c r="RSF5" s="599"/>
      <c r="RSG5" s="600"/>
      <c r="RSH5" s="600"/>
      <c r="RSI5" s="600"/>
      <c r="RSJ5" s="600"/>
      <c r="RSK5" s="600"/>
      <c r="RSL5" s="600"/>
      <c r="RSM5" s="600"/>
      <c r="RSN5" s="600"/>
      <c r="RSO5" s="600"/>
      <c r="RSP5" s="600"/>
      <c r="RSQ5" s="600"/>
      <c r="RSR5" s="600"/>
      <c r="RSS5" s="600"/>
      <c r="RST5" s="600"/>
      <c r="RSU5" s="600"/>
      <c r="RSV5" s="600"/>
      <c r="RSW5" s="600"/>
      <c r="RSX5" s="600"/>
      <c r="RSY5" s="600"/>
      <c r="RSZ5" s="600"/>
      <c r="RTA5" s="600"/>
      <c r="RTB5" s="600"/>
      <c r="RTC5" s="600"/>
      <c r="RTD5" s="600"/>
      <c r="RTE5" s="600"/>
      <c r="RTF5" s="600"/>
      <c r="RTG5" s="600"/>
      <c r="RTH5" s="600"/>
      <c r="RTI5" s="600"/>
      <c r="RTJ5" s="600"/>
      <c r="RTK5" s="599"/>
      <c r="RTL5" s="600"/>
      <c r="RTM5" s="600"/>
      <c r="RTN5" s="600"/>
      <c r="RTO5" s="600"/>
      <c r="RTP5" s="600"/>
      <c r="RTQ5" s="600"/>
      <c r="RTR5" s="600"/>
      <c r="RTS5" s="600"/>
      <c r="RTT5" s="600"/>
      <c r="RTU5" s="600"/>
      <c r="RTV5" s="600"/>
      <c r="RTW5" s="600"/>
      <c r="RTX5" s="600"/>
      <c r="RTY5" s="600"/>
      <c r="RTZ5" s="600"/>
      <c r="RUA5" s="600"/>
      <c r="RUB5" s="600"/>
      <c r="RUC5" s="600"/>
      <c r="RUD5" s="600"/>
      <c r="RUE5" s="600"/>
      <c r="RUF5" s="600"/>
      <c r="RUG5" s="600"/>
      <c r="RUH5" s="600"/>
      <c r="RUI5" s="600"/>
      <c r="RUJ5" s="600"/>
      <c r="RUK5" s="600"/>
      <c r="RUL5" s="600"/>
      <c r="RUM5" s="600"/>
      <c r="RUN5" s="600"/>
      <c r="RUO5" s="600"/>
      <c r="RUP5" s="599"/>
      <c r="RUQ5" s="600"/>
      <c r="RUR5" s="600"/>
      <c r="RUS5" s="600"/>
      <c r="RUT5" s="600"/>
      <c r="RUU5" s="600"/>
      <c r="RUV5" s="600"/>
      <c r="RUW5" s="600"/>
      <c r="RUX5" s="600"/>
      <c r="RUY5" s="600"/>
      <c r="RUZ5" s="600"/>
      <c r="RVA5" s="600"/>
      <c r="RVB5" s="600"/>
      <c r="RVC5" s="600"/>
      <c r="RVD5" s="600"/>
      <c r="RVE5" s="600"/>
      <c r="RVF5" s="600"/>
      <c r="RVG5" s="600"/>
      <c r="RVH5" s="600"/>
      <c r="RVI5" s="600"/>
      <c r="RVJ5" s="600"/>
      <c r="RVK5" s="600"/>
      <c r="RVL5" s="600"/>
      <c r="RVM5" s="600"/>
      <c r="RVN5" s="600"/>
      <c r="RVO5" s="600"/>
      <c r="RVP5" s="600"/>
      <c r="RVQ5" s="600"/>
      <c r="RVR5" s="600"/>
      <c r="RVS5" s="600"/>
      <c r="RVT5" s="600"/>
      <c r="RVU5" s="599"/>
      <c r="RVV5" s="600"/>
      <c r="RVW5" s="600"/>
      <c r="RVX5" s="600"/>
      <c r="RVY5" s="600"/>
      <c r="RVZ5" s="600"/>
      <c r="RWA5" s="600"/>
      <c r="RWB5" s="600"/>
      <c r="RWC5" s="600"/>
      <c r="RWD5" s="600"/>
      <c r="RWE5" s="600"/>
      <c r="RWF5" s="600"/>
      <c r="RWG5" s="600"/>
      <c r="RWH5" s="600"/>
      <c r="RWI5" s="600"/>
      <c r="RWJ5" s="600"/>
      <c r="RWK5" s="600"/>
      <c r="RWL5" s="600"/>
      <c r="RWM5" s="600"/>
      <c r="RWN5" s="600"/>
      <c r="RWO5" s="600"/>
      <c r="RWP5" s="600"/>
      <c r="RWQ5" s="600"/>
      <c r="RWR5" s="600"/>
      <c r="RWS5" s="600"/>
      <c r="RWT5" s="600"/>
      <c r="RWU5" s="600"/>
      <c r="RWV5" s="600"/>
      <c r="RWW5" s="600"/>
      <c r="RWX5" s="600"/>
      <c r="RWY5" s="600"/>
      <c r="RWZ5" s="599"/>
      <c r="RXA5" s="600"/>
      <c r="RXB5" s="600"/>
      <c r="RXC5" s="600"/>
      <c r="RXD5" s="600"/>
      <c r="RXE5" s="600"/>
      <c r="RXF5" s="600"/>
      <c r="RXG5" s="600"/>
      <c r="RXH5" s="600"/>
      <c r="RXI5" s="600"/>
      <c r="RXJ5" s="600"/>
      <c r="RXK5" s="600"/>
      <c r="RXL5" s="600"/>
      <c r="RXM5" s="600"/>
      <c r="RXN5" s="600"/>
      <c r="RXO5" s="600"/>
      <c r="RXP5" s="600"/>
      <c r="RXQ5" s="600"/>
      <c r="RXR5" s="600"/>
      <c r="RXS5" s="600"/>
      <c r="RXT5" s="600"/>
      <c r="RXU5" s="600"/>
      <c r="RXV5" s="600"/>
      <c r="RXW5" s="600"/>
      <c r="RXX5" s="600"/>
      <c r="RXY5" s="600"/>
      <c r="RXZ5" s="600"/>
      <c r="RYA5" s="600"/>
      <c r="RYB5" s="600"/>
      <c r="RYC5" s="600"/>
      <c r="RYD5" s="600"/>
      <c r="RYE5" s="599"/>
      <c r="RYF5" s="600"/>
      <c r="RYG5" s="600"/>
      <c r="RYH5" s="600"/>
      <c r="RYI5" s="600"/>
      <c r="RYJ5" s="600"/>
      <c r="RYK5" s="600"/>
      <c r="RYL5" s="600"/>
      <c r="RYM5" s="600"/>
      <c r="RYN5" s="600"/>
      <c r="RYO5" s="600"/>
      <c r="RYP5" s="600"/>
      <c r="RYQ5" s="600"/>
      <c r="RYR5" s="600"/>
      <c r="RYS5" s="600"/>
      <c r="RYT5" s="600"/>
      <c r="RYU5" s="600"/>
      <c r="RYV5" s="600"/>
      <c r="RYW5" s="600"/>
      <c r="RYX5" s="600"/>
      <c r="RYY5" s="600"/>
      <c r="RYZ5" s="600"/>
      <c r="RZA5" s="600"/>
      <c r="RZB5" s="600"/>
      <c r="RZC5" s="600"/>
      <c r="RZD5" s="600"/>
      <c r="RZE5" s="600"/>
      <c r="RZF5" s="600"/>
      <c r="RZG5" s="600"/>
      <c r="RZH5" s="600"/>
      <c r="RZI5" s="600"/>
      <c r="RZJ5" s="599"/>
      <c r="RZK5" s="600"/>
      <c r="RZL5" s="600"/>
      <c r="RZM5" s="600"/>
      <c r="RZN5" s="600"/>
      <c r="RZO5" s="600"/>
      <c r="RZP5" s="600"/>
      <c r="RZQ5" s="600"/>
      <c r="RZR5" s="600"/>
      <c r="RZS5" s="600"/>
      <c r="RZT5" s="600"/>
      <c r="RZU5" s="600"/>
      <c r="RZV5" s="600"/>
      <c r="RZW5" s="600"/>
      <c r="RZX5" s="600"/>
      <c r="RZY5" s="600"/>
      <c r="RZZ5" s="600"/>
      <c r="SAA5" s="600"/>
      <c r="SAB5" s="600"/>
      <c r="SAC5" s="600"/>
      <c r="SAD5" s="600"/>
      <c r="SAE5" s="600"/>
      <c r="SAF5" s="600"/>
      <c r="SAG5" s="600"/>
      <c r="SAH5" s="600"/>
      <c r="SAI5" s="600"/>
      <c r="SAJ5" s="600"/>
      <c r="SAK5" s="600"/>
      <c r="SAL5" s="600"/>
      <c r="SAM5" s="600"/>
      <c r="SAN5" s="600"/>
      <c r="SAO5" s="599"/>
      <c r="SAP5" s="600"/>
      <c r="SAQ5" s="600"/>
      <c r="SAR5" s="600"/>
      <c r="SAS5" s="600"/>
      <c r="SAT5" s="600"/>
      <c r="SAU5" s="600"/>
      <c r="SAV5" s="600"/>
      <c r="SAW5" s="600"/>
      <c r="SAX5" s="600"/>
      <c r="SAY5" s="600"/>
      <c r="SAZ5" s="600"/>
      <c r="SBA5" s="600"/>
      <c r="SBB5" s="600"/>
      <c r="SBC5" s="600"/>
      <c r="SBD5" s="600"/>
      <c r="SBE5" s="600"/>
      <c r="SBF5" s="600"/>
      <c r="SBG5" s="600"/>
      <c r="SBH5" s="600"/>
      <c r="SBI5" s="600"/>
      <c r="SBJ5" s="600"/>
      <c r="SBK5" s="600"/>
      <c r="SBL5" s="600"/>
      <c r="SBM5" s="600"/>
      <c r="SBN5" s="600"/>
      <c r="SBO5" s="600"/>
      <c r="SBP5" s="600"/>
      <c r="SBQ5" s="600"/>
      <c r="SBR5" s="600"/>
      <c r="SBS5" s="600"/>
      <c r="SBT5" s="599"/>
      <c r="SBU5" s="600"/>
      <c r="SBV5" s="600"/>
      <c r="SBW5" s="600"/>
      <c r="SBX5" s="600"/>
      <c r="SBY5" s="600"/>
      <c r="SBZ5" s="600"/>
      <c r="SCA5" s="600"/>
      <c r="SCB5" s="600"/>
      <c r="SCC5" s="600"/>
      <c r="SCD5" s="600"/>
      <c r="SCE5" s="600"/>
      <c r="SCF5" s="600"/>
      <c r="SCG5" s="600"/>
      <c r="SCH5" s="600"/>
      <c r="SCI5" s="600"/>
      <c r="SCJ5" s="600"/>
      <c r="SCK5" s="600"/>
      <c r="SCL5" s="600"/>
      <c r="SCM5" s="600"/>
      <c r="SCN5" s="600"/>
      <c r="SCO5" s="600"/>
      <c r="SCP5" s="600"/>
      <c r="SCQ5" s="600"/>
      <c r="SCR5" s="600"/>
      <c r="SCS5" s="600"/>
      <c r="SCT5" s="600"/>
      <c r="SCU5" s="600"/>
      <c r="SCV5" s="600"/>
      <c r="SCW5" s="600"/>
      <c r="SCX5" s="600"/>
      <c r="SCY5" s="599"/>
      <c r="SCZ5" s="600"/>
      <c r="SDA5" s="600"/>
      <c r="SDB5" s="600"/>
      <c r="SDC5" s="600"/>
      <c r="SDD5" s="600"/>
      <c r="SDE5" s="600"/>
      <c r="SDF5" s="600"/>
      <c r="SDG5" s="600"/>
      <c r="SDH5" s="600"/>
      <c r="SDI5" s="600"/>
      <c r="SDJ5" s="600"/>
      <c r="SDK5" s="600"/>
      <c r="SDL5" s="600"/>
      <c r="SDM5" s="600"/>
      <c r="SDN5" s="600"/>
      <c r="SDO5" s="600"/>
      <c r="SDP5" s="600"/>
      <c r="SDQ5" s="600"/>
      <c r="SDR5" s="600"/>
      <c r="SDS5" s="600"/>
      <c r="SDT5" s="600"/>
      <c r="SDU5" s="600"/>
      <c r="SDV5" s="600"/>
      <c r="SDW5" s="600"/>
      <c r="SDX5" s="600"/>
      <c r="SDY5" s="600"/>
      <c r="SDZ5" s="600"/>
      <c r="SEA5" s="600"/>
      <c r="SEB5" s="600"/>
      <c r="SEC5" s="600"/>
      <c r="SED5" s="599"/>
      <c r="SEE5" s="600"/>
      <c r="SEF5" s="600"/>
      <c r="SEG5" s="600"/>
      <c r="SEH5" s="600"/>
      <c r="SEI5" s="600"/>
      <c r="SEJ5" s="600"/>
      <c r="SEK5" s="600"/>
      <c r="SEL5" s="600"/>
      <c r="SEM5" s="600"/>
      <c r="SEN5" s="600"/>
      <c r="SEO5" s="600"/>
      <c r="SEP5" s="600"/>
      <c r="SEQ5" s="600"/>
      <c r="SER5" s="600"/>
      <c r="SES5" s="600"/>
      <c r="SET5" s="600"/>
      <c r="SEU5" s="600"/>
      <c r="SEV5" s="600"/>
      <c r="SEW5" s="600"/>
      <c r="SEX5" s="600"/>
      <c r="SEY5" s="600"/>
      <c r="SEZ5" s="600"/>
      <c r="SFA5" s="600"/>
      <c r="SFB5" s="600"/>
      <c r="SFC5" s="600"/>
      <c r="SFD5" s="600"/>
      <c r="SFE5" s="600"/>
      <c r="SFF5" s="600"/>
      <c r="SFG5" s="600"/>
      <c r="SFH5" s="600"/>
      <c r="SFI5" s="599"/>
      <c r="SFJ5" s="600"/>
      <c r="SFK5" s="600"/>
      <c r="SFL5" s="600"/>
      <c r="SFM5" s="600"/>
      <c r="SFN5" s="600"/>
      <c r="SFO5" s="600"/>
      <c r="SFP5" s="600"/>
      <c r="SFQ5" s="600"/>
      <c r="SFR5" s="600"/>
      <c r="SFS5" s="600"/>
      <c r="SFT5" s="600"/>
      <c r="SFU5" s="600"/>
      <c r="SFV5" s="600"/>
      <c r="SFW5" s="600"/>
      <c r="SFX5" s="600"/>
      <c r="SFY5" s="600"/>
      <c r="SFZ5" s="600"/>
      <c r="SGA5" s="600"/>
      <c r="SGB5" s="600"/>
      <c r="SGC5" s="600"/>
      <c r="SGD5" s="600"/>
      <c r="SGE5" s="600"/>
      <c r="SGF5" s="600"/>
      <c r="SGG5" s="600"/>
      <c r="SGH5" s="600"/>
      <c r="SGI5" s="600"/>
      <c r="SGJ5" s="600"/>
      <c r="SGK5" s="600"/>
      <c r="SGL5" s="600"/>
      <c r="SGM5" s="600"/>
      <c r="SGN5" s="599"/>
      <c r="SGO5" s="600"/>
      <c r="SGP5" s="600"/>
      <c r="SGQ5" s="600"/>
      <c r="SGR5" s="600"/>
      <c r="SGS5" s="600"/>
      <c r="SGT5" s="600"/>
      <c r="SGU5" s="600"/>
      <c r="SGV5" s="600"/>
      <c r="SGW5" s="600"/>
      <c r="SGX5" s="600"/>
      <c r="SGY5" s="600"/>
      <c r="SGZ5" s="600"/>
      <c r="SHA5" s="600"/>
      <c r="SHB5" s="600"/>
      <c r="SHC5" s="600"/>
      <c r="SHD5" s="600"/>
      <c r="SHE5" s="600"/>
      <c r="SHF5" s="600"/>
      <c r="SHG5" s="600"/>
      <c r="SHH5" s="600"/>
      <c r="SHI5" s="600"/>
      <c r="SHJ5" s="600"/>
      <c r="SHK5" s="600"/>
      <c r="SHL5" s="600"/>
      <c r="SHM5" s="600"/>
      <c r="SHN5" s="600"/>
      <c r="SHO5" s="600"/>
      <c r="SHP5" s="600"/>
      <c r="SHQ5" s="600"/>
      <c r="SHR5" s="600"/>
      <c r="SHS5" s="599"/>
      <c r="SHT5" s="600"/>
      <c r="SHU5" s="600"/>
      <c r="SHV5" s="600"/>
      <c r="SHW5" s="600"/>
      <c r="SHX5" s="600"/>
      <c r="SHY5" s="600"/>
      <c r="SHZ5" s="600"/>
      <c r="SIA5" s="600"/>
      <c r="SIB5" s="600"/>
      <c r="SIC5" s="600"/>
      <c r="SID5" s="600"/>
      <c r="SIE5" s="600"/>
      <c r="SIF5" s="600"/>
      <c r="SIG5" s="600"/>
      <c r="SIH5" s="600"/>
      <c r="SII5" s="600"/>
      <c r="SIJ5" s="600"/>
      <c r="SIK5" s="600"/>
      <c r="SIL5" s="600"/>
      <c r="SIM5" s="600"/>
      <c r="SIN5" s="600"/>
      <c r="SIO5" s="600"/>
      <c r="SIP5" s="600"/>
      <c r="SIQ5" s="600"/>
      <c r="SIR5" s="600"/>
      <c r="SIS5" s="600"/>
      <c r="SIT5" s="600"/>
      <c r="SIU5" s="600"/>
      <c r="SIV5" s="600"/>
      <c r="SIW5" s="600"/>
      <c r="SIX5" s="599"/>
      <c r="SIY5" s="600"/>
      <c r="SIZ5" s="600"/>
      <c r="SJA5" s="600"/>
      <c r="SJB5" s="600"/>
      <c r="SJC5" s="600"/>
      <c r="SJD5" s="600"/>
      <c r="SJE5" s="600"/>
      <c r="SJF5" s="600"/>
      <c r="SJG5" s="600"/>
      <c r="SJH5" s="600"/>
      <c r="SJI5" s="600"/>
      <c r="SJJ5" s="600"/>
      <c r="SJK5" s="600"/>
      <c r="SJL5" s="600"/>
      <c r="SJM5" s="600"/>
      <c r="SJN5" s="600"/>
      <c r="SJO5" s="600"/>
      <c r="SJP5" s="600"/>
      <c r="SJQ5" s="600"/>
      <c r="SJR5" s="600"/>
      <c r="SJS5" s="600"/>
      <c r="SJT5" s="600"/>
      <c r="SJU5" s="600"/>
      <c r="SJV5" s="600"/>
      <c r="SJW5" s="600"/>
      <c r="SJX5" s="600"/>
      <c r="SJY5" s="600"/>
      <c r="SJZ5" s="600"/>
      <c r="SKA5" s="600"/>
      <c r="SKB5" s="600"/>
      <c r="SKC5" s="599"/>
      <c r="SKD5" s="600"/>
      <c r="SKE5" s="600"/>
      <c r="SKF5" s="600"/>
      <c r="SKG5" s="600"/>
      <c r="SKH5" s="600"/>
      <c r="SKI5" s="600"/>
      <c r="SKJ5" s="600"/>
      <c r="SKK5" s="600"/>
      <c r="SKL5" s="600"/>
      <c r="SKM5" s="600"/>
      <c r="SKN5" s="600"/>
      <c r="SKO5" s="600"/>
      <c r="SKP5" s="600"/>
      <c r="SKQ5" s="600"/>
      <c r="SKR5" s="600"/>
      <c r="SKS5" s="600"/>
      <c r="SKT5" s="600"/>
      <c r="SKU5" s="600"/>
      <c r="SKV5" s="600"/>
      <c r="SKW5" s="600"/>
      <c r="SKX5" s="600"/>
      <c r="SKY5" s="600"/>
      <c r="SKZ5" s="600"/>
      <c r="SLA5" s="600"/>
      <c r="SLB5" s="600"/>
      <c r="SLC5" s="600"/>
      <c r="SLD5" s="600"/>
      <c r="SLE5" s="600"/>
      <c r="SLF5" s="600"/>
      <c r="SLG5" s="600"/>
      <c r="SLH5" s="599"/>
      <c r="SLI5" s="600"/>
      <c r="SLJ5" s="600"/>
      <c r="SLK5" s="600"/>
      <c r="SLL5" s="600"/>
      <c r="SLM5" s="600"/>
      <c r="SLN5" s="600"/>
      <c r="SLO5" s="600"/>
      <c r="SLP5" s="600"/>
      <c r="SLQ5" s="600"/>
      <c r="SLR5" s="600"/>
      <c r="SLS5" s="600"/>
      <c r="SLT5" s="600"/>
      <c r="SLU5" s="600"/>
      <c r="SLV5" s="600"/>
      <c r="SLW5" s="600"/>
      <c r="SLX5" s="600"/>
      <c r="SLY5" s="600"/>
      <c r="SLZ5" s="600"/>
      <c r="SMA5" s="600"/>
      <c r="SMB5" s="600"/>
      <c r="SMC5" s="600"/>
      <c r="SMD5" s="600"/>
      <c r="SME5" s="600"/>
      <c r="SMF5" s="600"/>
      <c r="SMG5" s="600"/>
      <c r="SMH5" s="600"/>
      <c r="SMI5" s="600"/>
      <c r="SMJ5" s="600"/>
      <c r="SMK5" s="600"/>
      <c r="SML5" s="600"/>
      <c r="SMM5" s="599"/>
      <c r="SMN5" s="600"/>
      <c r="SMO5" s="600"/>
      <c r="SMP5" s="600"/>
      <c r="SMQ5" s="600"/>
      <c r="SMR5" s="600"/>
      <c r="SMS5" s="600"/>
      <c r="SMT5" s="600"/>
      <c r="SMU5" s="600"/>
      <c r="SMV5" s="600"/>
      <c r="SMW5" s="600"/>
      <c r="SMX5" s="600"/>
      <c r="SMY5" s="600"/>
      <c r="SMZ5" s="600"/>
      <c r="SNA5" s="600"/>
      <c r="SNB5" s="600"/>
      <c r="SNC5" s="600"/>
      <c r="SND5" s="600"/>
      <c r="SNE5" s="600"/>
      <c r="SNF5" s="600"/>
      <c r="SNG5" s="600"/>
      <c r="SNH5" s="600"/>
      <c r="SNI5" s="600"/>
      <c r="SNJ5" s="600"/>
      <c r="SNK5" s="600"/>
      <c r="SNL5" s="600"/>
      <c r="SNM5" s="600"/>
      <c r="SNN5" s="600"/>
      <c r="SNO5" s="600"/>
      <c r="SNP5" s="600"/>
      <c r="SNQ5" s="600"/>
      <c r="SNR5" s="599"/>
      <c r="SNS5" s="600"/>
      <c r="SNT5" s="600"/>
      <c r="SNU5" s="600"/>
      <c r="SNV5" s="600"/>
      <c r="SNW5" s="600"/>
      <c r="SNX5" s="600"/>
      <c r="SNY5" s="600"/>
      <c r="SNZ5" s="600"/>
      <c r="SOA5" s="600"/>
      <c r="SOB5" s="600"/>
      <c r="SOC5" s="600"/>
      <c r="SOD5" s="600"/>
      <c r="SOE5" s="600"/>
      <c r="SOF5" s="600"/>
      <c r="SOG5" s="600"/>
      <c r="SOH5" s="600"/>
      <c r="SOI5" s="600"/>
      <c r="SOJ5" s="600"/>
      <c r="SOK5" s="600"/>
      <c r="SOL5" s="600"/>
      <c r="SOM5" s="600"/>
      <c r="SON5" s="600"/>
      <c r="SOO5" s="600"/>
      <c r="SOP5" s="600"/>
      <c r="SOQ5" s="600"/>
      <c r="SOR5" s="600"/>
      <c r="SOS5" s="600"/>
      <c r="SOT5" s="600"/>
      <c r="SOU5" s="600"/>
      <c r="SOV5" s="600"/>
      <c r="SOW5" s="599"/>
      <c r="SOX5" s="600"/>
      <c r="SOY5" s="600"/>
      <c r="SOZ5" s="600"/>
      <c r="SPA5" s="600"/>
      <c r="SPB5" s="600"/>
      <c r="SPC5" s="600"/>
      <c r="SPD5" s="600"/>
      <c r="SPE5" s="600"/>
      <c r="SPF5" s="600"/>
      <c r="SPG5" s="600"/>
      <c r="SPH5" s="600"/>
      <c r="SPI5" s="600"/>
      <c r="SPJ5" s="600"/>
      <c r="SPK5" s="600"/>
      <c r="SPL5" s="600"/>
      <c r="SPM5" s="600"/>
      <c r="SPN5" s="600"/>
      <c r="SPO5" s="600"/>
      <c r="SPP5" s="600"/>
      <c r="SPQ5" s="600"/>
      <c r="SPR5" s="600"/>
      <c r="SPS5" s="600"/>
      <c r="SPT5" s="600"/>
      <c r="SPU5" s="600"/>
      <c r="SPV5" s="600"/>
      <c r="SPW5" s="600"/>
      <c r="SPX5" s="600"/>
      <c r="SPY5" s="600"/>
      <c r="SPZ5" s="600"/>
      <c r="SQA5" s="600"/>
      <c r="SQB5" s="599"/>
      <c r="SQC5" s="600"/>
      <c r="SQD5" s="600"/>
      <c r="SQE5" s="600"/>
      <c r="SQF5" s="600"/>
      <c r="SQG5" s="600"/>
      <c r="SQH5" s="600"/>
      <c r="SQI5" s="600"/>
      <c r="SQJ5" s="600"/>
      <c r="SQK5" s="600"/>
      <c r="SQL5" s="600"/>
      <c r="SQM5" s="600"/>
      <c r="SQN5" s="600"/>
      <c r="SQO5" s="600"/>
      <c r="SQP5" s="600"/>
      <c r="SQQ5" s="600"/>
      <c r="SQR5" s="600"/>
      <c r="SQS5" s="600"/>
      <c r="SQT5" s="600"/>
      <c r="SQU5" s="600"/>
      <c r="SQV5" s="600"/>
      <c r="SQW5" s="600"/>
      <c r="SQX5" s="600"/>
      <c r="SQY5" s="600"/>
      <c r="SQZ5" s="600"/>
      <c r="SRA5" s="600"/>
      <c r="SRB5" s="600"/>
      <c r="SRC5" s="600"/>
      <c r="SRD5" s="600"/>
      <c r="SRE5" s="600"/>
      <c r="SRF5" s="600"/>
      <c r="SRG5" s="599"/>
      <c r="SRH5" s="600"/>
      <c r="SRI5" s="600"/>
      <c r="SRJ5" s="600"/>
      <c r="SRK5" s="600"/>
      <c r="SRL5" s="600"/>
      <c r="SRM5" s="600"/>
      <c r="SRN5" s="600"/>
      <c r="SRO5" s="600"/>
      <c r="SRP5" s="600"/>
      <c r="SRQ5" s="600"/>
      <c r="SRR5" s="600"/>
      <c r="SRS5" s="600"/>
      <c r="SRT5" s="600"/>
      <c r="SRU5" s="600"/>
      <c r="SRV5" s="600"/>
      <c r="SRW5" s="600"/>
      <c r="SRX5" s="600"/>
      <c r="SRY5" s="600"/>
      <c r="SRZ5" s="600"/>
      <c r="SSA5" s="600"/>
      <c r="SSB5" s="600"/>
      <c r="SSC5" s="600"/>
      <c r="SSD5" s="600"/>
      <c r="SSE5" s="600"/>
      <c r="SSF5" s="600"/>
      <c r="SSG5" s="600"/>
      <c r="SSH5" s="600"/>
      <c r="SSI5" s="600"/>
      <c r="SSJ5" s="600"/>
      <c r="SSK5" s="600"/>
      <c r="SSL5" s="599"/>
      <c r="SSM5" s="600"/>
      <c r="SSN5" s="600"/>
      <c r="SSO5" s="600"/>
      <c r="SSP5" s="600"/>
      <c r="SSQ5" s="600"/>
      <c r="SSR5" s="600"/>
      <c r="SSS5" s="600"/>
      <c r="SST5" s="600"/>
      <c r="SSU5" s="600"/>
      <c r="SSV5" s="600"/>
      <c r="SSW5" s="600"/>
      <c r="SSX5" s="600"/>
      <c r="SSY5" s="600"/>
      <c r="SSZ5" s="600"/>
      <c r="STA5" s="600"/>
      <c r="STB5" s="600"/>
      <c r="STC5" s="600"/>
      <c r="STD5" s="600"/>
      <c r="STE5" s="600"/>
      <c r="STF5" s="600"/>
      <c r="STG5" s="600"/>
      <c r="STH5" s="600"/>
      <c r="STI5" s="600"/>
      <c r="STJ5" s="600"/>
      <c r="STK5" s="600"/>
      <c r="STL5" s="600"/>
      <c r="STM5" s="600"/>
      <c r="STN5" s="600"/>
      <c r="STO5" s="600"/>
      <c r="STP5" s="600"/>
      <c r="STQ5" s="599"/>
      <c r="STR5" s="600"/>
      <c r="STS5" s="600"/>
      <c r="STT5" s="600"/>
      <c r="STU5" s="600"/>
      <c r="STV5" s="600"/>
      <c r="STW5" s="600"/>
      <c r="STX5" s="600"/>
      <c r="STY5" s="600"/>
      <c r="STZ5" s="600"/>
      <c r="SUA5" s="600"/>
      <c r="SUB5" s="600"/>
      <c r="SUC5" s="600"/>
      <c r="SUD5" s="600"/>
      <c r="SUE5" s="600"/>
      <c r="SUF5" s="600"/>
      <c r="SUG5" s="600"/>
      <c r="SUH5" s="600"/>
      <c r="SUI5" s="600"/>
      <c r="SUJ5" s="600"/>
      <c r="SUK5" s="600"/>
      <c r="SUL5" s="600"/>
      <c r="SUM5" s="600"/>
      <c r="SUN5" s="600"/>
      <c r="SUO5" s="600"/>
      <c r="SUP5" s="600"/>
      <c r="SUQ5" s="600"/>
      <c r="SUR5" s="600"/>
      <c r="SUS5" s="600"/>
      <c r="SUT5" s="600"/>
      <c r="SUU5" s="600"/>
      <c r="SUV5" s="599"/>
      <c r="SUW5" s="600"/>
      <c r="SUX5" s="600"/>
      <c r="SUY5" s="600"/>
      <c r="SUZ5" s="600"/>
      <c r="SVA5" s="600"/>
      <c r="SVB5" s="600"/>
      <c r="SVC5" s="600"/>
      <c r="SVD5" s="600"/>
      <c r="SVE5" s="600"/>
      <c r="SVF5" s="600"/>
      <c r="SVG5" s="600"/>
      <c r="SVH5" s="600"/>
      <c r="SVI5" s="600"/>
      <c r="SVJ5" s="600"/>
      <c r="SVK5" s="600"/>
      <c r="SVL5" s="600"/>
      <c r="SVM5" s="600"/>
      <c r="SVN5" s="600"/>
      <c r="SVO5" s="600"/>
      <c r="SVP5" s="600"/>
      <c r="SVQ5" s="600"/>
      <c r="SVR5" s="600"/>
      <c r="SVS5" s="600"/>
      <c r="SVT5" s="600"/>
      <c r="SVU5" s="600"/>
      <c r="SVV5" s="600"/>
      <c r="SVW5" s="600"/>
      <c r="SVX5" s="600"/>
      <c r="SVY5" s="600"/>
      <c r="SVZ5" s="600"/>
      <c r="SWA5" s="599"/>
      <c r="SWB5" s="600"/>
      <c r="SWC5" s="600"/>
      <c r="SWD5" s="600"/>
      <c r="SWE5" s="600"/>
      <c r="SWF5" s="600"/>
      <c r="SWG5" s="600"/>
      <c r="SWH5" s="600"/>
      <c r="SWI5" s="600"/>
      <c r="SWJ5" s="600"/>
      <c r="SWK5" s="600"/>
      <c r="SWL5" s="600"/>
      <c r="SWM5" s="600"/>
      <c r="SWN5" s="600"/>
      <c r="SWO5" s="600"/>
      <c r="SWP5" s="600"/>
      <c r="SWQ5" s="600"/>
      <c r="SWR5" s="600"/>
      <c r="SWS5" s="600"/>
      <c r="SWT5" s="600"/>
      <c r="SWU5" s="600"/>
      <c r="SWV5" s="600"/>
      <c r="SWW5" s="600"/>
      <c r="SWX5" s="600"/>
      <c r="SWY5" s="600"/>
      <c r="SWZ5" s="600"/>
      <c r="SXA5" s="600"/>
      <c r="SXB5" s="600"/>
      <c r="SXC5" s="600"/>
      <c r="SXD5" s="600"/>
      <c r="SXE5" s="600"/>
      <c r="SXF5" s="599"/>
      <c r="SXG5" s="600"/>
      <c r="SXH5" s="600"/>
      <c r="SXI5" s="600"/>
      <c r="SXJ5" s="600"/>
      <c r="SXK5" s="600"/>
      <c r="SXL5" s="600"/>
      <c r="SXM5" s="600"/>
      <c r="SXN5" s="600"/>
      <c r="SXO5" s="600"/>
      <c r="SXP5" s="600"/>
      <c r="SXQ5" s="600"/>
      <c r="SXR5" s="600"/>
      <c r="SXS5" s="600"/>
      <c r="SXT5" s="600"/>
      <c r="SXU5" s="600"/>
      <c r="SXV5" s="600"/>
      <c r="SXW5" s="600"/>
      <c r="SXX5" s="600"/>
      <c r="SXY5" s="600"/>
      <c r="SXZ5" s="600"/>
      <c r="SYA5" s="600"/>
      <c r="SYB5" s="600"/>
      <c r="SYC5" s="600"/>
      <c r="SYD5" s="600"/>
      <c r="SYE5" s="600"/>
      <c r="SYF5" s="600"/>
      <c r="SYG5" s="600"/>
      <c r="SYH5" s="600"/>
      <c r="SYI5" s="600"/>
      <c r="SYJ5" s="600"/>
      <c r="SYK5" s="599"/>
      <c r="SYL5" s="600"/>
      <c r="SYM5" s="600"/>
      <c r="SYN5" s="600"/>
      <c r="SYO5" s="600"/>
      <c r="SYP5" s="600"/>
      <c r="SYQ5" s="600"/>
      <c r="SYR5" s="600"/>
      <c r="SYS5" s="600"/>
      <c r="SYT5" s="600"/>
      <c r="SYU5" s="600"/>
      <c r="SYV5" s="600"/>
      <c r="SYW5" s="600"/>
      <c r="SYX5" s="600"/>
      <c r="SYY5" s="600"/>
      <c r="SYZ5" s="600"/>
      <c r="SZA5" s="600"/>
      <c r="SZB5" s="600"/>
      <c r="SZC5" s="600"/>
      <c r="SZD5" s="600"/>
      <c r="SZE5" s="600"/>
      <c r="SZF5" s="600"/>
      <c r="SZG5" s="600"/>
      <c r="SZH5" s="600"/>
      <c r="SZI5" s="600"/>
      <c r="SZJ5" s="600"/>
      <c r="SZK5" s="600"/>
      <c r="SZL5" s="600"/>
      <c r="SZM5" s="600"/>
      <c r="SZN5" s="600"/>
      <c r="SZO5" s="600"/>
      <c r="SZP5" s="599"/>
      <c r="SZQ5" s="600"/>
      <c r="SZR5" s="600"/>
      <c r="SZS5" s="600"/>
      <c r="SZT5" s="600"/>
      <c r="SZU5" s="600"/>
      <c r="SZV5" s="600"/>
      <c r="SZW5" s="600"/>
      <c r="SZX5" s="600"/>
      <c r="SZY5" s="600"/>
      <c r="SZZ5" s="600"/>
      <c r="TAA5" s="600"/>
      <c r="TAB5" s="600"/>
      <c r="TAC5" s="600"/>
      <c r="TAD5" s="600"/>
      <c r="TAE5" s="600"/>
      <c r="TAF5" s="600"/>
      <c r="TAG5" s="600"/>
      <c r="TAH5" s="600"/>
      <c r="TAI5" s="600"/>
      <c r="TAJ5" s="600"/>
      <c r="TAK5" s="600"/>
      <c r="TAL5" s="600"/>
      <c r="TAM5" s="600"/>
      <c r="TAN5" s="600"/>
      <c r="TAO5" s="600"/>
      <c r="TAP5" s="600"/>
      <c r="TAQ5" s="600"/>
      <c r="TAR5" s="600"/>
      <c r="TAS5" s="600"/>
      <c r="TAT5" s="600"/>
      <c r="TAU5" s="599"/>
      <c r="TAV5" s="600"/>
      <c r="TAW5" s="600"/>
      <c r="TAX5" s="600"/>
      <c r="TAY5" s="600"/>
      <c r="TAZ5" s="600"/>
      <c r="TBA5" s="600"/>
      <c r="TBB5" s="600"/>
      <c r="TBC5" s="600"/>
      <c r="TBD5" s="600"/>
      <c r="TBE5" s="600"/>
      <c r="TBF5" s="600"/>
      <c r="TBG5" s="600"/>
      <c r="TBH5" s="600"/>
      <c r="TBI5" s="600"/>
      <c r="TBJ5" s="600"/>
      <c r="TBK5" s="600"/>
      <c r="TBL5" s="600"/>
      <c r="TBM5" s="600"/>
      <c r="TBN5" s="600"/>
      <c r="TBO5" s="600"/>
      <c r="TBP5" s="600"/>
      <c r="TBQ5" s="600"/>
      <c r="TBR5" s="600"/>
      <c r="TBS5" s="600"/>
      <c r="TBT5" s="600"/>
      <c r="TBU5" s="600"/>
      <c r="TBV5" s="600"/>
      <c r="TBW5" s="600"/>
      <c r="TBX5" s="600"/>
      <c r="TBY5" s="600"/>
      <c r="TBZ5" s="599"/>
      <c r="TCA5" s="600"/>
      <c r="TCB5" s="600"/>
      <c r="TCC5" s="600"/>
      <c r="TCD5" s="600"/>
      <c r="TCE5" s="600"/>
      <c r="TCF5" s="600"/>
      <c r="TCG5" s="600"/>
      <c r="TCH5" s="600"/>
      <c r="TCI5" s="600"/>
      <c r="TCJ5" s="600"/>
      <c r="TCK5" s="600"/>
      <c r="TCL5" s="600"/>
      <c r="TCM5" s="600"/>
      <c r="TCN5" s="600"/>
      <c r="TCO5" s="600"/>
      <c r="TCP5" s="600"/>
      <c r="TCQ5" s="600"/>
      <c r="TCR5" s="600"/>
      <c r="TCS5" s="600"/>
      <c r="TCT5" s="600"/>
      <c r="TCU5" s="600"/>
      <c r="TCV5" s="600"/>
      <c r="TCW5" s="600"/>
      <c r="TCX5" s="600"/>
      <c r="TCY5" s="600"/>
      <c r="TCZ5" s="600"/>
      <c r="TDA5" s="600"/>
      <c r="TDB5" s="600"/>
      <c r="TDC5" s="600"/>
      <c r="TDD5" s="600"/>
      <c r="TDE5" s="599"/>
      <c r="TDF5" s="600"/>
      <c r="TDG5" s="600"/>
      <c r="TDH5" s="600"/>
      <c r="TDI5" s="600"/>
      <c r="TDJ5" s="600"/>
      <c r="TDK5" s="600"/>
      <c r="TDL5" s="600"/>
      <c r="TDM5" s="600"/>
      <c r="TDN5" s="600"/>
      <c r="TDO5" s="600"/>
      <c r="TDP5" s="600"/>
      <c r="TDQ5" s="600"/>
      <c r="TDR5" s="600"/>
      <c r="TDS5" s="600"/>
      <c r="TDT5" s="600"/>
      <c r="TDU5" s="600"/>
      <c r="TDV5" s="600"/>
      <c r="TDW5" s="600"/>
      <c r="TDX5" s="600"/>
      <c r="TDY5" s="600"/>
      <c r="TDZ5" s="600"/>
      <c r="TEA5" s="600"/>
      <c r="TEB5" s="600"/>
      <c r="TEC5" s="600"/>
      <c r="TED5" s="600"/>
      <c r="TEE5" s="600"/>
      <c r="TEF5" s="600"/>
      <c r="TEG5" s="600"/>
      <c r="TEH5" s="600"/>
      <c r="TEI5" s="600"/>
      <c r="TEJ5" s="599"/>
      <c r="TEK5" s="600"/>
      <c r="TEL5" s="600"/>
      <c r="TEM5" s="600"/>
      <c r="TEN5" s="600"/>
      <c r="TEO5" s="600"/>
      <c r="TEP5" s="600"/>
      <c r="TEQ5" s="600"/>
      <c r="TER5" s="600"/>
      <c r="TES5" s="600"/>
      <c r="TET5" s="600"/>
      <c r="TEU5" s="600"/>
      <c r="TEV5" s="600"/>
      <c r="TEW5" s="600"/>
      <c r="TEX5" s="600"/>
      <c r="TEY5" s="600"/>
      <c r="TEZ5" s="600"/>
      <c r="TFA5" s="600"/>
      <c r="TFB5" s="600"/>
      <c r="TFC5" s="600"/>
      <c r="TFD5" s="600"/>
      <c r="TFE5" s="600"/>
      <c r="TFF5" s="600"/>
      <c r="TFG5" s="600"/>
      <c r="TFH5" s="600"/>
      <c r="TFI5" s="600"/>
      <c r="TFJ5" s="600"/>
      <c r="TFK5" s="600"/>
      <c r="TFL5" s="600"/>
      <c r="TFM5" s="600"/>
      <c r="TFN5" s="600"/>
      <c r="TFO5" s="599"/>
      <c r="TFP5" s="600"/>
      <c r="TFQ5" s="600"/>
      <c r="TFR5" s="600"/>
      <c r="TFS5" s="600"/>
      <c r="TFT5" s="600"/>
      <c r="TFU5" s="600"/>
      <c r="TFV5" s="600"/>
      <c r="TFW5" s="600"/>
      <c r="TFX5" s="600"/>
      <c r="TFY5" s="600"/>
      <c r="TFZ5" s="600"/>
      <c r="TGA5" s="600"/>
      <c r="TGB5" s="600"/>
      <c r="TGC5" s="600"/>
      <c r="TGD5" s="600"/>
      <c r="TGE5" s="600"/>
      <c r="TGF5" s="600"/>
      <c r="TGG5" s="600"/>
      <c r="TGH5" s="600"/>
      <c r="TGI5" s="600"/>
      <c r="TGJ5" s="600"/>
      <c r="TGK5" s="600"/>
      <c r="TGL5" s="600"/>
      <c r="TGM5" s="600"/>
      <c r="TGN5" s="600"/>
      <c r="TGO5" s="600"/>
      <c r="TGP5" s="600"/>
      <c r="TGQ5" s="600"/>
      <c r="TGR5" s="600"/>
      <c r="TGS5" s="600"/>
      <c r="TGT5" s="599"/>
      <c r="TGU5" s="600"/>
      <c r="TGV5" s="600"/>
      <c r="TGW5" s="600"/>
      <c r="TGX5" s="600"/>
      <c r="TGY5" s="600"/>
      <c r="TGZ5" s="600"/>
      <c r="THA5" s="600"/>
      <c r="THB5" s="600"/>
      <c r="THC5" s="600"/>
      <c r="THD5" s="600"/>
      <c r="THE5" s="600"/>
      <c r="THF5" s="600"/>
      <c r="THG5" s="600"/>
      <c r="THH5" s="600"/>
      <c r="THI5" s="600"/>
      <c r="THJ5" s="600"/>
      <c r="THK5" s="600"/>
      <c r="THL5" s="600"/>
      <c r="THM5" s="600"/>
      <c r="THN5" s="600"/>
      <c r="THO5" s="600"/>
      <c r="THP5" s="600"/>
      <c r="THQ5" s="600"/>
      <c r="THR5" s="600"/>
      <c r="THS5" s="600"/>
      <c r="THT5" s="600"/>
      <c r="THU5" s="600"/>
      <c r="THV5" s="600"/>
      <c r="THW5" s="600"/>
      <c r="THX5" s="600"/>
      <c r="THY5" s="599"/>
      <c r="THZ5" s="600"/>
      <c r="TIA5" s="600"/>
      <c r="TIB5" s="600"/>
      <c r="TIC5" s="600"/>
      <c r="TID5" s="600"/>
      <c r="TIE5" s="600"/>
      <c r="TIF5" s="600"/>
      <c r="TIG5" s="600"/>
      <c r="TIH5" s="600"/>
      <c r="TII5" s="600"/>
      <c r="TIJ5" s="600"/>
      <c r="TIK5" s="600"/>
      <c r="TIL5" s="600"/>
      <c r="TIM5" s="600"/>
      <c r="TIN5" s="600"/>
      <c r="TIO5" s="600"/>
      <c r="TIP5" s="600"/>
      <c r="TIQ5" s="600"/>
      <c r="TIR5" s="600"/>
      <c r="TIS5" s="600"/>
      <c r="TIT5" s="600"/>
      <c r="TIU5" s="600"/>
      <c r="TIV5" s="600"/>
      <c r="TIW5" s="600"/>
      <c r="TIX5" s="600"/>
      <c r="TIY5" s="600"/>
      <c r="TIZ5" s="600"/>
      <c r="TJA5" s="600"/>
      <c r="TJB5" s="600"/>
      <c r="TJC5" s="600"/>
      <c r="TJD5" s="599"/>
      <c r="TJE5" s="600"/>
      <c r="TJF5" s="600"/>
      <c r="TJG5" s="600"/>
      <c r="TJH5" s="600"/>
      <c r="TJI5" s="600"/>
      <c r="TJJ5" s="600"/>
      <c r="TJK5" s="600"/>
      <c r="TJL5" s="600"/>
      <c r="TJM5" s="600"/>
      <c r="TJN5" s="600"/>
      <c r="TJO5" s="600"/>
      <c r="TJP5" s="600"/>
      <c r="TJQ5" s="600"/>
      <c r="TJR5" s="600"/>
      <c r="TJS5" s="600"/>
      <c r="TJT5" s="600"/>
      <c r="TJU5" s="600"/>
      <c r="TJV5" s="600"/>
      <c r="TJW5" s="600"/>
      <c r="TJX5" s="600"/>
      <c r="TJY5" s="600"/>
      <c r="TJZ5" s="600"/>
      <c r="TKA5" s="600"/>
      <c r="TKB5" s="600"/>
      <c r="TKC5" s="600"/>
      <c r="TKD5" s="600"/>
      <c r="TKE5" s="600"/>
      <c r="TKF5" s="600"/>
      <c r="TKG5" s="600"/>
      <c r="TKH5" s="600"/>
      <c r="TKI5" s="599"/>
      <c r="TKJ5" s="600"/>
      <c r="TKK5" s="600"/>
      <c r="TKL5" s="600"/>
      <c r="TKM5" s="600"/>
      <c r="TKN5" s="600"/>
      <c r="TKO5" s="600"/>
      <c r="TKP5" s="600"/>
      <c r="TKQ5" s="600"/>
      <c r="TKR5" s="600"/>
      <c r="TKS5" s="600"/>
      <c r="TKT5" s="600"/>
      <c r="TKU5" s="600"/>
      <c r="TKV5" s="600"/>
      <c r="TKW5" s="600"/>
      <c r="TKX5" s="600"/>
      <c r="TKY5" s="600"/>
      <c r="TKZ5" s="600"/>
      <c r="TLA5" s="600"/>
      <c r="TLB5" s="600"/>
      <c r="TLC5" s="600"/>
      <c r="TLD5" s="600"/>
      <c r="TLE5" s="600"/>
      <c r="TLF5" s="600"/>
      <c r="TLG5" s="600"/>
      <c r="TLH5" s="600"/>
      <c r="TLI5" s="600"/>
      <c r="TLJ5" s="600"/>
      <c r="TLK5" s="600"/>
      <c r="TLL5" s="600"/>
      <c r="TLM5" s="600"/>
      <c r="TLN5" s="599"/>
      <c r="TLO5" s="600"/>
      <c r="TLP5" s="600"/>
      <c r="TLQ5" s="600"/>
      <c r="TLR5" s="600"/>
      <c r="TLS5" s="600"/>
      <c r="TLT5" s="600"/>
      <c r="TLU5" s="600"/>
      <c r="TLV5" s="600"/>
      <c r="TLW5" s="600"/>
      <c r="TLX5" s="600"/>
      <c r="TLY5" s="600"/>
      <c r="TLZ5" s="600"/>
      <c r="TMA5" s="600"/>
      <c r="TMB5" s="600"/>
      <c r="TMC5" s="600"/>
      <c r="TMD5" s="600"/>
      <c r="TME5" s="600"/>
      <c r="TMF5" s="600"/>
      <c r="TMG5" s="600"/>
      <c r="TMH5" s="600"/>
      <c r="TMI5" s="600"/>
      <c r="TMJ5" s="600"/>
      <c r="TMK5" s="600"/>
      <c r="TML5" s="600"/>
      <c r="TMM5" s="600"/>
      <c r="TMN5" s="600"/>
      <c r="TMO5" s="600"/>
      <c r="TMP5" s="600"/>
      <c r="TMQ5" s="600"/>
      <c r="TMR5" s="600"/>
      <c r="TMS5" s="599"/>
      <c r="TMT5" s="600"/>
      <c r="TMU5" s="600"/>
      <c r="TMV5" s="600"/>
      <c r="TMW5" s="600"/>
      <c r="TMX5" s="600"/>
      <c r="TMY5" s="600"/>
      <c r="TMZ5" s="600"/>
      <c r="TNA5" s="600"/>
      <c r="TNB5" s="600"/>
      <c r="TNC5" s="600"/>
      <c r="TND5" s="600"/>
      <c r="TNE5" s="600"/>
      <c r="TNF5" s="600"/>
      <c r="TNG5" s="600"/>
      <c r="TNH5" s="600"/>
      <c r="TNI5" s="600"/>
      <c r="TNJ5" s="600"/>
      <c r="TNK5" s="600"/>
      <c r="TNL5" s="600"/>
      <c r="TNM5" s="600"/>
      <c r="TNN5" s="600"/>
      <c r="TNO5" s="600"/>
      <c r="TNP5" s="600"/>
      <c r="TNQ5" s="600"/>
      <c r="TNR5" s="600"/>
      <c r="TNS5" s="600"/>
      <c r="TNT5" s="600"/>
      <c r="TNU5" s="600"/>
      <c r="TNV5" s="600"/>
      <c r="TNW5" s="600"/>
      <c r="TNX5" s="599"/>
      <c r="TNY5" s="600"/>
      <c r="TNZ5" s="600"/>
      <c r="TOA5" s="600"/>
      <c r="TOB5" s="600"/>
      <c r="TOC5" s="600"/>
      <c r="TOD5" s="600"/>
      <c r="TOE5" s="600"/>
      <c r="TOF5" s="600"/>
      <c r="TOG5" s="600"/>
      <c r="TOH5" s="600"/>
      <c r="TOI5" s="600"/>
      <c r="TOJ5" s="600"/>
      <c r="TOK5" s="600"/>
      <c r="TOL5" s="600"/>
      <c r="TOM5" s="600"/>
      <c r="TON5" s="600"/>
      <c r="TOO5" s="600"/>
      <c r="TOP5" s="600"/>
      <c r="TOQ5" s="600"/>
      <c r="TOR5" s="600"/>
      <c r="TOS5" s="600"/>
      <c r="TOT5" s="600"/>
      <c r="TOU5" s="600"/>
      <c r="TOV5" s="600"/>
      <c r="TOW5" s="600"/>
      <c r="TOX5" s="600"/>
      <c r="TOY5" s="600"/>
      <c r="TOZ5" s="600"/>
      <c r="TPA5" s="600"/>
      <c r="TPB5" s="600"/>
      <c r="TPC5" s="599"/>
      <c r="TPD5" s="600"/>
      <c r="TPE5" s="600"/>
      <c r="TPF5" s="600"/>
      <c r="TPG5" s="600"/>
      <c r="TPH5" s="600"/>
      <c r="TPI5" s="600"/>
      <c r="TPJ5" s="600"/>
      <c r="TPK5" s="600"/>
      <c r="TPL5" s="600"/>
      <c r="TPM5" s="600"/>
      <c r="TPN5" s="600"/>
      <c r="TPO5" s="600"/>
      <c r="TPP5" s="600"/>
      <c r="TPQ5" s="600"/>
      <c r="TPR5" s="600"/>
      <c r="TPS5" s="600"/>
      <c r="TPT5" s="600"/>
      <c r="TPU5" s="600"/>
      <c r="TPV5" s="600"/>
      <c r="TPW5" s="600"/>
      <c r="TPX5" s="600"/>
      <c r="TPY5" s="600"/>
      <c r="TPZ5" s="600"/>
      <c r="TQA5" s="600"/>
      <c r="TQB5" s="600"/>
      <c r="TQC5" s="600"/>
      <c r="TQD5" s="600"/>
      <c r="TQE5" s="600"/>
      <c r="TQF5" s="600"/>
      <c r="TQG5" s="600"/>
      <c r="TQH5" s="599"/>
      <c r="TQI5" s="600"/>
      <c r="TQJ5" s="600"/>
      <c r="TQK5" s="600"/>
      <c r="TQL5" s="600"/>
      <c r="TQM5" s="600"/>
      <c r="TQN5" s="600"/>
      <c r="TQO5" s="600"/>
      <c r="TQP5" s="600"/>
      <c r="TQQ5" s="600"/>
      <c r="TQR5" s="600"/>
      <c r="TQS5" s="600"/>
      <c r="TQT5" s="600"/>
      <c r="TQU5" s="600"/>
      <c r="TQV5" s="600"/>
      <c r="TQW5" s="600"/>
      <c r="TQX5" s="600"/>
      <c r="TQY5" s="600"/>
      <c r="TQZ5" s="600"/>
      <c r="TRA5" s="600"/>
      <c r="TRB5" s="600"/>
      <c r="TRC5" s="600"/>
      <c r="TRD5" s="600"/>
      <c r="TRE5" s="600"/>
      <c r="TRF5" s="600"/>
      <c r="TRG5" s="600"/>
      <c r="TRH5" s="600"/>
      <c r="TRI5" s="600"/>
      <c r="TRJ5" s="600"/>
      <c r="TRK5" s="600"/>
      <c r="TRL5" s="600"/>
      <c r="TRM5" s="599"/>
      <c r="TRN5" s="600"/>
      <c r="TRO5" s="600"/>
      <c r="TRP5" s="600"/>
      <c r="TRQ5" s="600"/>
      <c r="TRR5" s="600"/>
      <c r="TRS5" s="600"/>
      <c r="TRT5" s="600"/>
      <c r="TRU5" s="600"/>
      <c r="TRV5" s="600"/>
      <c r="TRW5" s="600"/>
      <c r="TRX5" s="600"/>
      <c r="TRY5" s="600"/>
      <c r="TRZ5" s="600"/>
      <c r="TSA5" s="600"/>
      <c r="TSB5" s="600"/>
      <c r="TSC5" s="600"/>
      <c r="TSD5" s="600"/>
      <c r="TSE5" s="600"/>
      <c r="TSF5" s="600"/>
      <c r="TSG5" s="600"/>
      <c r="TSH5" s="600"/>
      <c r="TSI5" s="600"/>
      <c r="TSJ5" s="600"/>
      <c r="TSK5" s="600"/>
      <c r="TSL5" s="600"/>
      <c r="TSM5" s="600"/>
      <c r="TSN5" s="600"/>
      <c r="TSO5" s="600"/>
      <c r="TSP5" s="600"/>
      <c r="TSQ5" s="600"/>
      <c r="TSR5" s="599"/>
      <c r="TSS5" s="600"/>
      <c r="TST5" s="600"/>
      <c r="TSU5" s="600"/>
      <c r="TSV5" s="600"/>
      <c r="TSW5" s="600"/>
      <c r="TSX5" s="600"/>
      <c r="TSY5" s="600"/>
      <c r="TSZ5" s="600"/>
      <c r="TTA5" s="600"/>
      <c r="TTB5" s="600"/>
      <c r="TTC5" s="600"/>
      <c r="TTD5" s="600"/>
      <c r="TTE5" s="600"/>
      <c r="TTF5" s="600"/>
      <c r="TTG5" s="600"/>
      <c r="TTH5" s="600"/>
      <c r="TTI5" s="600"/>
      <c r="TTJ5" s="600"/>
      <c r="TTK5" s="600"/>
      <c r="TTL5" s="600"/>
      <c r="TTM5" s="600"/>
      <c r="TTN5" s="600"/>
      <c r="TTO5" s="600"/>
      <c r="TTP5" s="600"/>
      <c r="TTQ5" s="600"/>
      <c r="TTR5" s="600"/>
      <c r="TTS5" s="600"/>
      <c r="TTT5" s="600"/>
      <c r="TTU5" s="600"/>
      <c r="TTV5" s="600"/>
      <c r="TTW5" s="599"/>
      <c r="TTX5" s="600"/>
      <c r="TTY5" s="600"/>
      <c r="TTZ5" s="600"/>
      <c r="TUA5" s="600"/>
      <c r="TUB5" s="600"/>
      <c r="TUC5" s="600"/>
      <c r="TUD5" s="600"/>
      <c r="TUE5" s="600"/>
      <c r="TUF5" s="600"/>
      <c r="TUG5" s="600"/>
      <c r="TUH5" s="600"/>
      <c r="TUI5" s="600"/>
      <c r="TUJ5" s="600"/>
      <c r="TUK5" s="600"/>
      <c r="TUL5" s="600"/>
      <c r="TUM5" s="600"/>
      <c r="TUN5" s="600"/>
      <c r="TUO5" s="600"/>
      <c r="TUP5" s="600"/>
      <c r="TUQ5" s="600"/>
      <c r="TUR5" s="600"/>
      <c r="TUS5" s="600"/>
      <c r="TUT5" s="600"/>
      <c r="TUU5" s="600"/>
      <c r="TUV5" s="600"/>
      <c r="TUW5" s="600"/>
      <c r="TUX5" s="600"/>
      <c r="TUY5" s="600"/>
      <c r="TUZ5" s="600"/>
      <c r="TVA5" s="600"/>
      <c r="TVB5" s="599"/>
      <c r="TVC5" s="600"/>
      <c r="TVD5" s="600"/>
      <c r="TVE5" s="600"/>
      <c r="TVF5" s="600"/>
      <c r="TVG5" s="600"/>
      <c r="TVH5" s="600"/>
      <c r="TVI5" s="600"/>
      <c r="TVJ5" s="600"/>
      <c r="TVK5" s="600"/>
      <c r="TVL5" s="600"/>
      <c r="TVM5" s="600"/>
      <c r="TVN5" s="600"/>
      <c r="TVO5" s="600"/>
      <c r="TVP5" s="600"/>
      <c r="TVQ5" s="600"/>
      <c r="TVR5" s="600"/>
      <c r="TVS5" s="600"/>
      <c r="TVT5" s="600"/>
      <c r="TVU5" s="600"/>
      <c r="TVV5" s="600"/>
      <c r="TVW5" s="600"/>
      <c r="TVX5" s="600"/>
      <c r="TVY5" s="600"/>
      <c r="TVZ5" s="600"/>
      <c r="TWA5" s="600"/>
      <c r="TWB5" s="600"/>
      <c r="TWC5" s="600"/>
      <c r="TWD5" s="600"/>
      <c r="TWE5" s="600"/>
      <c r="TWF5" s="600"/>
      <c r="TWG5" s="599"/>
      <c r="TWH5" s="600"/>
      <c r="TWI5" s="600"/>
      <c r="TWJ5" s="600"/>
      <c r="TWK5" s="600"/>
      <c r="TWL5" s="600"/>
      <c r="TWM5" s="600"/>
      <c r="TWN5" s="600"/>
      <c r="TWO5" s="600"/>
      <c r="TWP5" s="600"/>
      <c r="TWQ5" s="600"/>
      <c r="TWR5" s="600"/>
      <c r="TWS5" s="600"/>
      <c r="TWT5" s="600"/>
      <c r="TWU5" s="600"/>
      <c r="TWV5" s="600"/>
      <c r="TWW5" s="600"/>
      <c r="TWX5" s="600"/>
      <c r="TWY5" s="600"/>
      <c r="TWZ5" s="600"/>
      <c r="TXA5" s="600"/>
      <c r="TXB5" s="600"/>
      <c r="TXC5" s="600"/>
      <c r="TXD5" s="600"/>
      <c r="TXE5" s="600"/>
      <c r="TXF5" s="600"/>
      <c r="TXG5" s="600"/>
      <c r="TXH5" s="600"/>
      <c r="TXI5" s="600"/>
      <c r="TXJ5" s="600"/>
      <c r="TXK5" s="600"/>
      <c r="TXL5" s="599"/>
      <c r="TXM5" s="600"/>
      <c r="TXN5" s="600"/>
      <c r="TXO5" s="600"/>
      <c r="TXP5" s="600"/>
      <c r="TXQ5" s="600"/>
      <c r="TXR5" s="600"/>
      <c r="TXS5" s="600"/>
      <c r="TXT5" s="600"/>
      <c r="TXU5" s="600"/>
      <c r="TXV5" s="600"/>
      <c r="TXW5" s="600"/>
      <c r="TXX5" s="600"/>
      <c r="TXY5" s="600"/>
      <c r="TXZ5" s="600"/>
      <c r="TYA5" s="600"/>
      <c r="TYB5" s="600"/>
      <c r="TYC5" s="600"/>
      <c r="TYD5" s="600"/>
      <c r="TYE5" s="600"/>
      <c r="TYF5" s="600"/>
      <c r="TYG5" s="600"/>
      <c r="TYH5" s="600"/>
      <c r="TYI5" s="600"/>
      <c r="TYJ5" s="600"/>
      <c r="TYK5" s="600"/>
      <c r="TYL5" s="600"/>
      <c r="TYM5" s="600"/>
      <c r="TYN5" s="600"/>
      <c r="TYO5" s="600"/>
      <c r="TYP5" s="600"/>
      <c r="TYQ5" s="599"/>
      <c r="TYR5" s="600"/>
      <c r="TYS5" s="600"/>
      <c r="TYT5" s="600"/>
      <c r="TYU5" s="600"/>
      <c r="TYV5" s="600"/>
      <c r="TYW5" s="600"/>
      <c r="TYX5" s="600"/>
      <c r="TYY5" s="600"/>
      <c r="TYZ5" s="600"/>
      <c r="TZA5" s="600"/>
      <c r="TZB5" s="600"/>
      <c r="TZC5" s="600"/>
      <c r="TZD5" s="600"/>
      <c r="TZE5" s="600"/>
      <c r="TZF5" s="600"/>
      <c r="TZG5" s="600"/>
      <c r="TZH5" s="600"/>
      <c r="TZI5" s="600"/>
      <c r="TZJ5" s="600"/>
      <c r="TZK5" s="600"/>
      <c r="TZL5" s="600"/>
      <c r="TZM5" s="600"/>
      <c r="TZN5" s="600"/>
      <c r="TZO5" s="600"/>
      <c r="TZP5" s="600"/>
      <c r="TZQ5" s="600"/>
      <c r="TZR5" s="600"/>
      <c r="TZS5" s="600"/>
      <c r="TZT5" s="600"/>
      <c r="TZU5" s="600"/>
      <c r="TZV5" s="599"/>
      <c r="TZW5" s="600"/>
      <c r="TZX5" s="600"/>
      <c r="TZY5" s="600"/>
      <c r="TZZ5" s="600"/>
      <c r="UAA5" s="600"/>
      <c r="UAB5" s="600"/>
      <c r="UAC5" s="600"/>
      <c r="UAD5" s="600"/>
      <c r="UAE5" s="600"/>
      <c r="UAF5" s="600"/>
      <c r="UAG5" s="600"/>
      <c r="UAH5" s="600"/>
      <c r="UAI5" s="600"/>
      <c r="UAJ5" s="600"/>
      <c r="UAK5" s="600"/>
      <c r="UAL5" s="600"/>
      <c r="UAM5" s="600"/>
      <c r="UAN5" s="600"/>
      <c r="UAO5" s="600"/>
      <c r="UAP5" s="600"/>
      <c r="UAQ5" s="600"/>
      <c r="UAR5" s="600"/>
      <c r="UAS5" s="600"/>
      <c r="UAT5" s="600"/>
      <c r="UAU5" s="600"/>
      <c r="UAV5" s="600"/>
      <c r="UAW5" s="600"/>
      <c r="UAX5" s="600"/>
      <c r="UAY5" s="600"/>
      <c r="UAZ5" s="600"/>
      <c r="UBA5" s="599"/>
      <c r="UBB5" s="600"/>
      <c r="UBC5" s="600"/>
      <c r="UBD5" s="600"/>
      <c r="UBE5" s="600"/>
      <c r="UBF5" s="600"/>
      <c r="UBG5" s="600"/>
      <c r="UBH5" s="600"/>
      <c r="UBI5" s="600"/>
      <c r="UBJ5" s="600"/>
      <c r="UBK5" s="600"/>
      <c r="UBL5" s="600"/>
      <c r="UBM5" s="600"/>
      <c r="UBN5" s="600"/>
      <c r="UBO5" s="600"/>
      <c r="UBP5" s="600"/>
      <c r="UBQ5" s="600"/>
      <c r="UBR5" s="600"/>
      <c r="UBS5" s="600"/>
      <c r="UBT5" s="600"/>
      <c r="UBU5" s="600"/>
      <c r="UBV5" s="600"/>
      <c r="UBW5" s="600"/>
      <c r="UBX5" s="600"/>
      <c r="UBY5" s="600"/>
      <c r="UBZ5" s="600"/>
      <c r="UCA5" s="600"/>
      <c r="UCB5" s="600"/>
      <c r="UCC5" s="600"/>
      <c r="UCD5" s="600"/>
      <c r="UCE5" s="600"/>
      <c r="UCF5" s="599"/>
      <c r="UCG5" s="600"/>
      <c r="UCH5" s="600"/>
      <c r="UCI5" s="600"/>
      <c r="UCJ5" s="600"/>
      <c r="UCK5" s="600"/>
      <c r="UCL5" s="600"/>
      <c r="UCM5" s="600"/>
      <c r="UCN5" s="600"/>
      <c r="UCO5" s="600"/>
      <c r="UCP5" s="600"/>
      <c r="UCQ5" s="600"/>
      <c r="UCR5" s="600"/>
      <c r="UCS5" s="600"/>
      <c r="UCT5" s="600"/>
      <c r="UCU5" s="600"/>
      <c r="UCV5" s="600"/>
      <c r="UCW5" s="600"/>
      <c r="UCX5" s="600"/>
      <c r="UCY5" s="600"/>
      <c r="UCZ5" s="600"/>
      <c r="UDA5" s="600"/>
      <c r="UDB5" s="600"/>
      <c r="UDC5" s="600"/>
      <c r="UDD5" s="600"/>
      <c r="UDE5" s="600"/>
      <c r="UDF5" s="600"/>
      <c r="UDG5" s="600"/>
      <c r="UDH5" s="600"/>
      <c r="UDI5" s="600"/>
      <c r="UDJ5" s="600"/>
      <c r="UDK5" s="599"/>
      <c r="UDL5" s="600"/>
      <c r="UDM5" s="600"/>
      <c r="UDN5" s="600"/>
      <c r="UDO5" s="600"/>
      <c r="UDP5" s="600"/>
      <c r="UDQ5" s="600"/>
      <c r="UDR5" s="600"/>
      <c r="UDS5" s="600"/>
      <c r="UDT5" s="600"/>
      <c r="UDU5" s="600"/>
      <c r="UDV5" s="600"/>
      <c r="UDW5" s="600"/>
      <c r="UDX5" s="600"/>
      <c r="UDY5" s="600"/>
      <c r="UDZ5" s="600"/>
      <c r="UEA5" s="600"/>
      <c r="UEB5" s="600"/>
      <c r="UEC5" s="600"/>
      <c r="UED5" s="600"/>
      <c r="UEE5" s="600"/>
      <c r="UEF5" s="600"/>
      <c r="UEG5" s="600"/>
      <c r="UEH5" s="600"/>
      <c r="UEI5" s="600"/>
      <c r="UEJ5" s="600"/>
      <c r="UEK5" s="600"/>
      <c r="UEL5" s="600"/>
      <c r="UEM5" s="600"/>
      <c r="UEN5" s="600"/>
      <c r="UEO5" s="600"/>
      <c r="UEP5" s="599"/>
      <c r="UEQ5" s="600"/>
      <c r="UER5" s="600"/>
      <c r="UES5" s="600"/>
      <c r="UET5" s="600"/>
      <c r="UEU5" s="600"/>
      <c r="UEV5" s="600"/>
      <c r="UEW5" s="600"/>
      <c r="UEX5" s="600"/>
      <c r="UEY5" s="600"/>
      <c r="UEZ5" s="600"/>
      <c r="UFA5" s="600"/>
      <c r="UFB5" s="600"/>
      <c r="UFC5" s="600"/>
      <c r="UFD5" s="600"/>
      <c r="UFE5" s="600"/>
      <c r="UFF5" s="600"/>
      <c r="UFG5" s="600"/>
      <c r="UFH5" s="600"/>
      <c r="UFI5" s="600"/>
      <c r="UFJ5" s="600"/>
      <c r="UFK5" s="600"/>
      <c r="UFL5" s="600"/>
      <c r="UFM5" s="600"/>
      <c r="UFN5" s="600"/>
      <c r="UFO5" s="600"/>
      <c r="UFP5" s="600"/>
      <c r="UFQ5" s="600"/>
      <c r="UFR5" s="600"/>
      <c r="UFS5" s="600"/>
      <c r="UFT5" s="600"/>
      <c r="UFU5" s="599"/>
      <c r="UFV5" s="600"/>
      <c r="UFW5" s="600"/>
      <c r="UFX5" s="600"/>
      <c r="UFY5" s="600"/>
      <c r="UFZ5" s="600"/>
      <c r="UGA5" s="600"/>
      <c r="UGB5" s="600"/>
      <c r="UGC5" s="600"/>
      <c r="UGD5" s="600"/>
      <c r="UGE5" s="600"/>
      <c r="UGF5" s="600"/>
      <c r="UGG5" s="600"/>
      <c r="UGH5" s="600"/>
      <c r="UGI5" s="600"/>
      <c r="UGJ5" s="600"/>
      <c r="UGK5" s="600"/>
      <c r="UGL5" s="600"/>
      <c r="UGM5" s="600"/>
      <c r="UGN5" s="600"/>
      <c r="UGO5" s="600"/>
      <c r="UGP5" s="600"/>
      <c r="UGQ5" s="600"/>
      <c r="UGR5" s="600"/>
      <c r="UGS5" s="600"/>
      <c r="UGT5" s="600"/>
      <c r="UGU5" s="600"/>
      <c r="UGV5" s="600"/>
      <c r="UGW5" s="600"/>
      <c r="UGX5" s="600"/>
      <c r="UGY5" s="600"/>
      <c r="UGZ5" s="599"/>
      <c r="UHA5" s="600"/>
      <c r="UHB5" s="600"/>
      <c r="UHC5" s="600"/>
      <c r="UHD5" s="600"/>
      <c r="UHE5" s="600"/>
      <c r="UHF5" s="600"/>
      <c r="UHG5" s="600"/>
      <c r="UHH5" s="600"/>
      <c r="UHI5" s="600"/>
      <c r="UHJ5" s="600"/>
      <c r="UHK5" s="600"/>
      <c r="UHL5" s="600"/>
      <c r="UHM5" s="600"/>
      <c r="UHN5" s="600"/>
      <c r="UHO5" s="600"/>
      <c r="UHP5" s="600"/>
      <c r="UHQ5" s="600"/>
      <c r="UHR5" s="600"/>
      <c r="UHS5" s="600"/>
      <c r="UHT5" s="600"/>
      <c r="UHU5" s="600"/>
      <c r="UHV5" s="600"/>
      <c r="UHW5" s="600"/>
      <c r="UHX5" s="600"/>
      <c r="UHY5" s="600"/>
      <c r="UHZ5" s="600"/>
      <c r="UIA5" s="600"/>
      <c r="UIB5" s="600"/>
      <c r="UIC5" s="600"/>
      <c r="UID5" s="600"/>
      <c r="UIE5" s="599"/>
      <c r="UIF5" s="600"/>
      <c r="UIG5" s="600"/>
      <c r="UIH5" s="600"/>
      <c r="UII5" s="600"/>
      <c r="UIJ5" s="600"/>
      <c r="UIK5" s="600"/>
      <c r="UIL5" s="600"/>
      <c r="UIM5" s="600"/>
      <c r="UIN5" s="600"/>
      <c r="UIO5" s="600"/>
      <c r="UIP5" s="600"/>
      <c r="UIQ5" s="600"/>
      <c r="UIR5" s="600"/>
      <c r="UIS5" s="600"/>
      <c r="UIT5" s="600"/>
      <c r="UIU5" s="600"/>
      <c r="UIV5" s="600"/>
      <c r="UIW5" s="600"/>
      <c r="UIX5" s="600"/>
      <c r="UIY5" s="600"/>
      <c r="UIZ5" s="600"/>
      <c r="UJA5" s="600"/>
      <c r="UJB5" s="600"/>
      <c r="UJC5" s="600"/>
      <c r="UJD5" s="600"/>
      <c r="UJE5" s="600"/>
      <c r="UJF5" s="600"/>
      <c r="UJG5" s="600"/>
      <c r="UJH5" s="600"/>
      <c r="UJI5" s="600"/>
      <c r="UJJ5" s="599"/>
      <c r="UJK5" s="600"/>
      <c r="UJL5" s="600"/>
      <c r="UJM5" s="600"/>
      <c r="UJN5" s="600"/>
      <c r="UJO5" s="600"/>
      <c r="UJP5" s="600"/>
      <c r="UJQ5" s="600"/>
      <c r="UJR5" s="600"/>
      <c r="UJS5" s="600"/>
      <c r="UJT5" s="600"/>
      <c r="UJU5" s="600"/>
      <c r="UJV5" s="600"/>
      <c r="UJW5" s="600"/>
      <c r="UJX5" s="600"/>
      <c r="UJY5" s="600"/>
      <c r="UJZ5" s="600"/>
      <c r="UKA5" s="600"/>
      <c r="UKB5" s="600"/>
      <c r="UKC5" s="600"/>
      <c r="UKD5" s="600"/>
      <c r="UKE5" s="600"/>
      <c r="UKF5" s="600"/>
      <c r="UKG5" s="600"/>
      <c r="UKH5" s="600"/>
      <c r="UKI5" s="600"/>
      <c r="UKJ5" s="600"/>
      <c r="UKK5" s="600"/>
      <c r="UKL5" s="600"/>
      <c r="UKM5" s="600"/>
      <c r="UKN5" s="600"/>
      <c r="UKO5" s="599"/>
      <c r="UKP5" s="600"/>
      <c r="UKQ5" s="600"/>
      <c r="UKR5" s="600"/>
      <c r="UKS5" s="600"/>
      <c r="UKT5" s="600"/>
      <c r="UKU5" s="600"/>
      <c r="UKV5" s="600"/>
      <c r="UKW5" s="600"/>
      <c r="UKX5" s="600"/>
      <c r="UKY5" s="600"/>
      <c r="UKZ5" s="600"/>
      <c r="ULA5" s="600"/>
      <c r="ULB5" s="600"/>
      <c r="ULC5" s="600"/>
      <c r="ULD5" s="600"/>
      <c r="ULE5" s="600"/>
      <c r="ULF5" s="600"/>
      <c r="ULG5" s="600"/>
      <c r="ULH5" s="600"/>
      <c r="ULI5" s="600"/>
      <c r="ULJ5" s="600"/>
      <c r="ULK5" s="600"/>
      <c r="ULL5" s="600"/>
      <c r="ULM5" s="600"/>
      <c r="ULN5" s="600"/>
      <c r="ULO5" s="600"/>
      <c r="ULP5" s="600"/>
      <c r="ULQ5" s="600"/>
      <c r="ULR5" s="600"/>
      <c r="ULS5" s="600"/>
      <c r="ULT5" s="599"/>
      <c r="ULU5" s="600"/>
      <c r="ULV5" s="600"/>
      <c r="ULW5" s="600"/>
      <c r="ULX5" s="600"/>
      <c r="ULY5" s="600"/>
      <c r="ULZ5" s="600"/>
      <c r="UMA5" s="600"/>
      <c r="UMB5" s="600"/>
      <c r="UMC5" s="600"/>
      <c r="UMD5" s="600"/>
      <c r="UME5" s="600"/>
      <c r="UMF5" s="600"/>
      <c r="UMG5" s="600"/>
      <c r="UMH5" s="600"/>
      <c r="UMI5" s="600"/>
      <c r="UMJ5" s="600"/>
      <c r="UMK5" s="600"/>
      <c r="UML5" s="600"/>
      <c r="UMM5" s="600"/>
      <c r="UMN5" s="600"/>
      <c r="UMO5" s="600"/>
      <c r="UMP5" s="600"/>
      <c r="UMQ5" s="600"/>
      <c r="UMR5" s="600"/>
      <c r="UMS5" s="600"/>
      <c r="UMT5" s="600"/>
      <c r="UMU5" s="600"/>
      <c r="UMV5" s="600"/>
      <c r="UMW5" s="600"/>
      <c r="UMX5" s="600"/>
      <c r="UMY5" s="599"/>
      <c r="UMZ5" s="600"/>
      <c r="UNA5" s="600"/>
      <c r="UNB5" s="600"/>
      <c r="UNC5" s="600"/>
      <c r="UND5" s="600"/>
      <c r="UNE5" s="600"/>
      <c r="UNF5" s="600"/>
      <c r="UNG5" s="600"/>
      <c r="UNH5" s="600"/>
      <c r="UNI5" s="600"/>
      <c r="UNJ5" s="600"/>
      <c r="UNK5" s="600"/>
      <c r="UNL5" s="600"/>
      <c r="UNM5" s="600"/>
      <c r="UNN5" s="600"/>
      <c r="UNO5" s="600"/>
      <c r="UNP5" s="600"/>
      <c r="UNQ5" s="600"/>
      <c r="UNR5" s="600"/>
      <c r="UNS5" s="600"/>
      <c r="UNT5" s="600"/>
      <c r="UNU5" s="600"/>
      <c r="UNV5" s="600"/>
      <c r="UNW5" s="600"/>
      <c r="UNX5" s="600"/>
      <c r="UNY5" s="600"/>
      <c r="UNZ5" s="600"/>
      <c r="UOA5" s="600"/>
      <c r="UOB5" s="600"/>
      <c r="UOC5" s="600"/>
      <c r="UOD5" s="599"/>
      <c r="UOE5" s="600"/>
      <c r="UOF5" s="600"/>
      <c r="UOG5" s="600"/>
      <c r="UOH5" s="600"/>
      <c r="UOI5" s="600"/>
      <c r="UOJ5" s="600"/>
      <c r="UOK5" s="600"/>
      <c r="UOL5" s="600"/>
      <c r="UOM5" s="600"/>
      <c r="UON5" s="600"/>
      <c r="UOO5" s="600"/>
      <c r="UOP5" s="600"/>
      <c r="UOQ5" s="600"/>
      <c r="UOR5" s="600"/>
      <c r="UOS5" s="600"/>
      <c r="UOT5" s="600"/>
      <c r="UOU5" s="600"/>
      <c r="UOV5" s="600"/>
      <c r="UOW5" s="600"/>
      <c r="UOX5" s="600"/>
      <c r="UOY5" s="600"/>
      <c r="UOZ5" s="600"/>
      <c r="UPA5" s="600"/>
      <c r="UPB5" s="600"/>
      <c r="UPC5" s="600"/>
      <c r="UPD5" s="600"/>
      <c r="UPE5" s="600"/>
      <c r="UPF5" s="600"/>
      <c r="UPG5" s="600"/>
      <c r="UPH5" s="600"/>
      <c r="UPI5" s="599"/>
      <c r="UPJ5" s="600"/>
      <c r="UPK5" s="600"/>
      <c r="UPL5" s="600"/>
      <c r="UPM5" s="600"/>
      <c r="UPN5" s="600"/>
      <c r="UPO5" s="600"/>
      <c r="UPP5" s="600"/>
      <c r="UPQ5" s="600"/>
      <c r="UPR5" s="600"/>
      <c r="UPS5" s="600"/>
      <c r="UPT5" s="600"/>
      <c r="UPU5" s="600"/>
      <c r="UPV5" s="600"/>
      <c r="UPW5" s="600"/>
      <c r="UPX5" s="600"/>
      <c r="UPY5" s="600"/>
      <c r="UPZ5" s="600"/>
      <c r="UQA5" s="600"/>
      <c r="UQB5" s="600"/>
      <c r="UQC5" s="600"/>
      <c r="UQD5" s="600"/>
      <c r="UQE5" s="600"/>
      <c r="UQF5" s="600"/>
      <c r="UQG5" s="600"/>
      <c r="UQH5" s="600"/>
      <c r="UQI5" s="600"/>
      <c r="UQJ5" s="600"/>
      <c r="UQK5" s="600"/>
      <c r="UQL5" s="600"/>
      <c r="UQM5" s="600"/>
      <c r="UQN5" s="599"/>
      <c r="UQO5" s="600"/>
      <c r="UQP5" s="600"/>
      <c r="UQQ5" s="600"/>
      <c r="UQR5" s="600"/>
      <c r="UQS5" s="600"/>
      <c r="UQT5" s="600"/>
      <c r="UQU5" s="600"/>
      <c r="UQV5" s="600"/>
      <c r="UQW5" s="600"/>
      <c r="UQX5" s="600"/>
      <c r="UQY5" s="600"/>
      <c r="UQZ5" s="600"/>
      <c r="URA5" s="600"/>
      <c r="URB5" s="600"/>
      <c r="URC5" s="600"/>
      <c r="URD5" s="600"/>
      <c r="URE5" s="600"/>
      <c r="URF5" s="600"/>
      <c r="URG5" s="600"/>
      <c r="URH5" s="600"/>
      <c r="URI5" s="600"/>
      <c r="URJ5" s="600"/>
      <c r="URK5" s="600"/>
      <c r="URL5" s="600"/>
      <c r="URM5" s="600"/>
      <c r="URN5" s="600"/>
      <c r="URO5" s="600"/>
      <c r="URP5" s="600"/>
      <c r="URQ5" s="600"/>
      <c r="URR5" s="600"/>
      <c r="URS5" s="599"/>
      <c r="URT5" s="600"/>
      <c r="URU5" s="600"/>
      <c r="URV5" s="600"/>
      <c r="URW5" s="600"/>
      <c r="URX5" s="600"/>
      <c r="URY5" s="600"/>
      <c r="URZ5" s="600"/>
      <c r="USA5" s="600"/>
      <c r="USB5" s="600"/>
      <c r="USC5" s="600"/>
      <c r="USD5" s="600"/>
      <c r="USE5" s="600"/>
      <c r="USF5" s="600"/>
      <c r="USG5" s="600"/>
      <c r="USH5" s="600"/>
      <c r="USI5" s="600"/>
      <c r="USJ5" s="600"/>
      <c r="USK5" s="600"/>
      <c r="USL5" s="600"/>
      <c r="USM5" s="600"/>
      <c r="USN5" s="600"/>
      <c r="USO5" s="600"/>
      <c r="USP5" s="600"/>
      <c r="USQ5" s="600"/>
      <c r="USR5" s="600"/>
      <c r="USS5" s="600"/>
      <c r="UST5" s="600"/>
      <c r="USU5" s="600"/>
      <c r="USV5" s="600"/>
      <c r="USW5" s="600"/>
      <c r="USX5" s="599"/>
      <c r="USY5" s="600"/>
      <c r="USZ5" s="600"/>
      <c r="UTA5" s="600"/>
      <c r="UTB5" s="600"/>
      <c r="UTC5" s="600"/>
      <c r="UTD5" s="600"/>
      <c r="UTE5" s="600"/>
      <c r="UTF5" s="600"/>
      <c r="UTG5" s="600"/>
      <c r="UTH5" s="600"/>
      <c r="UTI5" s="600"/>
      <c r="UTJ5" s="600"/>
      <c r="UTK5" s="600"/>
      <c r="UTL5" s="600"/>
      <c r="UTM5" s="600"/>
      <c r="UTN5" s="600"/>
      <c r="UTO5" s="600"/>
      <c r="UTP5" s="600"/>
      <c r="UTQ5" s="600"/>
      <c r="UTR5" s="600"/>
      <c r="UTS5" s="600"/>
      <c r="UTT5" s="600"/>
      <c r="UTU5" s="600"/>
      <c r="UTV5" s="600"/>
      <c r="UTW5" s="600"/>
      <c r="UTX5" s="600"/>
      <c r="UTY5" s="600"/>
      <c r="UTZ5" s="600"/>
      <c r="UUA5" s="600"/>
      <c r="UUB5" s="600"/>
      <c r="UUC5" s="599"/>
      <c r="UUD5" s="600"/>
      <c r="UUE5" s="600"/>
      <c r="UUF5" s="600"/>
      <c r="UUG5" s="600"/>
      <c r="UUH5" s="600"/>
      <c r="UUI5" s="600"/>
      <c r="UUJ5" s="600"/>
      <c r="UUK5" s="600"/>
      <c r="UUL5" s="600"/>
      <c r="UUM5" s="600"/>
      <c r="UUN5" s="600"/>
      <c r="UUO5" s="600"/>
      <c r="UUP5" s="600"/>
      <c r="UUQ5" s="600"/>
      <c r="UUR5" s="600"/>
      <c r="UUS5" s="600"/>
      <c r="UUT5" s="600"/>
      <c r="UUU5" s="600"/>
      <c r="UUV5" s="600"/>
      <c r="UUW5" s="600"/>
      <c r="UUX5" s="600"/>
      <c r="UUY5" s="600"/>
      <c r="UUZ5" s="600"/>
      <c r="UVA5" s="600"/>
      <c r="UVB5" s="600"/>
      <c r="UVC5" s="600"/>
      <c r="UVD5" s="600"/>
      <c r="UVE5" s="600"/>
      <c r="UVF5" s="600"/>
      <c r="UVG5" s="600"/>
      <c r="UVH5" s="599"/>
      <c r="UVI5" s="600"/>
      <c r="UVJ5" s="600"/>
      <c r="UVK5" s="600"/>
      <c r="UVL5" s="600"/>
      <c r="UVM5" s="600"/>
      <c r="UVN5" s="600"/>
      <c r="UVO5" s="600"/>
      <c r="UVP5" s="600"/>
      <c r="UVQ5" s="600"/>
      <c r="UVR5" s="600"/>
      <c r="UVS5" s="600"/>
      <c r="UVT5" s="600"/>
      <c r="UVU5" s="600"/>
      <c r="UVV5" s="600"/>
      <c r="UVW5" s="600"/>
      <c r="UVX5" s="600"/>
      <c r="UVY5" s="600"/>
      <c r="UVZ5" s="600"/>
      <c r="UWA5" s="600"/>
      <c r="UWB5" s="600"/>
      <c r="UWC5" s="600"/>
      <c r="UWD5" s="600"/>
      <c r="UWE5" s="600"/>
      <c r="UWF5" s="600"/>
      <c r="UWG5" s="600"/>
      <c r="UWH5" s="600"/>
      <c r="UWI5" s="600"/>
      <c r="UWJ5" s="600"/>
      <c r="UWK5" s="600"/>
      <c r="UWL5" s="600"/>
      <c r="UWM5" s="599"/>
      <c r="UWN5" s="600"/>
      <c r="UWO5" s="600"/>
      <c r="UWP5" s="600"/>
      <c r="UWQ5" s="600"/>
      <c r="UWR5" s="600"/>
      <c r="UWS5" s="600"/>
      <c r="UWT5" s="600"/>
      <c r="UWU5" s="600"/>
      <c r="UWV5" s="600"/>
      <c r="UWW5" s="600"/>
      <c r="UWX5" s="600"/>
      <c r="UWY5" s="600"/>
      <c r="UWZ5" s="600"/>
      <c r="UXA5" s="600"/>
      <c r="UXB5" s="600"/>
      <c r="UXC5" s="600"/>
      <c r="UXD5" s="600"/>
      <c r="UXE5" s="600"/>
      <c r="UXF5" s="600"/>
      <c r="UXG5" s="600"/>
      <c r="UXH5" s="600"/>
      <c r="UXI5" s="600"/>
      <c r="UXJ5" s="600"/>
      <c r="UXK5" s="600"/>
      <c r="UXL5" s="600"/>
      <c r="UXM5" s="600"/>
      <c r="UXN5" s="600"/>
      <c r="UXO5" s="600"/>
      <c r="UXP5" s="600"/>
      <c r="UXQ5" s="600"/>
      <c r="UXR5" s="599"/>
      <c r="UXS5" s="600"/>
      <c r="UXT5" s="600"/>
      <c r="UXU5" s="600"/>
      <c r="UXV5" s="600"/>
      <c r="UXW5" s="600"/>
      <c r="UXX5" s="600"/>
      <c r="UXY5" s="600"/>
      <c r="UXZ5" s="600"/>
      <c r="UYA5" s="600"/>
      <c r="UYB5" s="600"/>
      <c r="UYC5" s="600"/>
      <c r="UYD5" s="600"/>
      <c r="UYE5" s="600"/>
      <c r="UYF5" s="600"/>
      <c r="UYG5" s="600"/>
      <c r="UYH5" s="600"/>
      <c r="UYI5" s="600"/>
      <c r="UYJ5" s="600"/>
      <c r="UYK5" s="600"/>
      <c r="UYL5" s="600"/>
      <c r="UYM5" s="600"/>
      <c r="UYN5" s="600"/>
      <c r="UYO5" s="600"/>
      <c r="UYP5" s="600"/>
      <c r="UYQ5" s="600"/>
      <c r="UYR5" s="600"/>
      <c r="UYS5" s="600"/>
      <c r="UYT5" s="600"/>
      <c r="UYU5" s="600"/>
      <c r="UYV5" s="600"/>
      <c r="UYW5" s="599"/>
      <c r="UYX5" s="600"/>
      <c r="UYY5" s="600"/>
      <c r="UYZ5" s="600"/>
      <c r="UZA5" s="600"/>
      <c r="UZB5" s="600"/>
      <c r="UZC5" s="600"/>
      <c r="UZD5" s="600"/>
      <c r="UZE5" s="600"/>
      <c r="UZF5" s="600"/>
      <c r="UZG5" s="600"/>
      <c r="UZH5" s="600"/>
      <c r="UZI5" s="600"/>
      <c r="UZJ5" s="600"/>
      <c r="UZK5" s="600"/>
      <c r="UZL5" s="600"/>
      <c r="UZM5" s="600"/>
      <c r="UZN5" s="600"/>
      <c r="UZO5" s="600"/>
      <c r="UZP5" s="600"/>
      <c r="UZQ5" s="600"/>
      <c r="UZR5" s="600"/>
      <c r="UZS5" s="600"/>
      <c r="UZT5" s="600"/>
      <c r="UZU5" s="600"/>
      <c r="UZV5" s="600"/>
      <c r="UZW5" s="600"/>
      <c r="UZX5" s="600"/>
      <c r="UZY5" s="600"/>
      <c r="UZZ5" s="600"/>
      <c r="VAA5" s="600"/>
      <c r="VAB5" s="599"/>
      <c r="VAC5" s="600"/>
      <c r="VAD5" s="600"/>
      <c r="VAE5" s="600"/>
      <c r="VAF5" s="600"/>
      <c r="VAG5" s="600"/>
      <c r="VAH5" s="600"/>
      <c r="VAI5" s="600"/>
      <c r="VAJ5" s="600"/>
      <c r="VAK5" s="600"/>
      <c r="VAL5" s="600"/>
      <c r="VAM5" s="600"/>
      <c r="VAN5" s="600"/>
      <c r="VAO5" s="600"/>
      <c r="VAP5" s="600"/>
      <c r="VAQ5" s="600"/>
      <c r="VAR5" s="600"/>
      <c r="VAS5" s="600"/>
      <c r="VAT5" s="600"/>
      <c r="VAU5" s="600"/>
      <c r="VAV5" s="600"/>
      <c r="VAW5" s="600"/>
      <c r="VAX5" s="600"/>
      <c r="VAY5" s="600"/>
      <c r="VAZ5" s="600"/>
      <c r="VBA5" s="600"/>
      <c r="VBB5" s="600"/>
      <c r="VBC5" s="600"/>
      <c r="VBD5" s="600"/>
      <c r="VBE5" s="600"/>
      <c r="VBF5" s="600"/>
      <c r="VBG5" s="599"/>
      <c r="VBH5" s="600"/>
      <c r="VBI5" s="600"/>
      <c r="VBJ5" s="600"/>
      <c r="VBK5" s="600"/>
      <c r="VBL5" s="600"/>
      <c r="VBM5" s="600"/>
      <c r="VBN5" s="600"/>
      <c r="VBO5" s="600"/>
      <c r="VBP5" s="600"/>
      <c r="VBQ5" s="600"/>
      <c r="VBR5" s="600"/>
      <c r="VBS5" s="600"/>
      <c r="VBT5" s="600"/>
      <c r="VBU5" s="600"/>
      <c r="VBV5" s="600"/>
      <c r="VBW5" s="600"/>
      <c r="VBX5" s="600"/>
      <c r="VBY5" s="600"/>
      <c r="VBZ5" s="600"/>
      <c r="VCA5" s="600"/>
      <c r="VCB5" s="600"/>
      <c r="VCC5" s="600"/>
      <c r="VCD5" s="600"/>
      <c r="VCE5" s="600"/>
      <c r="VCF5" s="600"/>
      <c r="VCG5" s="600"/>
      <c r="VCH5" s="600"/>
      <c r="VCI5" s="600"/>
      <c r="VCJ5" s="600"/>
      <c r="VCK5" s="600"/>
      <c r="VCL5" s="599"/>
      <c r="VCM5" s="600"/>
      <c r="VCN5" s="600"/>
      <c r="VCO5" s="600"/>
      <c r="VCP5" s="600"/>
      <c r="VCQ5" s="600"/>
      <c r="VCR5" s="600"/>
      <c r="VCS5" s="600"/>
      <c r="VCT5" s="600"/>
      <c r="VCU5" s="600"/>
      <c r="VCV5" s="600"/>
      <c r="VCW5" s="600"/>
      <c r="VCX5" s="600"/>
      <c r="VCY5" s="600"/>
      <c r="VCZ5" s="600"/>
      <c r="VDA5" s="600"/>
      <c r="VDB5" s="600"/>
      <c r="VDC5" s="600"/>
      <c r="VDD5" s="600"/>
      <c r="VDE5" s="600"/>
      <c r="VDF5" s="600"/>
      <c r="VDG5" s="600"/>
      <c r="VDH5" s="600"/>
      <c r="VDI5" s="600"/>
      <c r="VDJ5" s="600"/>
      <c r="VDK5" s="600"/>
      <c r="VDL5" s="600"/>
      <c r="VDM5" s="600"/>
      <c r="VDN5" s="600"/>
      <c r="VDO5" s="600"/>
      <c r="VDP5" s="600"/>
      <c r="VDQ5" s="599"/>
      <c r="VDR5" s="600"/>
      <c r="VDS5" s="600"/>
      <c r="VDT5" s="600"/>
      <c r="VDU5" s="600"/>
      <c r="VDV5" s="600"/>
      <c r="VDW5" s="600"/>
      <c r="VDX5" s="600"/>
      <c r="VDY5" s="600"/>
      <c r="VDZ5" s="600"/>
      <c r="VEA5" s="600"/>
      <c r="VEB5" s="600"/>
      <c r="VEC5" s="600"/>
      <c r="VED5" s="600"/>
      <c r="VEE5" s="600"/>
      <c r="VEF5" s="600"/>
      <c r="VEG5" s="600"/>
      <c r="VEH5" s="600"/>
      <c r="VEI5" s="600"/>
      <c r="VEJ5" s="600"/>
      <c r="VEK5" s="600"/>
      <c r="VEL5" s="600"/>
      <c r="VEM5" s="600"/>
      <c r="VEN5" s="600"/>
      <c r="VEO5" s="600"/>
      <c r="VEP5" s="600"/>
      <c r="VEQ5" s="600"/>
      <c r="VER5" s="600"/>
      <c r="VES5" s="600"/>
      <c r="VET5" s="600"/>
      <c r="VEU5" s="600"/>
      <c r="VEV5" s="599"/>
      <c r="VEW5" s="600"/>
      <c r="VEX5" s="600"/>
      <c r="VEY5" s="600"/>
      <c r="VEZ5" s="600"/>
      <c r="VFA5" s="600"/>
      <c r="VFB5" s="600"/>
      <c r="VFC5" s="600"/>
      <c r="VFD5" s="600"/>
      <c r="VFE5" s="600"/>
      <c r="VFF5" s="600"/>
      <c r="VFG5" s="600"/>
      <c r="VFH5" s="600"/>
      <c r="VFI5" s="600"/>
      <c r="VFJ5" s="600"/>
      <c r="VFK5" s="600"/>
      <c r="VFL5" s="600"/>
      <c r="VFM5" s="600"/>
      <c r="VFN5" s="600"/>
      <c r="VFO5" s="600"/>
      <c r="VFP5" s="600"/>
      <c r="VFQ5" s="600"/>
      <c r="VFR5" s="600"/>
      <c r="VFS5" s="600"/>
      <c r="VFT5" s="600"/>
      <c r="VFU5" s="600"/>
      <c r="VFV5" s="600"/>
      <c r="VFW5" s="600"/>
      <c r="VFX5" s="600"/>
      <c r="VFY5" s="600"/>
      <c r="VFZ5" s="600"/>
      <c r="VGA5" s="599"/>
      <c r="VGB5" s="600"/>
      <c r="VGC5" s="600"/>
      <c r="VGD5" s="600"/>
      <c r="VGE5" s="600"/>
      <c r="VGF5" s="600"/>
      <c r="VGG5" s="600"/>
      <c r="VGH5" s="600"/>
      <c r="VGI5" s="600"/>
      <c r="VGJ5" s="600"/>
      <c r="VGK5" s="600"/>
      <c r="VGL5" s="600"/>
      <c r="VGM5" s="600"/>
      <c r="VGN5" s="600"/>
      <c r="VGO5" s="600"/>
      <c r="VGP5" s="600"/>
      <c r="VGQ5" s="600"/>
      <c r="VGR5" s="600"/>
      <c r="VGS5" s="600"/>
      <c r="VGT5" s="600"/>
      <c r="VGU5" s="600"/>
      <c r="VGV5" s="600"/>
      <c r="VGW5" s="600"/>
      <c r="VGX5" s="600"/>
      <c r="VGY5" s="600"/>
      <c r="VGZ5" s="600"/>
      <c r="VHA5" s="600"/>
      <c r="VHB5" s="600"/>
      <c r="VHC5" s="600"/>
      <c r="VHD5" s="600"/>
      <c r="VHE5" s="600"/>
      <c r="VHF5" s="599"/>
      <c r="VHG5" s="600"/>
      <c r="VHH5" s="600"/>
      <c r="VHI5" s="600"/>
      <c r="VHJ5" s="600"/>
      <c r="VHK5" s="600"/>
      <c r="VHL5" s="600"/>
      <c r="VHM5" s="600"/>
      <c r="VHN5" s="600"/>
      <c r="VHO5" s="600"/>
      <c r="VHP5" s="600"/>
      <c r="VHQ5" s="600"/>
      <c r="VHR5" s="600"/>
      <c r="VHS5" s="600"/>
      <c r="VHT5" s="600"/>
      <c r="VHU5" s="600"/>
      <c r="VHV5" s="600"/>
      <c r="VHW5" s="600"/>
      <c r="VHX5" s="600"/>
      <c r="VHY5" s="600"/>
      <c r="VHZ5" s="600"/>
      <c r="VIA5" s="600"/>
      <c r="VIB5" s="600"/>
      <c r="VIC5" s="600"/>
      <c r="VID5" s="600"/>
      <c r="VIE5" s="600"/>
      <c r="VIF5" s="600"/>
      <c r="VIG5" s="600"/>
      <c r="VIH5" s="600"/>
      <c r="VII5" s="600"/>
      <c r="VIJ5" s="600"/>
      <c r="VIK5" s="599"/>
      <c r="VIL5" s="600"/>
      <c r="VIM5" s="600"/>
      <c r="VIN5" s="600"/>
      <c r="VIO5" s="600"/>
      <c r="VIP5" s="600"/>
      <c r="VIQ5" s="600"/>
      <c r="VIR5" s="600"/>
      <c r="VIS5" s="600"/>
      <c r="VIT5" s="600"/>
      <c r="VIU5" s="600"/>
      <c r="VIV5" s="600"/>
      <c r="VIW5" s="600"/>
      <c r="VIX5" s="600"/>
      <c r="VIY5" s="600"/>
      <c r="VIZ5" s="600"/>
      <c r="VJA5" s="600"/>
      <c r="VJB5" s="600"/>
      <c r="VJC5" s="600"/>
      <c r="VJD5" s="600"/>
      <c r="VJE5" s="600"/>
      <c r="VJF5" s="600"/>
      <c r="VJG5" s="600"/>
      <c r="VJH5" s="600"/>
      <c r="VJI5" s="600"/>
      <c r="VJJ5" s="600"/>
      <c r="VJK5" s="600"/>
      <c r="VJL5" s="600"/>
      <c r="VJM5" s="600"/>
      <c r="VJN5" s="600"/>
      <c r="VJO5" s="600"/>
      <c r="VJP5" s="599"/>
      <c r="VJQ5" s="600"/>
      <c r="VJR5" s="600"/>
      <c r="VJS5" s="600"/>
      <c r="VJT5" s="600"/>
      <c r="VJU5" s="600"/>
      <c r="VJV5" s="600"/>
      <c r="VJW5" s="600"/>
      <c r="VJX5" s="600"/>
      <c r="VJY5" s="600"/>
      <c r="VJZ5" s="600"/>
      <c r="VKA5" s="600"/>
      <c r="VKB5" s="600"/>
      <c r="VKC5" s="600"/>
      <c r="VKD5" s="600"/>
      <c r="VKE5" s="600"/>
      <c r="VKF5" s="600"/>
      <c r="VKG5" s="600"/>
      <c r="VKH5" s="600"/>
      <c r="VKI5" s="600"/>
      <c r="VKJ5" s="600"/>
      <c r="VKK5" s="600"/>
      <c r="VKL5" s="600"/>
      <c r="VKM5" s="600"/>
      <c r="VKN5" s="600"/>
      <c r="VKO5" s="600"/>
      <c r="VKP5" s="600"/>
      <c r="VKQ5" s="600"/>
      <c r="VKR5" s="600"/>
      <c r="VKS5" s="600"/>
      <c r="VKT5" s="600"/>
      <c r="VKU5" s="599"/>
      <c r="VKV5" s="600"/>
      <c r="VKW5" s="600"/>
      <c r="VKX5" s="600"/>
      <c r="VKY5" s="600"/>
      <c r="VKZ5" s="600"/>
      <c r="VLA5" s="600"/>
      <c r="VLB5" s="600"/>
      <c r="VLC5" s="600"/>
      <c r="VLD5" s="600"/>
      <c r="VLE5" s="600"/>
      <c r="VLF5" s="600"/>
      <c r="VLG5" s="600"/>
      <c r="VLH5" s="600"/>
      <c r="VLI5" s="600"/>
      <c r="VLJ5" s="600"/>
      <c r="VLK5" s="600"/>
      <c r="VLL5" s="600"/>
      <c r="VLM5" s="600"/>
      <c r="VLN5" s="600"/>
      <c r="VLO5" s="600"/>
      <c r="VLP5" s="600"/>
      <c r="VLQ5" s="600"/>
      <c r="VLR5" s="600"/>
      <c r="VLS5" s="600"/>
      <c r="VLT5" s="600"/>
      <c r="VLU5" s="600"/>
      <c r="VLV5" s="600"/>
      <c r="VLW5" s="600"/>
      <c r="VLX5" s="600"/>
      <c r="VLY5" s="600"/>
      <c r="VLZ5" s="599"/>
      <c r="VMA5" s="600"/>
      <c r="VMB5" s="600"/>
      <c r="VMC5" s="600"/>
      <c r="VMD5" s="600"/>
      <c r="VME5" s="600"/>
      <c r="VMF5" s="600"/>
      <c r="VMG5" s="600"/>
      <c r="VMH5" s="600"/>
      <c r="VMI5" s="600"/>
      <c r="VMJ5" s="600"/>
      <c r="VMK5" s="600"/>
      <c r="VML5" s="600"/>
      <c r="VMM5" s="600"/>
      <c r="VMN5" s="600"/>
      <c r="VMO5" s="600"/>
      <c r="VMP5" s="600"/>
      <c r="VMQ5" s="600"/>
      <c r="VMR5" s="600"/>
      <c r="VMS5" s="600"/>
      <c r="VMT5" s="600"/>
      <c r="VMU5" s="600"/>
      <c r="VMV5" s="600"/>
      <c r="VMW5" s="600"/>
      <c r="VMX5" s="600"/>
      <c r="VMY5" s="600"/>
      <c r="VMZ5" s="600"/>
      <c r="VNA5" s="600"/>
      <c r="VNB5" s="600"/>
      <c r="VNC5" s="600"/>
      <c r="VND5" s="600"/>
      <c r="VNE5" s="599"/>
      <c r="VNF5" s="600"/>
      <c r="VNG5" s="600"/>
      <c r="VNH5" s="600"/>
      <c r="VNI5" s="600"/>
      <c r="VNJ5" s="600"/>
      <c r="VNK5" s="600"/>
      <c r="VNL5" s="600"/>
      <c r="VNM5" s="600"/>
      <c r="VNN5" s="600"/>
      <c r="VNO5" s="600"/>
      <c r="VNP5" s="600"/>
      <c r="VNQ5" s="600"/>
      <c r="VNR5" s="600"/>
      <c r="VNS5" s="600"/>
      <c r="VNT5" s="600"/>
      <c r="VNU5" s="600"/>
      <c r="VNV5" s="600"/>
      <c r="VNW5" s="600"/>
      <c r="VNX5" s="600"/>
      <c r="VNY5" s="600"/>
      <c r="VNZ5" s="600"/>
      <c r="VOA5" s="600"/>
      <c r="VOB5" s="600"/>
      <c r="VOC5" s="600"/>
      <c r="VOD5" s="600"/>
      <c r="VOE5" s="600"/>
      <c r="VOF5" s="600"/>
      <c r="VOG5" s="600"/>
      <c r="VOH5" s="600"/>
      <c r="VOI5" s="600"/>
      <c r="VOJ5" s="599"/>
      <c r="VOK5" s="600"/>
      <c r="VOL5" s="600"/>
      <c r="VOM5" s="600"/>
      <c r="VON5" s="600"/>
      <c r="VOO5" s="600"/>
      <c r="VOP5" s="600"/>
      <c r="VOQ5" s="600"/>
      <c r="VOR5" s="600"/>
      <c r="VOS5" s="600"/>
      <c r="VOT5" s="600"/>
      <c r="VOU5" s="600"/>
      <c r="VOV5" s="600"/>
      <c r="VOW5" s="600"/>
      <c r="VOX5" s="600"/>
      <c r="VOY5" s="600"/>
      <c r="VOZ5" s="600"/>
      <c r="VPA5" s="600"/>
      <c r="VPB5" s="600"/>
      <c r="VPC5" s="600"/>
      <c r="VPD5" s="600"/>
      <c r="VPE5" s="600"/>
      <c r="VPF5" s="600"/>
      <c r="VPG5" s="600"/>
      <c r="VPH5" s="600"/>
      <c r="VPI5" s="600"/>
      <c r="VPJ5" s="600"/>
      <c r="VPK5" s="600"/>
      <c r="VPL5" s="600"/>
      <c r="VPM5" s="600"/>
      <c r="VPN5" s="600"/>
      <c r="VPO5" s="599"/>
      <c r="VPP5" s="600"/>
      <c r="VPQ5" s="600"/>
      <c r="VPR5" s="600"/>
      <c r="VPS5" s="600"/>
      <c r="VPT5" s="600"/>
      <c r="VPU5" s="600"/>
      <c r="VPV5" s="600"/>
      <c r="VPW5" s="600"/>
      <c r="VPX5" s="600"/>
      <c r="VPY5" s="600"/>
      <c r="VPZ5" s="600"/>
      <c r="VQA5" s="600"/>
      <c r="VQB5" s="600"/>
      <c r="VQC5" s="600"/>
      <c r="VQD5" s="600"/>
      <c r="VQE5" s="600"/>
      <c r="VQF5" s="600"/>
      <c r="VQG5" s="600"/>
      <c r="VQH5" s="600"/>
      <c r="VQI5" s="600"/>
      <c r="VQJ5" s="600"/>
      <c r="VQK5" s="600"/>
      <c r="VQL5" s="600"/>
      <c r="VQM5" s="600"/>
      <c r="VQN5" s="600"/>
      <c r="VQO5" s="600"/>
      <c r="VQP5" s="600"/>
      <c r="VQQ5" s="600"/>
      <c r="VQR5" s="600"/>
      <c r="VQS5" s="600"/>
      <c r="VQT5" s="599"/>
      <c r="VQU5" s="600"/>
      <c r="VQV5" s="600"/>
      <c r="VQW5" s="600"/>
      <c r="VQX5" s="600"/>
      <c r="VQY5" s="600"/>
      <c r="VQZ5" s="600"/>
      <c r="VRA5" s="600"/>
      <c r="VRB5" s="600"/>
      <c r="VRC5" s="600"/>
      <c r="VRD5" s="600"/>
      <c r="VRE5" s="600"/>
      <c r="VRF5" s="600"/>
      <c r="VRG5" s="600"/>
      <c r="VRH5" s="600"/>
      <c r="VRI5" s="600"/>
      <c r="VRJ5" s="600"/>
      <c r="VRK5" s="600"/>
      <c r="VRL5" s="600"/>
      <c r="VRM5" s="600"/>
      <c r="VRN5" s="600"/>
      <c r="VRO5" s="600"/>
      <c r="VRP5" s="600"/>
      <c r="VRQ5" s="600"/>
      <c r="VRR5" s="600"/>
      <c r="VRS5" s="600"/>
      <c r="VRT5" s="600"/>
      <c r="VRU5" s="600"/>
      <c r="VRV5" s="600"/>
      <c r="VRW5" s="600"/>
      <c r="VRX5" s="600"/>
      <c r="VRY5" s="599"/>
      <c r="VRZ5" s="600"/>
      <c r="VSA5" s="600"/>
      <c r="VSB5" s="600"/>
      <c r="VSC5" s="600"/>
      <c r="VSD5" s="600"/>
      <c r="VSE5" s="600"/>
      <c r="VSF5" s="600"/>
      <c r="VSG5" s="600"/>
      <c r="VSH5" s="600"/>
      <c r="VSI5" s="600"/>
      <c r="VSJ5" s="600"/>
      <c r="VSK5" s="600"/>
      <c r="VSL5" s="600"/>
      <c r="VSM5" s="600"/>
      <c r="VSN5" s="600"/>
      <c r="VSO5" s="600"/>
      <c r="VSP5" s="600"/>
      <c r="VSQ5" s="600"/>
      <c r="VSR5" s="600"/>
      <c r="VSS5" s="600"/>
      <c r="VST5" s="600"/>
      <c r="VSU5" s="600"/>
      <c r="VSV5" s="600"/>
      <c r="VSW5" s="600"/>
      <c r="VSX5" s="600"/>
      <c r="VSY5" s="600"/>
      <c r="VSZ5" s="600"/>
      <c r="VTA5" s="600"/>
      <c r="VTB5" s="600"/>
      <c r="VTC5" s="600"/>
      <c r="VTD5" s="599"/>
      <c r="VTE5" s="600"/>
      <c r="VTF5" s="600"/>
      <c r="VTG5" s="600"/>
      <c r="VTH5" s="600"/>
      <c r="VTI5" s="600"/>
      <c r="VTJ5" s="600"/>
      <c r="VTK5" s="600"/>
      <c r="VTL5" s="600"/>
      <c r="VTM5" s="600"/>
      <c r="VTN5" s="600"/>
      <c r="VTO5" s="600"/>
      <c r="VTP5" s="600"/>
      <c r="VTQ5" s="600"/>
      <c r="VTR5" s="600"/>
      <c r="VTS5" s="600"/>
      <c r="VTT5" s="600"/>
      <c r="VTU5" s="600"/>
      <c r="VTV5" s="600"/>
      <c r="VTW5" s="600"/>
      <c r="VTX5" s="600"/>
      <c r="VTY5" s="600"/>
      <c r="VTZ5" s="600"/>
      <c r="VUA5" s="600"/>
      <c r="VUB5" s="600"/>
      <c r="VUC5" s="600"/>
      <c r="VUD5" s="600"/>
      <c r="VUE5" s="600"/>
      <c r="VUF5" s="600"/>
      <c r="VUG5" s="600"/>
      <c r="VUH5" s="600"/>
      <c r="VUI5" s="599"/>
      <c r="VUJ5" s="600"/>
      <c r="VUK5" s="600"/>
      <c r="VUL5" s="600"/>
      <c r="VUM5" s="600"/>
      <c r="VUN5" s="600"/>
      <c r="VUO5" s="600"/>
      <c r="VUP5" s="600"/>
      <c r="VUQ5" s="600"/>
      <c r="VUR5" s="600"/>
      <c r="VUS5" s="600"/>
      <c r="VUT5" s="600"/>
      <c r="VUU5" s="600"/>
      <c r="VUV5" s="600"/>
      <c r="VUW5" s="600"/>
      <c r="VUX5" s="600"/>
      <c r="VUY5" s="600"/>
      <c r="VUZ5" s="600"/>
      <c r="VVA5" s="600"/>
      <c r="VVB5" s="600"/>
      <c r="VVC5" s="600"/>
      <c r="VVD5" s="600"/>
      <c r="VVE5" s="600"/>
      <c r="VVF5" s="600"/>
      <c r="VVG5" s="600"/>
      <c r="VVH5" s="600"/>
      <c r="VVI5" s="600"/>
      <c r="VVJ5" s="600"/>
      <c r="VVK5" s="600"/>
      <c r="VVL5" s="600"/>
      <c r="VVM5" s="600"/>
      <c r="VVN5" s="599"/>
      <c r="VVO5" s="600"/>
      <c r="VVP5" s="600"/>
      <c r="VVQ5" s="600"/>
      <c r="VVR5" s="600"/>
      <c r="VVS5" s="600"/>
      <c r="VVT5" s="600"/>
      <c r="VVU5" s="600"/>
      <c r="VVV5" s="600"/>
      <c r="VVW5" s="600"/>
      <c r="VVX5" s="600"/>
      <c r="VVY5" s="600"/>
      <c r="VVZ5" s="600"/>
      <c r="VWA5" s="600"/>
      <c r="VWB5" s="600"/>
      <c r="VWC5" s="600"/>
      <c r="VWD5" s="600"/>
      <c r="VWE5" s="600"/>
      <c r="VWF5" s="600"/>
      <c r="VWG5" s="600"/>
      <c r="VWH5" s="600"/>
      <c r="VWI5" s="600"/>
      <c r="VWJ5" s="600"/>
      <c r="VWK5" s="600"/>
      <c r="VWL5" s="600"/>
      <c r="VWM5" s="600"/>
      <c r="VWN5" s="600"/>
      <c r="VWO5" s="600"/>
      <c r="VWP5" s="600"/>
      <c r="VWQ5" s="600"/>
      <c r="VWR5" s="600"/>
      <c r="VWS5" s="599"/>
      <c r="VWT5" s="600"/>
      <c r="VWU5" s="600"/>
      <c r="VWV5" s="600"/>
      <c r="VWW5" s="600"/>
      <c r="VWX5" s="600"/>
      <c r="VWY5" s="600"/>
      <c r="VWZ5" s="600"/>
      <c r="VXA5" s="600"/>
      <c r="VXB5" s="600"/>
      <c r="VXC5" s="600"/>
      <c r="VXD5" s="600"/>
      <c r="VXE5" s="600"/>
      <c r="VXF5" s="600"/>
      <c r="VXG5" s="600"/>
      <c r="VXH5" s="600"/>
      <c r="VXI5" s="600"/>
      <c r="VXJ5" s="600"/>
      <c r="VXK5" s="600"/>
      <c r="VXL5" s="600"/>
      <c r="VXM5" s="600"/>
      <c r="VXN5" s="600"/>
      <c r="VXO5" s="600"/>
      <c r="VXP5" s="600"/>
      <c r="VXQ5" s="600"/>
      <c r="VXR5" s="600"/>
      <c r="VXS5" s="600"/>
      <c r="VXT5" s="600"/>
      <c r="VXU5" s="600"/>
      <c r="VXV5" s="600"/>
      <c r="VXW5" s="600"/>
      <c r="VXX5" s="599"/>
      <c r="VXY5" s="600"/>
      <c r="VXZ5" s="600"/>
      <c r="VYA5" s="600"/>
      <c r="VYB5" s="600"/>
      <c r="VYC5" s="600"/>
      <c r="VYD5" s="600"/>
      <c r="VYE5" s="600"/>
      <c r="VYF5" s="600"/>
      <c r="VYG5" s="600"/>
      <c r="VYH5" s="600"/>
      <c r="VYI5" s="600"/>
      <c r="VYJ5" s="600"/>
      <c r="VYK5" s="600"/>
      <c r="VYL5" s="600"/>
      <c r="VYM5" s="600"/>
      <c r="VYN5" s="600"/>
      <c r="VYO5" s="600"/>
      <c r="VYP5" s="600"/>
      <c r="VYQ5" s="600"/>
      <c r="VYR5" s="600"/>
      <c r="VYS5" s="600"/>
      <c r="VYT5" s="600"/>
      <c r="VYU5" s="600"/>
      <c r="VYV5" s="600"/>
      <c r="VYW5" s="600"/>
      <c r="VYX5" s="600"/>
      <c r="VYY5" s="600"/>
      <c r="VYZ5" s="600"/>
      <c r="VZA5" s="600"/>
      <c r="VZB5" s="600"/>
      <c r="VZC5" s="599"/>
      <c r="VZD5" s="600"/>
      <c r="VZE5" s="600"/>
      <c r="VZF5" s="600"/>
      <c r="VZG5" s="600"/>
      <c r="VZH5" s="600"/>
      <c r="VZI5" s="600"/>
      <c r="VZJ5" s="600"/>
      <c r="VZK5" s="600"/>
      <c r="VZL5" s="600"/>
      <c r="VZM5" s="600"/>
      <c r="VZN5" s="600"/>
      <c r="VZO5" s="600"/>
      <c r="VZP5" s="600"/>
      <c r="VZQ5" s="600"/>
      <c r="VZR5" s="600"/>
      <c r="VZS5" s="600"/>
      <c r="VZT5" s="600"/>
      <c r="VZU5" s="600"/>
      <c r="VZV5" s="600"/>
      <c r="VZW5" s="600"/>
      <c r="VZX5" s="600"/>
      <c r="VZY5" s="600"/>
      <c r="VZZ5" s="600"/>
      <c r="WAA5" s="600"/>
      <c r="WAB5" s="600"/>
      <c r="WAC5" s="600"/>
      <c r="WAD5" s="600"/>
      <c r="WAE5" s="600"/>
      <c r="WAF5" s="600"/>
      <c r="WAG5" s="600"/>
      <c r="WAH5" s="599"/>
      <c r="WAI5" s="600"/>
      <c r="WAJ5" s="600"/>
      <c r="WAK5" s="600"/>
      <c r="WAL5" s="600"/>
      <c r="WAM5" s="600"/>
      <c r="WAN5" s="600"/>
      <c r="WAO5" s="600"/>
      <c r="WAP5" s="600"/>
      <c r="WAQ5" s="600"/>
      <c r="WAR5" s="600"/>
      <c r="WAS5" s="600"/>
      <c r="WAT5" s="600"/>
      <c r="WAU5" s="600"/>
      <c r="WAV5" s="600"/>
      <c r="WAW5" s="600"/>
      <c r="WAX5" s="600"/>
      <c r="WAY5" s="600"/>
      <c r="WAZ5" s="600"/>
      <c r="WBA5" s="600"/>
      <c r="WBB5" s="600"/>
      <c r="WBC5" s="600"/>
      <c r="WBD5" s="600"/>
      <c r="WBE5" s="600"/>
      <c r="WBF5" s="600"/>
      <c r="WBG5" s="600"/>
      <c r="WBH5" s="600"/>
      <c r="WBI5" s="600"/>
      <c r="WBJ5" s="600"/>
      <c r="WBK5" s="600"/>
      <c r="WBL5" s="600"/>
      <c r="WBM5" s="599"/>
      <c r="WBN5" s="600"/>
      <c r="WBO5" s="600"/>
      <c r="WBP5" s="600"/>
      <c r="WBQ5" s="600"/>
      <c r="WBR5" s="600"/>
      <c r="WBS5" s="600"/>
      <c r="WBT5" s="600"/>
      <c r="WBU5" s="600"/>
      <c r="WBV5" s="600"/>
      <c r="WBW5" s="600"/>
      <c r="WBX5" s="600"/>
      <c r="WBY5" s="600"/>
      <c r="WBZ5" s="600"/>
      <c r="WCA5" s="600"/>
      <c r="WCB5" s="600"/>
      <c r="WCC5" s="600"/>
      <c r="WCD5" s="600"/>
      <c r="WCE5" s="600"/>
      <c r="WCF5" s="600"/>
      <c r="WCG5" s="600"/>
      <c r="WCH5" s="600"/>
      <c r="WCI5" s="600"/>
      <c r="WCJ5" s="600"/>
      <c r="WCK5" s="600"/>
      <c r="WCL5" s="600"/>
      <c r="WCM5" s="600"/>
      <c r="WCN5" s="600"/>
      <c r="WCO5" s="600"/>
      <c r="WCP5" s="600"/>
      <c r="WCQ5" s="600"/>
      <c r="WCR5" s="599"/>
      <c r="WCS5" s="600"/>
      <c r="WCT5" s="600"/>
      <c r="WCU5" s="600"/>
      <c r="WCV5" s="600"/>
      <c r="WCW5" s="600"/>
      <c r="WCX5" s="600"/>
      <c r="WCY5" s="600"/>
      <c r="WCZ5" s="600"/>
      <c r="WDA5" s="600"/>
      <c r="WDB5" s="600"/>
      <c r="WDC5" s="600"/>
      <c r="WDD5" s="600"/>
      <c r="WDE5" s="600"/>
      <c r="WDF5" s="600"/>
      <c r="WDG5" s="600"/>
      <c r="WDH5" s="600"/>
      <c r="WDI5" s="600"/>
      <c r="WDJ5" s="600"/>
      <c r="WDK5" s="600"/>
      <c r="WDL5" s="600"/>
      <c r="WDM5" s="600"/>
      <c r="WDN5" s="600"/>
      <c r="WDO5" s="600"/>
      <c r="WDP5" s="600"/>
      <c r="WDQ5" s="600"/>
      <c r="WDR5" s="600"/>
      <c r="WDS5" s="600"/>
      <c r="WDT5" s="600"/>
      <c r="WDU5" s="600"/>
      <c r="WDV5" s="600"/>
      <c r="WDW5" s="599"/>
      <c r="WDX5" s="600"/>
      <c r="WDY5" s="600"/>
      <c r="WDZ5" s="600"/>
      <c r="WEA5" s="600"/>
      <c r="WEB5" s="600"/>
      <c r="WEC5" s="600"/>
      <c r="WED5" s="600"/>
      <c r="WEE5" s="600"/>
      <c r="WEF5" s="600"/>
      <c r="WEG5" s="600"/>
      <c r="WEH5" s="600"/>
      <c r="WEI5" s="600"/>
      <c r="WEJ5" s="600"/>
      <c r="WEK5" s="600"/>
      <c r="WEL5" s="600"/>
      <c r="WEM5" s="600"/>
      <c r="WEN5" s="600"/>
      <c r="WEO5" s="600"/>
      <c r="WEP5" s="600"/>
      <c r="WEQ5" s="600"/>
      <c r="WER5" s="600"/>
      <c r="WES5" s="600"/>
      <c r="WET5" s="600"/>
      <c r="WEU5" s="600"/>
      <c r="WEV5" s="600"/>
      <c r="WEW5" s="600"/>
      <c r="WEX5" s="600"/>
      <c r="WEY5" s="600"/>
      <c r="WEZ5" s="600"/>
      <c r="WFA5" s="600"/>
      <c r="WFB5" s="599"/>
      <c r="WFC5" s="600"/>
      <c r="WFD5" s="600"/>
      <c r="WFE5" s="600"/>
      <c r="WFF5" s="600"/>
      <c r="WFG5" s="600"/>
      <c r="WFH5" s="600"/>
      <c r="WFI5" s="600"/>
      <c r="WFJ5" s="600"/>
      <c r="WFK5" s="600"/>
      <c r="WFL5" s="600"/>
      <c r="WFM5" s="600"/>
      <c r="WFN5" s="600"/>
      <c r="WFO5" s="600"/>
      <c r="WFP5" s="600"/>
      <c r="WFQ5" s="600"/>
      <c r="WFR5" s="600"/>
      <c r="WFS5" s="600"/>
      <c r="WFT5" s="600"/>
      <c r="WFU5" s="600"/>
      <c r="WFV5" s="600"/>
      <c r="WFW5" s="600"/>
      <c r="WFX5" s="600"/>
      <c r="WFY5" s="600"/>
      <c r="WFZ5" s="600"/>
      <c r="WGA5" s="600"/>
      <c r="WGB5" s="600"/>
      <c r="WGC5" s="600"/>
      <c r="WGD5" s="600"/>
      <c r="WGE5" s="600"/>
      <c r="WGF5" s="600"/>
      <c r="WGG5" s="599"/>
      <c r="WGH5" s="600"/>
      <c r="WGI5" s="600"/>
      <c r="WGJ5" s="600"/>
      <c r="WGK5" s="600"/>
      <c r="WGL5" s="600"/>
      <c r="WGM5" s="600"/>
      <c r="WGN5" s="600"/>
      <c r="WGO5" s="600"/>
      <c r="WGP5" s="600"/>
      <c r="WGQ5" s="600"/>
      <c r="WGR5" s="600"/>
      <c r="WGS5" s="600"/>
      <c r="WGT5" s="600"/>
      <c r="WGU5" s="600"/>
      <c r="WGV5" s="600"/>
      <c r="WGW5" s="600"/>
      <c r="WGX5" s="600"/>
      <c r="WGY5" s="600"/>
      <c r="WGZ5" s="600"/>
      <c r="WHA5" s="600"/>
      <c r="WHB5" s="600"/>
      <c r="WHC5" s="600"/>
      <c r="WHD5" s="600"/>
      <c r="WHE5" s="600"/>
      <c r="WHF5" s="600"/>
      <c r="WHG5" s="600"/>
      <c r="WHH5" s="600"/>
      <c r="WHI5" s="600"/>
      <c r="WHJ5" s="600"/>
      <c r="WHK5" s="600"/>
      <c r="WHL5" s="599"/>
      <c r="WHM5" s="600"/>
      <c r="WHN5" s="600"/>
      <c r="WHO5" s="600"/>
      <c r="WHP5" s="600"/>
      <c r="WHQ5" s="600"/>
      <c r="WHR5" s="600"/>
      <c r="WHS5" s="600"/>
      <c r="WHT5" s="600"/>
      <c r="WHU5" s="600"/>
      <c r="WHV5" s="600"/>
      <c r="WHW5" s="600"/>
      <c r="WHX5" s="600"/>
      <c r="WHY5" s="600"/>
      <c r="WHZ5" s="600"/>
      <c r="WIA5" s="600"/>
      <c r="WIB5" s="600"/>
      <c r="WIC5" s="600"/>
      <c r="WID5" s="600"/>
      <c r="WIE5" s="600"/>
      <c r="WIF5" s="600"/>
      <c r="WIG5" s="600"/>
      <c r="WIH5" s="600"/>
      <c r="WII5" s="600"/>
      <c r="WIJ5" s="600"/>
      <c r="WIK5" s="600"/>
      <c r="WIL5" s="600"/>
      <c r="WIM5" s="600"/>
      <c r="WIN5" s="600"/>
      <c r="WIO5" s="600"/>
      <c r="WIP5" s="600"/>
      <c r="WIQ5" s="599"/>
      <c r="WIR5" s="600"/>
      <c r="WIS5" s="600"/>
      <c r="WIT5" s="600"/>
      <c r="WIU5" s="600"/>
      <c r="WIV5" s="600"/>
      <c r="WIW5" s="600"/>
      <c r="WIX5" s="600"/>
      <c r="WIY5" s="600"/>
      <c r="WIZ5" s="600"/>
      <c r="WJA5" s="600"/>
      <c r="WJB5" s="600"/>
      <c r="WJC5" s="600"/>
      <c r="WJD5" s="600"/>
      <c r="WJE5" s="600"/>
      <c r="WJF5" s="600"/>
      <c r="WJG5" s="600"/>
      <c r="WJH5" s="600"/>
      <c r="WJI5" s="600"/>
      <c r="WJJ5" s="600"/>
      <c r="WJK5" s="600"/>
      <c r="WJL5" s="600"/>
      <c r="WJM5" s="600"/>
      <c r="WJN5" s="600"/>
      <c r="WJO5" s="600"/>
      <c r="WJP5" s="600"/>
      <c r="WJQ5" s="600"/>
      <c r="WJR5" s="600"/>
      <c r="WJS5" s="600"/>
      <c r="WJT5" s="600"/>
      <c r="WJU5" s="600"/>
      <c r="WJV5" s="599"/>
      <c r="WJW5" s="600"/>
      <c r="WJX5" s="600"/>
      <c r="WJY5" s="600"/>
      <c r="WJZ5" s="600"/>
      <c r="WKA5" s="600"/>
      <c r="WKB5" s="600"/>
      <c r="WKC5" s="600"/>
      <c r="WKD5" s="600"/>
      <c r="WKE5" s="600"/>
      <c r="WKF5" s="600"/>
      <c r="WKG5" s="600"/>
      <c r="WKH5" s="600"/>
      <c r="WKI5" s="600"/>
      <c r="WKJ5" s="600"/>
      <c r="WKK5" s="600"/>
      <c r="WKL5" s="600"/>
      <c r="WKM5" s="600"/>
      <c r="WKN5" s="600"/>
      <c r="WKO5" s="600"/>
      <c r="WKP5" s="600"/>
      <c r="WKQ5" s="600"/>
      <c r="WKR5" s="600"/>
      <c r="WKS5" s="600"/>
      <c r="WKT5" s="600"/>
      <c r="WKU5" s="600"/>
      <c r="WKV5" s="600"/>
      <c r="WKW5" s="600"/>
      <c r="WKX5" s="600"/>
      <c r="WKY5" s="600"/>
      <c r="WKZ5" s="600"/>
      <c r="WLA5" s="599"/>
      <c r="WLB5" s="600"/>
      <c r="WLC5" s="600"/>
      <c r="WLD5" s="600"/>
      <c r="WLE5" s="600"/>
      <c r="WLF5" s="600"/>
      <c r="WLG5" s="600"/>
      <c r="WLH5" s="600"/>
      <c r="WLI5" s="600"/>
      <c r="WLJ5" s="600"/>
      <c r="WLK5" s="600"/>
      <c r="WLL5" s="600"/>
      <c r="WLM5" s="600"/>
      <c r="WLN5" s="600"/>
      <c r="WLO5" s="600"/>
      <c r="WLP5" s="600"/>
      <c r="WLQ5" s="600"/>
      <c r="WLR5" s="600"/>
      <c r="WLS5" s="600"/>
      <c r="WLT5" s="600"/>
      <c r="WLU5" s="600"/>
      <c r="WLV5" s="600"/>
      <c r="WLW5" s="600"/>
      <c r="WLX5" s="600"/>
      <c r="WLY5" s="600"/>
      <c r="WLZ5" s="600"/>
      <c r="WMA5" s="600"/>
      <c r="WMB5" s="600"/>
      <c r="WMC5" s="600"/>
      <c r="WMD5" s="600"/>
      <c r="WME5" s="600"/>
      <c r="WMF5" s="599"/>
      <c r="WMG5" s="600"/>
      <c r="WMH5" s="600"/>
      <c r="WMI5" s="600"/>
      <c r="WMJ5" s="600"/>
      <c r="WMK5" s="600"/>
      <c r="WML5" s="600"/>
      <c r="WMM5" s="600"/>
      <c r="WMN5" s="600"/>
      <c r="WMO5" s="600"/>
      <c r="WMP5" s="600"/>
      <c r="WMQ5" s="600"/>
      <c r="WMR5" s="600"/>
      <c r="WMS5" s="600"/>
      <c r="WMT5" s="600"/>
      <c r="WMU5" s="600"/>
      <c r="WMV5" s="600"/>
      <c r="WMW5" s="600"/>
      <c r="WMX5" s="600"/>
      <c r="WMY5" s="600"/>
      <c r="WMZ5" s="600"/>
      <c r="WNA5" s="600"/>
      <c r="WNB5" s="600"/>
      <c r="WNC5" s="600"/>
      <c r="WND5" s="600"/>
      <c r="WNE5" s="600"/>
      <c r="WNF5" s="600"/>
      <c r="WNG5" s="600"/>
      <c r="WNH5" s="600"/>
      <c r="WNI5" s="600"/>
      <c r="WNJ5" s="600"/>
      <c r="WNK5" s="599"/>
      <c r="WNL5" s="600"/>
      <c r="WNM5" s="600"/>
      <c r="WNN5" s="600"/>
      <c r="WNO5" s="600"/>
      <c r="WNP5" s="600"/>
      <c r="WNQ5" s="600"/>
      <c r="WNR5" s="600"/>
      <c r="WNS5" s="600"/>
      <c r="WNT5" s="600"/>
      <c r="WNU5" s="600"/>
      <c r="WNV5" s="600"/>
      <c r="WNW5" s="600"/>
      <c r="WNX5" s="600"/>
      <c r="WNY5" s="600"/>
      <c r="WNZ5" s="600"/>
      <c r="WOA5" s="600"/>
      <c r="WOB5" s="600"/>
      <c r="WOC5" s="600"/>
      <c r="WOD5" s="600"/>
      <c r="WOE5" s="600"/>
      <c r="WOF5" s="600"/>
      <c r="WOG5" s="600"/>
      <c r="WOH5" s="600"/>
      <c r="WOI5" s="600"/>
      <c r="WOJ5" s="600"/>
      <c r="WOK5" s="600"/>
      <c r="WOL5" s="600"/>
      <c r="WOM5" s="600"/>
      <c r="WON5" s="600"/>
      <c r="WOO5" s="600"/>
      <c r="WOP5" s="599"/>
      <c r="WOQ5" s="600"/>
      <c r="WOR5" s="600"/>
      <c r="WOS5" s="600"/>
      <c r="WOT5" s="600"/>
      <c r="WOU5" s="600"/>
      <c r="WOV5" s="600"/>
      <c r="WOW5" s="600"/>
      <c r="WOX5" s="600"/>
      <c r="WOY5" s="600"/>
      <c r="WOZ5" s="600"/>
      <c r="WPA5" s="600"/>
      <c r="WPB5" s="600"/>
      <c r="WPC5" s="600"/>
      <c r="WPD5" s="600"/>
      <c r="WPE5" s="600"/>
      <c r="WPF5" s="600"/>
      <c r="WPG5" s="600"/>
      <c r="WPH5" s="600"/>
      <c r="WPI5" s="600"/>
      <c r="WPJ5" s="600"/>
      <c r="WPK5" s="600"/>
      <c r="WPL5" s="600"/>
      <c r="WPM5" s="600"/>
      <c r="WPN5" s="600"/>
      <c r="WPO5" s="600"/>
      <c r="WPP5" s="600"/>
      <c r="WPQ5" s="600"/>
      <c r="WPR5" s="600"/>
      <c r="WPS5" s="600"/>
      <c r="WPT5" s="600"/>
      <c r="WPU5" s="599"/>
      <c r="WPV5" s="600"/>
      <c r="WPW5" s="600"/>
      <c r="WPX5" s="600"/>
      <c r="WPY5" s="600"/>
      <c r="WPZ5" s="600"/>
      <c r="WQA5" s="600"/>
      <c r="WQB5" s="600"/>
      <c r="WQC5" s="600"/>
      <c r="WQD5" s="600"/>
      <c r="WQE5" s="600"/>
      <c r="WQF5" s="600"/>
      <c r="WQG5" s="600"/>
      <c r="WQH5" s="600"/>
      <c r="WQI5" s="600"/>
      <c r="WQJ5" s="600"/>
      <c r="WQK5" s="600"/>
      <c r="WQL5" s="600"/>
      <c r="WQM5" s="600"/>
      <c r="WQN5" s="600"/>
      <c r="WQO5" s="600"/>
      <c r="WQP5" s="600"/>
      <c r="WQQ5" s="600"/>
      <c r="WQR5" s="600"/>
      <c r="WQS5" s="600"/>
      <c r="WQT5" s="600"/>
      <c r="WQU5" s="600"/>
      <c r="WQV5" s="600"/>
      <c r="WQW5" s="600"/>
      <c r="WQX5" s="600"/>
      <c r="WQY5" s="600"/>
      <c r="WQZ5" s="599"/>
      <c r="WRA5" s="600"/>
      <c r="WRB5" s="600"/>
      <c r="WRC5" s="600"/>
      <c r="WRD5" s="600"/>
      <c r="WRE5" s="600"/>
      <c r="WRF5" s="600"/>
      <c r="WRG5" s="600"/>
      <c r="WRH5" s="600"/>
      <c r="WRI5" s="600"/>
      <c r="WRJ5" s="600"/>
      <c r="WRK5" s="600"/>
      <c r="WRL5" s="600"/>
      <c r="WRM5" s="600"/>
      <c r="WRN5" s="600"/>
      <c r="WRO5" s="600"/>
      <c r="WRP5" s="600"/>
      <c r="WRQ5" s="600"/>
      <c r="WRR5" s="600"/>
      <c r="WRS5" s="600"/>
      <c r="WRT5" s="600"/>
      <c r="WRU5" s="600"/>
      <c r="WRV5" s="600"/>
      <c r="WRW5" s="600"/>
      <c r="WRX5" s="600"/>
      <c r="WRY5" s="600"/>
      <c r="WRZ5" s="600"/>
      <c r="WSA5" s="600"/>
      <c r="WSB5" s="600"/>
      <c r="WSC5" s="600"/>
      <c r="WSD5" s="600"/>
      <c r="WSE5" s="599"/>
      <c r="WSF5" s="600"/>
      <c r="WSG5" s="600"/>
      <c r="WSH5" s="600"/>
      <c r="WSI5" s="600"/>
      <c r="WSJ5" s="600"/>
      <c r="WSK5" s="600"/>
      <c r="WSL5" s="600"/>
      <c r="WSM5" s="600"/>
      <c r="WSN5" s="600"/>
      <c r="WSO5" s="600"/>
      <c r="WSP5" s="600"/>
      <c r="WSQ5" s="600"/>
      <c r="WSR5" s="600"/>
      <c r="WSS5" s="600"/>
      <c r="WST5" s="600"/>
      <c r="WSU5" s="600"/>
      <c r="WSV5" s="600"/>
      <c r="WSW5" s="600"/>
      <c r="WSX5" s="600"/>
      <c r="WSY5" s="600"/>
      <c r="WSZ5" s="600"/>
      <c r="WTA5" s="600"/>
      <c r="WTB5" s="600"/>
      <c r="WTC5" s="600"/>
      <c r="WTD5" s="600"/>
      <c r="WTE5" s="600"/>
      <c r="WTF5" s="600"/>
      <c r="WTG5" s="600"/>
      <c r="WTH5" s="600"/>
      <c r="WTI5" s="600"/>
      <c r="WTJ5" s="599"/>
      <c r="WTK5" s="600"/>
      <c r="WTL5" s="600"/>
      <c r="WTM5" s="600"/>
      <c r="WTN5" s="600"/>
      <c r="WTO5" s="600"/>
      <c r="WTP5" s="600"/>
      <c r="WTQ5" s="600"/>
      <c r="WTR5" s="600"/>
      <c r="WTS5" s="600"/>
      <c r="WTT5" s="600"/>
      <c r="WTU5" s="600"/>
      <c r="WTV5" s="600"/>
      <c r="WTW5" s="600"/>
      <c r="WTX5" s="600"/>
      <c r="WTY5" s="600"/>
      <c r="WTZ5" s="600"/>
      <c r="WUA5" s="600"/>
      <c r="WUB5" s="600"/>
      <c r="WUC5" s="600"/>
      <c r="WUD5" s="600"/>
      <c r="WUE5" s="600"/>
      <c r="WUF5" s="600"/>
      <c r="WUG5" s="600"/>
      <c r="WUH5" s="600"/>
      <c r="WUI5" s="600"/>
      <c r="WUJ5" s="600"/>
      <c r="WUK5" s="600"/>
      <c r="WUL5" s="600"/>
      <c r="WUM5" s="600"/>
      <c r="WUN5" s="600"/>
      <c r="WUO5" s="599"/>
      <c r="WUP5" s="600"/>
      <c r="WUQ5" s="600"/>
      <c r="WUR5" s="600"/>
      <c r="WUS5" s="600"/>
      <c r="WUT5" s="600"/>
      <c r="WUU5" s="600"/>
      <c r="WUV5" s="600"/>
      <c r="WUW5" s="600"/>
      <c r="WUX5" s="600"/>
      <c r="WUY5" s="600"/>
      <c r="WUZ5" s="600"/>
      <c r="WVA5" s="600"/>
      <c r="WVB5" s="600"/>
      <c r="WVC5" s="600"/>
      <c r="WVD5" s="600"/>
      <c r="WVE5" s="600"/>
      <c r="WVF5" s="600"/>
      <c r="WVG5" s="600"/>
      <c r="WVH5" s="600"/>
      <c r="WVI5" s="600"/>
      <c r="WVJ5" s="600"/>
      <c r="WVK5" s="600"/>
      <c r="WVL5" s="600"/>
      <c r="WVM5" s="600"/>
      <c r="WVN5" s="600"/>
      <c r="WVO5" s="600"/>
      <c r="WVP5" s="600"/>
      <c r="WVQ5" s="600"/>
      <c r="WVR5" s="600"/>
      <c r="WVS5" s="600"/>
      <c r="WVT5" s="599"/>
      <c r="WVU5" s="600"/>
      <c r="WVV5" s="600"/>
      <c r="WVW5" s="600"/>
      <c r="WVX5" s="600"/>
      <c r="WVY5" s="600"/>
      <c r="WVZ5" s="600"/>
      <c r="WWA5" s="600"/>
      <c r="WWB5" s="600"/>
      <c r="WWC5" s="600"/>
      <c r="WWD5" s="600"/>
      <c r="WWE5" s="600"/>
      <c r="WWF5" s="600"/>
      <c r="WWG5" s="600"/>
      <c r="WWH5" s="600"/>
      <c r="WWI5" s="600"/>
      <c r="WWJ5" s="600"/>
      <c r="WWK5" s="600"/>
      <c r="WWL5" s="600"/>
      <c r="WWM5" s="600"/>
      <c r="WWN5" s="600"/>
      <c r="WWO5" s="600"/>
      <c r="WWP5" s="600"/>
      <c r="WWQ5" s="600"/>
      <c r="WWR5" s="600"/>
      <c r="WWS5" s="600"/>
      <c r="WWT5" s="600"/>
      <c r="WWU5" s="600"/>
      <c r="WWV5" s="600"/>
      <c r="WWW5" s="600"/>
      <c r="WWX5" s="600"/>
      <c r="WWY5" s="599"/>
      <c r="WWZ5" s="600"/>
      <c r="WXA5" s="600"/>
      <c r="WXB5" s="600"/>
      <c r="WXC5" s="600"/>
      <c r="WXD5" s="600"/>
      <c r="WXE5" s="600"/>
      <c r="WXF5" s="600"/>
      <c r="WXG5" s="600"/>
      <c r="WXH5" s="600"/>
      <c r="WXI5" s="600"/>
      <c r="WXJ5" s="600"/>
      <c r="WXK5" s="600"/>
      <c r="WXL5" s="600"/>
      <c r="WXM5" s="600"/>
      <c r="WXN5" s="600"/>
      <c r="WXO5" s="600"/>
      <c r="WXP5" s="600"/>
      <c r="WXQ5" s="600"/>
      <c r="WXR5" s="600"/>
      <c r="WXS5" s="600"/>
      <c r="WXT5" s="600"/>
      <c r="WXU5" s="600"/>
      <c r="WXV5" s="600"/>
      <c r="WXW5" s="600"/>
      <c r="WXX5" s="600"/>
      <c r="WXY5" s="600"/>
      <c r="WXZ5" s="600"/>
      <c r="WYA5" s="600"/>
      <c r="WYB5" s="600"/>
      <c r="WYC5" s="600"/>
      <c r="WYD5" s="599"/>
      <c r="WYE5" s="600"/>
      <c r="WYF5" s="600"/>
      <c r="WYG5" s="600"/>
      <c r="WYH5" s="600"/>
      <c r="WYI5" s="600"/>
      <c r="WYJ5" s="600"/>
      <c r="WYK5" s="600"/>
      <c r="WYL5" s="600"/>
      <c r="WYM5" s="600"/>
      <c r="WYN5" s="600"/>
      <c r="WYO5" s="600"/>
      <c r="WYP5" s="600"/>
      <c r="WYQ5" s="600"/>
      <c r="WYR5" s="600"/>
      <c r="WYS5" s="600"/>
      <c r="WYT5" s="600"/>
      <c r="WYU5" s="600"/>
      <c r="WYV5" s="600"/>
      <c r="WYW5" s="600"/>
      <c r="WYX5" s="600"/>
      <c r="WYY5" s="600"/>
      <c r="WYZ5" s="600"/>
      <c r="WZA5" s="600"/>
      <c r="WZB5" s="600"/>
      <c r="WZC5" s="600"/>
      <c r="WZD5" s="600"/>
      <c r="WZE5" s="600"/>
      <c r="WZF5" s="600"/>
      <c r="WZG5" s="600"/>
      <c r="WZH5" s="600"/>
      <c r="WZI5" s="599"/>
      <c r="WZJ5" s="600"/>
      <c r="WZK5" s="600"/>
      <c r="WZL5" s="600"/>
      <c r="WZM5" s="600"/>
      <c r="WZN5" s="600"/>
      <c r="WZO5" s="600"/>
      <c r="WZP5" s="600"/>
      <c r="WZQ5" s="600"/>
      <c r="WZR5" s="600"/>
      <c r="WZS5" s="600"/>
      <c r="WZT5" s="600"/>
      <c r="WZU5" s="600"/>
      <c r="WZV5" s="600"/>
      <c r="WZW5" s="600"/>
      <c r="WZX5" s="600"/>
      <c r="WZY5" s="600"/>
      <c r="WZZ5" s="600"/>
      <c r="XAA5" s="600"/>
      <c r="XAB5" s="600"/>
      <c r="XAC5" s="600"/>
      <c r="XAD5" s="600"/>
      <c r="XAE5" s="600"/>
      <c r="XAF5" s="600"/>
      <c r="XAG5" s="600"/>
      <c r="XAH5" s="600"/>
      <c r="XAI5" s="600"/>
      <c r="XAJ5" s="600"/>
      <c r="XAK5" s="600"/>
      <c r="XAL5" s="600"/>
      <c r="XAM5" s="600"/>
      <c r="XAN5" s="599"/>
      <c r="XAO5" s="600"/>
      <c r="XAP5" s="600"/>
      <c r="XAQ5" s="600"/>
      <c r="XAR5" s="600"/>
      <c r="XAS5" s="600"/>
      <c r="XAT5" s="600"/>
      <c r="XAU5" s="600"/>
      <c r="XAV5" s="600"/>
      <c r="XAW5" s="600"/>
      <c r="XAX5" s="600"/>
      <c r="XAY5" s="600"/>
      <c r="XAZ5" s="600"/>
      <c r="XBA5" s="600"/>
      <c r="XBB5" s="600"/>
      <c r="XBC5" s="600"/>
      <c r="XBD5" s="600"/>
      <c r="XBE5" s="600"/>
      <c r="XBF5" s="600"/>
      <c r="XBG5" s="600"/>
      <c r="XBH5" s="600"/>
      <c r="XBI5" s="600"/>
      <c r="XBJ5" s="600"/>
      <c r="XBK5" s="600"/>
      <c r="XBL5" s="600"/>
      <c r="XBM5" s="600"/>
      <c r="XBN5" s="600"/>
      <c r="XBO5" s="600"/>
      <c r="XBP5" s="600"/>
      <c r="XBQ5" s="600"/>
      <c r="XBR5" s="600"/>
      <c r="XBS5" s="599"/>
      <c r="XBT5" s="600"/>
      <c r="XBU5" s="600"/>
      <c r="XBV5" s="600"/>
      <c r="XBW5" s="600"/>
      <c r="XBX5" s="600"/>
      <c r="XBY5" s="600"/>
      <c r="XBZ5" s="600"/>
      <c r="XCA5" s="600"/>
      <c r="XCB5" s="600"/>
      <c r="XCC5" s="600"/>
      <c r="XCD5" s="600"/>
      <c r="XCE5" s="600"/>
      <c r="XCF5" s="600"/>
      <c r="XCG5" s="600"/>
      <c r="XCH5" s="600"/>
      <c r="XCI5" s="600"/>
      <c r="XCJ5" s="600"/>
      <c r="XCK5" s="600"/>
      <c r="XCL5" s="600"/>
      <c r="XCM5" s="600"/>
      <c r="XCN5" s="600"/>
      <c r="XCO5" s="600"/>
      <c r="XCP5" s="600"/>
      <c r="XCQ5" s="600"/>
      <c r="XCR5" s="600"/>
      <c r="XCS5" s="600"/>
      <c r="XCT5" s="600"/>
      <c r="XCU5" s="600"/>
      <c r="XCV5" s="600"/>
      <c r="XCW5" s="600"/>
      <c r="XCX5" s="599"/>
      <c r="XCY5" s="600"/>
      <c r="XCZ5" s="600"/>
      <c r="XDA5" s="600"/>
      <c r="XDB5" s="600"/>
      <c r="XDC5" s="600"/>
      <c r="XDD5" s="600"/>
      <c r="XDE5" s="600"/>
      <c r="XDF5" s="600"/>
      <c r="XDG5" s="600"/>
      <c r="XDH5" s="600"/>
      <c r="XDI5" s="600"/>
      <c r="XDJ5" s="600"/>
      <c r="XDK5" s="600"/>
      <c r="XDL5" s="600"/>
      <c r="XDM5" s="600"/>
    </row>
    <row r="6" spans="1:16341" s="20" customFormat="1" ht="32" customHeight="1" thickBot="1" x14ac:dyDescent="0.4">
      <c r="C6" s="21"/>
      <c r="F6" s="609" t="s">
        <v>481</v>
      </c>
      <c r="G6" s="610"/>
      <c r="H6" s="609">
        <v>45375</v>
      </c>
      <c r="I6" s="610"/>
      <c r="J6" s="609">
        <v>45389</v>
      </c>
      <c r="K6" s="610"/>
      <c r="L6" s="609">
        <v>45403</v>
      </c>
      <c r="M6" s="610"/>
      <c r="N6" s="609">
        <v>45417</v>
      </c>
      <c r="O6" s="610"/>
      <c r="P6" s="609">
        <v>45438</v>
      </c>
      <c r="Q6" s="610"/>
      <c r="R6" s="609">
        <v>45452</v>
      </c>
      <c r="S6" s="610"/>
      <c r="T6" s="609">
        <v>45473</v>
      </c>
      <c r="U6" s="610"/>
      <c r="V6" s="609">
        <v>45116</v>
      </c>
      <c r="W6" s="610"/>
      <c r="X6" s="609">
        <v>45132</v>
      </c>
      <c r="Y6" s="610"/>
      <c r="Z6" s="609">
        <v>45159</v>
      </c>
      <c r="AA6" s="610"/>
      <c r="AB6" s="607">
        <v>45186</v>
      </c>
      <c r="AC6" s="608"/>
      <c r="AD6" s="607">
        <v>45200</v>
      </c>
      <c r="AE6" s="608"/>
      <c r="AF6" s="609">
        <v>45215</v>
      </c>
      <c r="AG6" s="610"/>
      <c r="AH6" s="609">
        <v>45242</v>
      </c>
      <c r="AI6" s="610"/>
      <c r="AJ6" s="607">
        <v>45250</v>
      </c>
      <c r="AK6" s="608"/>
      <c r="AL6" s="607">
        <v>45256</v>
      </c>
      <c r="AM6" s="608"/>
      <c r="AN6" s="607">
        <v>45270</v>
      </c>
      <c r="AO6" s="608"/>
    </row>
    <row r="7" spans="1:16341" s="20" customFormat="1" ht="16.5" customHeight="1" x14ac:dyDescent="0.35">
      <c r="A7" s="631" t="s">
        <v>494</v>
      </c>
      <c r="B7" s="632"/>
      <c r="C7" s="632"/>
      <c r="D7" s="632"/>
      <c r="E7" s="633"/>
      <c r="F7" s="601" t="s">
        <v>269</v>
      </c>
      <c r="G7" s="602"/>
      <c r="H7" s="601" t="s">
        <v>542</v>
      </c>
      <c r="I7" s="602"/>
      <c r="J7" s="601" t="s">
        <v>550</v>
      </c>
      <c r="K7" s="602"/>
      <c r="L7" s="601" t="s">
        <v>552</v>
      </c>
      <c r="M7" s="602"/>
      <c r="N7" s="601" t="s">
        <v>566</v>
      </c>
      <c r="O7" s="602"/>
      <c r="P7" s="601" t="s">
        <v>320</v>
      </c>
      <c r="Q7" s="602"/>
      <c r="R7" s="601" t="s">
        <v>601</v>
      </c>
      <c r="S7" s="602"/>
      <c r="T7" s="601" t="s">
        <v>624</v>
      </c>
      <c r="U7" s="602"/>
      <c r="V7" s="601" t="s">
        <v>364</v>
      </c>
      <c r="W7" s="602"/>
      <c r="X7" s="601" t="s">
        <v>369</v>
      </c>
      <c r="Y7" s="602"/>
      <c r="Z7" s="601" t="s">
        <v>390</v>
      </c>
      <c r="AA7" s="602"/>
      <c r="AB7" s="601" t="s">
        <v>397</v>
      </c>
      <c r="AC7" s="602"/>
      <c r="AD7" s="601" t="s">
        <v>406</v>
      </c>
      <c r="AE7" s="602"/>
      <c r="AF7" s="601" t="s">
        <v>414</v>
      </c>
      <c r="AG7" s="612"/>
      <c r="AH7" s="601" t="s">
        <v>441</v>
      </c>
      <c r="AI7" s="612"/>
      <c r="AJ7" s="601" t="s">
        <v>442</v>
      </c>
      <c r="AK7" s="612"/>
      <c r="AL7" s="601" t="s">
        <v>451</v>
      </c>
      <c r="AM7" s="612"/>
      <c r="AN7" s="601" t="s">
        <v>444</v>
      </c>
      <c r="AO7" s="612"/>
      <c r="AP7" s="628" t="s">
        <v>114</v>
      </c>
    </row>
    <row r="8" spans="1:16341" s="20" customFormat="1" ht="53" customHeight="1" thickBot="1" x14ac:dyDescent="0.4">
      <c r="A8" s="634"/>
      <c r="B8" s="635"/>
      <c r="C8" s="635"/>
      <c r="D8" s="635"/>
      <c r="E8" s="636"/>
      <c r="F8" s="605"/>
      <c r="G8" s="606"/>
      <c r="H8" s="603"/>
      <c r="I8" s="604"/>
      <c r="J8" s="605"/>
      <c r="K8" s="606"/>
      <c r="L8" s="605"/>
      <c r="M8" s="606"/>
      <c r="N8" s="605"/>
      <c r="O8" s="606"/>
      <c r="P8" s="605"/>
      <c r="Q8" s="606"/>
      <c r="R8" s="605"/>
      <c r="S8" s="606"/>
      <c r="T8" s="605"/>
      <c r="U8" s="606"/>
      <c r="V8" s="605"/>
      <c r="W8" s="606"/>
      <c r="X8" s="605"/>
      <c r="Y8" s="606"/>
      <c r="Z8" s="605"/>
      <c r="AA8" s="606"/>
      <c r="AB8" s="603"/>
      <c r="AC8" s="604"/>
      <c r="AD8" s="603"/>
      <c r="AE8" s="604"/>
      <c r="AF8" s="605"/>
      <c r="AG8" s="613"/>
      <c r="AH8" s="605"/>
      <c r="AI8" s="613"/>
      <c r="AJ8" s="605"/>
      <c r="AK8" s="613"/>
      <c r="AL8" s="605"/>
      <c r="AM8" s="613"/>
      <c r="AN8" s="605"/>
      <c r="AO8" s="613"/>
      <c r="AP8" s="629"/>
    </row>
    <row r="9" spans="1:16341" s="20" customFormat="1" ht="31" customHeight="1" thickBot="1" x14ac:dyDescent="0.4">
      <c r="A9" s="61" t="s">
        <v>241</v>
      </c>
      <c r="B9" s="206" t="s">
        <v>2</v>
      </c>
      <c r="C9" s="206" t="s">
        <v>149</v>
      </c>
      <c r="D9" s="206" t="s">
        <v>3</v>
      </c>
      <c r="E9" s="61" t="s">
        <v>4</v>
      </c>
      <c r="F9" s="100" t="s">
        <v>5</v>
      </c>
      <c r="G9" s="298" t="s">
        <v>6</v>
      </c>
      <c r="H9" s="106" t="s">
        <v>5</v>
      </c>
      <c r="I9" s="298" t="s">
        <v>6</v>
      </c>
      <c r="J9" s="106" t="s">
        <v>5</v>
      </c>
      <c r="K9" s="298" t="s">
        <v>6</v>
      </c>
      <c r="L9" s="106" t="s">
        <v>5</v>
      </c>
      <c r="M9" s="298" t="s">
        <v>6</v>
      </c>
      <c r="N9" s="106" t="s">
        <v>5</v>
      </c>
      <c r="O9" s="298" t="s">
        <v>6</v>
      </c>
      <c r="P9" s="106" t="s">
        <v>5</v>
      </c>
      <c r="Q9" s="298" t="s">
        <v>6</v>
      </c>
      <c r="R9" s="106" t="s">
        <v>5</v>
      </c>
      <c r="S9" s="298" t="s">
        <v>6</v>
      </c>
      <c r="T9" s="100" t="s">
        <v>5</v>
      </c>
      <c r="U9" s="298" t="s">
        <v>6</v>
      </c>
      <c r="V9" s="106" t="s">
        <v>5</v>
      </c>
      <c r="W9" s="298" t="s">
        <v>6</v>
      </c>
      <c r="X9" s="106" t="s">
        <v>5</v>
      </c>
      <c r="Y9" s="298" t="s">
        <v>6</v>
      </c>
      <c r="Z9" s="106" t="s">
        <v>5</v>
      </c>
      <c r="AA9" s="298" t="s">
        <v>6</v>
      </c>
      <c r="AB9" s="106" t="s">
        <v>5</v>
      </c>
      <c r="AC9" s="298" t="s">
        <v>6</v>
      </c>
      <c r="AD9" s="106" t="s">
        <v>5</v>
      </c>
      <c r="AE9" s="298" t="s">
        <v>6</v>
      </c>
      <c r="AF9" s="106" t="s">
        <v>5</v>
      </c>
      <c r="AG9" s="298" t="s">
        <v>6</v>
      </c>
      <c r="AH9" s="106" t="s">
        <v>5</v>
      </c>
      <c r="AI9" s="298" t="s">
        <v>6</v>
      </c>
      <c r="AJ9" s="106" t="s">
        <v>5</v>
      </c>
      <c r="AK9" s="298" t="s">
        <v>6</v>
      </c>
      <c r="AL9" s="106" t="s">
        <v>5</v>
      </c>
      <c r="AM9" s="298" t="s">
        <v>6</v>
      </c>
      <c r="AN9" s="106" t="s">
        <v>5</v>
      </c>
      <c r="AO9" s="298" t="s">
        <v>6</v>
      </c>
      <c r="AP9" s="630"/>
      <c r="AQ9" s="574" t="s">
        <v>312</v>
      </c>
      <c r="AR9" s="575" t="s">
        <v>312</v>
      </c>
      <c r="AS9" s="571">
        <v>0.3</v>
      </c>
      <c r="AT9" s="232" t="s">
        <v>258</v>
      </c>
      <c r="AU9" s="231">
        <v>0.6</v>
      </c>
      <c r="AV9" s="232" t="s">
        <v>258</v>
      </c>
    </row>
    <row r="10" spans="1:16341" s="54" customFormat="1" ht="20.25" customHeight="1" x14ac:dyDescent="0.35">
      <c r="A10" s="81">
        <v>1</v>
      </c>
      <c r="B10" s="518" t="s">
        <v>504</v>
      </c>
      <c r="C10" s="204">
        <v>2011</v>
      </c>
      <c r="D10" s="519" t="s">
        <v>34</v>
      </c>
      <c r="E10" s="80">
        <f>G10+I10+K10+M10+O10+Q10+S10+U10+W10+Y10+AA10+AC10+AE10+AG10+AI10+AK10+AM10+AO10-M10</f>
        <v>630.5</v>
      </c>
      <c r="F10" s="341">
        <v>174</v>
      </c>
      <c r="G10" s="342">
        <v>112</v>
      </c>
      <c r="H10" s="343">
        <v>85</v>
      </c>
      <c r="I10" s="342">
        <v>130</v>
      </c>
      <c r="J10" s="134">
        <v>79</v>
      </c>
      <c r="K10" s="90">
        <v>130</v>
      </c>
      <c r="L10" s="344">
        <v>94</v>
      </c>
      <c r="M10" s="512">
        <v>11</v>
      </c>
      <c r="N10" s="344">
        <v>82</v>
      </c>
      <c r="O10" s="168">
        <v>100</v>
      </c>
      <c r="P10" s="344">
        <v>95</v>
      </c>
      <c r="Q10" s="179">
        <v>58.5</v>
      </c>
      <c r="R10" s="344">
        <v>83</v>
      </c>
      <c r="S10" s="168">
        <v>50</v>
      </c>
      <c r="T10" s="344">
        <v>92</v>
      </c>
      <c r="U10" s="470">
        <v>50</v>
      </c>
      <c r="V10" s="344"/>
      <c r="W10" s="345"/>
      <c r="X10" s="344"/>
      <c r="Y10" s="345"/>
      <c r="Z10" s="344"/>
      <c r="AA10" s="345"/>
      <c r="AB10" s="344"/>
      <c r="AC10" s="345"/>
      <c r="AD10" s="344"/>
      <c r="AE10" s="345"/>
      <c r="AF10" s="344"/>
      <c r="AG10" s="345"/>
      <c r="AH10" s="344"/>
      <c r="AI10" s="345"/>
      <c r="AJ10" s="344"/>
      <c r="AK10" s="345"/>
      <c r="AL10" s="344"/>
      <c r="AM10" s="345"/>
      <c r="AN10" s="344"/>
      <c r="AO10" s="346"/>
      <c r="AP10" s="81">
        <v>1</v>
      </c>
      <c r="AQ10" s="576">
        <v>1</v>
      </c>
      <c r="AR10" s="470">
        <v>100</v>
      </c>
      <c r="AS10" s="422">
        <f>AR10*AS9</f>
        <v>30</v>
      </c>
      <c r="AT10" s="135">
        <v>130</v>
      </c>
      <c r="AU10" s="234">
        <f>AR10*AU9</f>
        <v>60</v>
      </c>
      <c r="AV10" s="419">
        <f t="shared" ref="AV10:AV24" si="0">AR10+AU10</f>
        <v>160</v>
      </c>
    </row>
    <row r="11" spans="1:16341" s="54" customFormat="1" ht="20.25" customHeight="1" x14ac:dyDescent="0.35">
      <c r="A11" s="82">
        <f t="shared" ref="A11:A26" si="1">A10+1</f>
        <v>2</v>
      </c>
      <c r="B11" s="156" t="s">
        <v>279</v>
      </c>
      <c r="C11" s="56">
        <v>2011</v>
      </c>
      <c r="D11" s="95" t="s">
        <v>280</v>
      </c>
      <c r="E11" s="29">
        <f>G11+I11+K11+M11+O11+Q11+S11+U11+W11+Y11+AA11+AC11+AE11+AG11+AI11+AK11+AM11+AO11</f>
        <v>628</v>
      </c>
      <c r="F11" s="341"/>
      <c r="G11" s="273"/>
      <c r="H11" s="343">
        <v>86</v>
      </c>
      <c r="I11" s="342">
        <v>91</v>
      </c>
      <c r="J11" s="343">
        <v>83</v>
      </c>
      <c r="K11" s="342">
        <v>91</v>
      </c>
      <c r="L11" s="344">
        <v>86</v>
      </c>
      <c r="M11" s="168">
        <v>100</v>
      </c>
      <c r="N11" s="344">
        <v>84</v>
      </c>
      <c r="O11" s="168">
        <v>70</v>
      </c>
      <c r="P11" s="344">
        <v>94</v>
      </c>
      <c r="Q11" s="135">
        <v>91</v>
      </c>
      <c r="R11" s="344">
        <v>82</v>
      </c>
      <c r="S11" s="168">
        <v>85</v>
      </c>
      <c r="T11" s="344">
        <v>81</v>
      </c>
      <c r="U11" s="470">
        <v>100</v>
      </c>
      <c r="V11" s="344"/>
      <c r="W11" s="345"/>
      <c r="X11" s="344"/>
      <c r="Y11" s="345"/>
      <c r="Z11" s="344"/>
      <c r="AA11" s="345"/>
      <c r="AB11" s="344"/>
      <c r="AC11" s="345"/>
      <c r="AD11" s="344"/>
      <c r="AE11" s="345"/>
      <c r="AF11" s="344"/>
      <c r="AG11" s="345"/>
      <c r="AH11" s="344"/>
      <c r="AI11" s="345"/>
      <c r="AJ11" s="344"/>
      <c r="AK11" s="345"/>
      <c r="AL11" s="344"/>
      <c r="AM11" s="345"/>
      <c r="AN11" s="344"/>
      <c r="AO11" s="346"/>
      <c r="AP11" s="82">
        <f t="shared" ref="AP11:AP26" si="2">AP10+1</f>
        <v>2</v>
      </c>
      <c r="AQ11" s="585">
        <v>2</v>
      </c>
      <c r="AR11" s="470">
        <v>70</v>
      </c>
      <c r="AS11" s="422">
        <f>AR11*AS9</f>
        <v>21</v>
      </c>
      <c r="AT11" s="135">
        <v>91</v>
      </c>
      <c r="AU11" s="234">
        <f>AR11*AU9</f>
        <v>42</v>
      </c>
      <c r="AV11" s="419">
        <f t="shared" si="0"/>
        <v>112</v>
      </c>
    </row>
    <row r="12" spans="1:16341" s="54" customFormat="1" ht="20.25" customHeight="1" x14ac:dyDescent="0.35">
      <c r="A12" s="82">
        <f t="shared" si="1"/>
        <v>3</v>
      </c>
      <c r="B12" s="193" t="s">
        <v>284</v>
      </c>
      <c r="C12" s="93">
        <v>2011</v>
      </c>
      <c r="D12" s="89" t="s">
        <v>110</v>
      </c>
      <c r="E12" s="29">
        <f>G12+I12+K12+M12+O12+Q12+S12+U12+W12+Y12+AA12+AC12+AE12+AG12+AI12+AK12+AM12+AO12</f>
        <v>460</v>
      </c>
      <c r="F12" s="168">
        <v>168</v>
      </c>
      <c r="G12" s="169">
        <v>160</v>
      </c>
      <c r="H12" s="170">
        <v>89</v>
      </c>
      <c r="I12" s="169">
        <v>52</v>
      </c>
      <c r="J12" s="170">
        <v>85</v>
      </c>
      <c r="K12" s="169">
        <v>52</v>
      </c>
      <c r="L12" s="145">
        <v>94</v>
      </c>
      <c r="M12" s="90">
        <v>11</v>
      </c>
      <c r="N12" s="145"/>
      <c r="O12" s="512"/>
      <c r="P12" s="145">
        <v>92</v>
      </c>
      <c r="Q12" s="146">
        <v>130</v>
      </c>
      <c r="R12" s="170">
        <v>87</v>
      </c>
      <c r="S12" s="168">
        <v>30</v>
      </c>
      <c r="T12" s="170">
        <v>96</v>
      </c>
      <c r="U12" s="470">
        <v>25</v>
      </c>
      <c r="V12" s="170"/>
      <c r="W12" s="169"/>
      <c r="X12" s="145"/>
      <c r="Y12" s="146"/>
      <c r="Z12" s="170"/>
      <c r="AA12" s="169"/>
      <c r="AB12" s="145"/>
      <c r="AC12" s="146"/>
      <c r="AD12" s="145"/>
      <c r="AE12" s="146"/>
      <c r="AF12" s="145"/>
      <c r="AG12" s="146"/>
      <c r="AH12" s="145"/>
      <c r="AI12" s="146"/>
      <c r="AJ12" s="145"/>
      <c r="AK12" s="146"/>
      <c r="AL12" s="145"/>
      <c r="AM12" s="146"/>
      <c r="AN12" s="145"/>
      <c r="AO12" s="162"/>
      <c r="AP12" s="82">
        <f t="shared" si="2"/>
        <v>3</v>
      </c>
      <c r="AQ12" s="576">
        <v>3</v>
      </c>
      <c r="AR12" s="470">
        <v>50</v>
      </c>
      <c r="AS12" s="422">
        <f>AR12*AS9</f>
        <v>15</v>
      </c>
      <c r="AT12" s="179">
        <v>65</v>
      </c>
      <c r="AU12" s="234">
        <f>AR12*AU9</f>
        <v>30</v>
      </c>
      <c r="AV12" s="419">
        <f t="shared" si="0"/>
        <v>80</v>
      </c>
    </row>
    <row r="13" spans="1:16341" s="54" customFormat="1" ht="20.25" customHeight="1" x14ac:dyDescent="0.35">
      <c r="A13" s="82">
        <f t="shared" si="1"/>
        <v>4</v>
      </c>
      <c r="B13" s="403" t="s">
        <v>503</v>
      </c>
      <c r="C13" s="56">
        <v>2011</v>
      </c>
      <c r="D13" s="404" t="s">
        <v>34</v>
      </c>
      <c r="E13" s="29">
        <f>G13+I13+K13+M13+O13+Q13+S13+U13+W13+Y13+AA13+AC13+AE13+AG13+AI13+AK13+AM13+AO13-Q13</f>
        <v>440</v>
      </c>
      <c r="F13" s="168">
        <v>178</v>
      </c>
      <c r="G13" s="169">
        <v>80</v>
      </c>
      <c r="H13" s="170">
        <v>88</v>
      </c>
      <c r="I13" s="90">
        <v>65</v>
      </c>
      <c r="J13" s="170">
        <v>84</v>
      </c>
      <c r="K13" s="169">
        <v>65</v>
      </c>
      <c r="L13" s="145">
        <v>87</v>
      </c>
      <c r="M13" s="168">
        <v>70</v>
      </c>
      <c r="N13" s="145">
        <v>85</v>
      </c>
      <c r="O13" s="168">
        <v>50</v>
      </c>
      <c r="P13" s="145">
        <v>101</v>
      </c>
      <c r="Q13" s="503">
        <v>17.55</v>
      </c>
      <c r="R13" s="145">
        <v>86</v>
      </c>
      <c r="S13" s="168">
        <v>40</v>
      </c>
      <c r="T13" s="145">
        <v>88</v>
      </c>
      <c r="U13" s="470">
        <v>70</v>
      </c>
      <c r="V13" s="145"/>
      <c r="W13" s="146"/>
      <c r="X13" s="145"/>
      <c r="Y13" s="146"/>
      <c r="Z13" s="145"/>
      <c r="AA13" s="146"/>
      <c r="AB13" s="145"/>
      <c r="AC13" s="146"/>
      <c r="AD13" s="145"/>
      <c r="AE13" s="146"/>
      <c r="AF13" s="145"/>
      <c r="AG13" s="146"/>
      <c r="AH13" s="145"/>
      <c r="AI13" s="146"/>
      <c r="AJ13" s="145"/>
      <c r="AK13" s="146"/>
      <c r="AL13" s="145"/>
      <c r="AM13" s="146"/>
      <c r="AN13" s="145"/>
      <c r="AO13" s="162"/>
      <c r="AP13" s="82">
        <f t="shared" si="2"/>
        <v>4</v>
      </c>
      <c r="AQ13" s="585">
        <v>4</v>
      </c>
      <c r="AR13" s="470">
        <v>40</v>
      </c>
      <c r="AS13" s="422">
        <f>AR13*AS9</f>
        <v>12</v>
      </c>
      <c r="AT13" s="135">
        <v>52</v>
      </c>
      <c r="AU13" s="234">
        <f>AR13*AU9</f>
        <v>24</v>
      </c>
      <c r="AV13" s="419">
        <f t="shared" si="0"/>
        <v>64</v>
      </c>
    </row>
    <row r="14" spans="1:16341" s="54" customFormat="1" ht="20.25" customHeight="1" x14ac:dyDescent="0.35">
      <c r="A14" s="82">
        <f t="shared" si="1"/>
        <v>5</v>
      </c>
      <c r="B14" s="403" t="s">
        <v>505</v>
      </c>
      <c r="C14" s="56">
        <v>2011</v>
      </c>
      <c r="D14" s="404" t="s">
        <v>506</v>
      </c>
      <c r="E14" s="29">
        <f>G14+I14+K14+M14+O14+Q14+S14+U14+W14+Y14+AA14+AC14+AE14+AG14+AI14+AK14+AM14+AO14-I14</f>
        <v>239</v>
      </c>
      <c r="F14" s="168">
        <v>186</v>
      </c>
      <c r="G14" s="90">
        <v>32</v>
      </c>
      <c r="H14" s="170">
        <v>96</v>
      </c>
      <c r="I14" s="503">
        <v>19.5</v>
      </c>
      <c r="J14" s="134">
        <v>87</v>
      </c>
      <c r="K14" s="135">
        <v>26</v>
      </c>
      <c r="L14" s="145">
        <v>88</v>
      </c>
      <c r="M14" s="168">
        <v>45</v>
      </c>
      <c r="N14" s="145">
        <v>87</v>
      </c>
      <c r="O14" s="168">
        <v>35</v>
      </c>
      <c r="P14" s="145">
        <v>95</v>
      </c>
      <c r="Q14" s="179">
        <v>58.5</v>
      </c>
      <c r="R14" s="145">
        <v>89</v>
      </c>
      <c r="S14" s="168">
        <v>17.5</v>
      </c>
      <c r="T14" s="145">
        <v>96</v>
      </c>
      <c r="U14" s="470">
        <v>25</v>
      </c>
      <c r="V14" s="145"/>
      <c r="W14" s="146"/>
      <c r="X14" s="145"/>
      <c r="Y14" s="146"/>
      <c r="Z14" s="145"/>
      <c r="AA14" s="146"/>
      <c r="AB14" s="145"/>
      <c r="AC14" s="146"/>
      <c r="AD14" s="145"/>
      <c r="AE14" s="146"/>
      <c r="AF14" s="145"/>
      <c r="AG14" s="146"/>
      <c r="AH14" s="145"/>
      <c r="AI14" s="146"/>
      <c r="AJ14" s="145"/>
      <c r="AK14" s="146"/>
      <c r="AL14" s="145"/>
      <c r="AM14" s="146"/>
      <c r="AN14" s="145"/>
      <c r="AO14" s="162"/>
      <c r="AP14" s="82">
        <f t="shared" si="2"/>
        <v>5</v>
      </c>
      <c r="AQ14" s="576">
        <v>5</v>
      </c>
      <c r="AR14" s="470">
        <v>30</v>
      </c>
      <c r="AS14" s="422">
        <f>AR14*AS9</f>
        <v>9</v>
      </c>
      <c r="AT14" s="135">
        <v>39</v>
      </c>
      <c r="AU14" s="234">
        <f>AR14*AU9</f>
        <v>18</v>
      </c>
      <c r="AV14" s="419">
        <f t="shared" si="0"/>
        <v>48</v>
      </c>
    </row>
    <row r="15" spans="1:16341" s="54" customFormat="1" ht="20.25" customHeight="1" x14ac:dyDescent="0.35">
      <c r="A15" s="82">
        <f t="shared" si="1"/>
        <v>6</v>
      </c>
      <c r="B15" s="193" t="s">
        <v>501</v>
      </c>
      <c r="C15" s="68">
        <v>2011</v>
      </c>
      <c r="D15" s="188" t="s">
        <v>34</v>
      </c>
      <c r="E15" s="29">
        <f>G15+I15+K15+M15+O15+Q15+S15+U15+W15+Y15+AA15+AC15+AE15+AG15+AI15+AK15+AM15+AO15</f>
        <v>227.8</v>
      </c>
      <c r="F15" s="168"/>
      <c r="G15" s="503"/>
      <c r="H15" s="134">
        <v>92</v>
      </c>
      <c r="I15" s="56">
        <v>39</v>
      </c>
      <c r="J15" s="170">
        <v>86</v>
      </c>
      <c r="K15" s="169">
        <v>39</v>
      </c>
      <c r="L15" s="145">
        <v>90</v>
      </c>
      <c r="M15" s="168">
        <v>30</v>
      </c>
      <c r="N15" s="145">
        <v>96</v>
      </c>
      <c r="O15" s="168">
        <v>12</v>
      </c>
      <c r="P15" s="175">
        <v>107</v>
      </c>
      <c r="Q15" s="179">
        <v>7.8</v>
      </c>
      <c r="R15" s="175">
        <v>82</v>
      </c>
      <c r="S15" s="168">
        <v>85</v>
      </c>
      <c r="T15" s="145">
        <v>98</v>
      </c>
      <c r="U15" s="470">
        <v>15</v>
      </c>
      <c r="V15" s="145"/>
      <c r="W15" s="146"/>
      <c r="X15" s="170"/>
      <c r="Y15" s="169"/>
      <c r="Z15" s="145"/>
      <c r="AA15" s="146"/>
      <c r="AB15" s="145"/>
      <c r="AC15" s="146"/>
      <c r="AD15" s="145"/>
      <c r="AE15" s="146"/>
      <c r="AF15" s="145"/>
      <c r="AG15" s="146"/>
      <c r="AH15" s="145"/>
      <c r="AI15" s="146"/>
      <c r="AJ15" s="145"/>
      <c r="AK15" s="146"/>
      <c r="AL15" s="145"/>
      <c r="AM15" s="146"/>
      <c r="AN15" s="145"/>
      <c r="AO15" s="162"/>
      <c r="AP15" s="82">
        <f t="shared" si="2"/>
        <v>6</v>
      </c>
      <c r="AQ15" s="585">
        <v>6</v>
      </c>
      <c r="AR15" s="470">
        <v>20</v>
      </c>
      <c r="AS15" s="422">
        <f>AR15*AS9</f>
        <v>6</v>
      </c>
      <c r="AT15" s="179">
        <v>26</v>
      </c>
      <c r="AU15" s="234">
        <f>AR15*AU9</f>
        <v>12</v>
      </c>
      <c r="AV15" s="419">
        <f t="shared" si="0"/>
        <v>32</v>
      </c>
    </row>
    <row r="16" spans="1:16341" s="54" customFormat="1" ht="20.25" customHeight="1" x14ac:dyDescent="0.35">
      <c r="A16" s="82">
        <f t="shared" si="1"/>
        <v>7</v>
      </c>
      <c r="B16" s="156" t="s">
        <v>285</v>
      </c>
      <c r="C16" s="56">
        <v>2011</v>
      </c>
      <c r="D16" s="550" t="s">
        <v>18</v>
      </c>
      <c r="E16" s="29">
        <f>G16+I16+K16+M16+O16+Q16+S16+U16+W16+Y16+AA16+AC16+AE16+AG16+AI16+AK16+AM16+AO16</f>
        <v>219</v>
      </c>
      <c r="F16" s="168">
        <v>180</v>
      </c>
      <c r="G16" s="90">
        <v>64</v>
      </c>
      <c r="H16" s="170"/>
      <c r="I16" s="503"/>
      <c r="J16" s="170">
        <v>90</v>
      </c>
      <c r="K16" s="169">
        <v>19.5</v>
      </c>
      <c r="L16" s="175">
        <v>88</v>
      </c>
      <c r="M16" s="168">
        <v>45</v>
      </c>
      <c r="N16" s="170">
        <v>87</v>
      </c>
      <c r="O16" s="168">
        <v>35</v>
      </c>
      <c r="P16" s="145">
        <v>100</v>
      </c>
      <c r="Q16" s="179">
        <v>26</v>
      </c>
      <c r="R16" s="145">
        <v>89</v>
      </c>
      <c r="S16" s="168">
        <v>17.5</v>
      </c>
      <c r="T16" s="145">
        <v>100</v>
      </c>
      <c r="U16" s="470">
        <v>12</v>
      </c>
      <c r="V16" s="145"/>
      <c r="W16" s="146"/>
      <c r="X16" s="145"/>
      <c r="Y16" s="146"/>
      <c r="Z16" s="145"/>
      <c r="AA16" s="146"/>
      <c r="AB16" s="145"/>
      <c r="AC16" s="146"/>
      <c r="AD16" s="145"/>
      <c r="AE16" s="146"/>
      <c r="AF16" s="145"/>
      <c r="AG16" s="146"/>
      <c r="AH16" s="145"/>
      <c r="AI16" s="146"/>
      <c r="AJ16" s="145"/>
      <c r="AK16" s="146"/>
      <c r="AL16" s="145"/>
      <c r="AM16" s="146"/>
      <c r="AN16" s="145"/>
      <c r="AO16" s="162"/>
      <c r="AP16" s="82">
        <f t="shared" si="2"/>
        <v>7</v>
      </c>
      <c r="AQ16" s="576">
        <v>7</v>
      </c>
      <c r="AR16" s="470">
        <v>15</v>
      </c>
      <c r="AS16" s="422">
        <f>AR16*AS9</f>
        <v>4.5</v>
      </c>
      <c r="AT16" s="135">
        <v>19.5</v>
      </c>
      <c r="AU16" s="234">
        <f>AR16*AU9</f>
        <v>9</v>
      </c>
      <c r="AV16" s="419">
        <f t="shared" si="0"/>
        <v>24</v>
      </c>
    </row>
    <row r="17" spans="1:48" s="54" customFormat="1" ht="20.25" customHeight="1" x14ac:dyDescent="0.35">
      <c r="A17" s="82">
        <f t="shared" si="1"/>
        <v>8</v>
      </c>
      <c r="B17" s="403" t="s">
        <v>502</v>
      </c>
      <c r="C17" s="56">
        <v>2011</v>
      </c>
      <c r="D17" s="569" t="s">
        <v>27</v>
      </c>
      <c r="E17" s="29">
        <f>G17+I17+K17+M17+O17+Q17+S17+U17+W17+Y17+AA17+AC17+AE17+AG17+AI17+AK17+AM17+AO17-Q17</f>
        <v>154.1</v>
      </c>
      <c r="F17" s="144">
        <v>192</v>
      </c>
      <c r="G17" s="169">
        <v>24</v>
      </c>
      <c r="H17" s="134">
        <v>94</v>
      </c>
      <c r="I17" s="135">
        <v>26</v>
      </c>
      <c r="J17" s="134">
        <v>97</v>
      </c>
      <c r="K17" s="135">
        <v>15.6</v>
      </c>
      <c r="L17" s="175">
        <v>91</v>
      </c>
      <c r="M17" s="168">
        <v>17.5</v>
      </c>
      <c r="N17" s="145">
        <v>92</v>
      </c>
      <c r="O17" s="168">
        <v>20</v>
      </c>
      <c r="P17" s="175">
        <v>103</v>
      </c>
      <c r="Q17" s="273">
        <v>13</v>
      </c>
      <c r="R17" s="175">
        <v>98</v>
      </c>
      <c r="S17" s="168">
        <v>11</v>
      </c>
      <c r="T17" s="145">
        <v>95</v>
      </c>
      <c r="U17" s="470">
        <v>40</v>
      </c>
      <c r="V17" s="145"/>
      <c r="W17" s="146"/>
      <c r="X17" s="145"/>
      <c r="Y17" s="146"/>
      <c r="Z17" s="145"/>
      <c r="AA17" s="146"/>
      <c r="AB17" s="145"/>
      <c r="AC17" s="146"/>
      <c r="AD17" s="145"/>
      <c r="AE17" s="146"/>
      <c r="AF17" s="145"/>
      <c r="AG17" s="146"/>
      <c r="AH17" s="145"/>
      <c r="AI17" s="146"/>
      <c r="AJ17" s="145"/>
      <c r="AK17" s="146"/>
      <c r="AL17" s="145"/>
      <c r="AM17" s="146"/>
      <c r="AN17" s="145"/>
      <c r="AO17" s="162"/>
      <c r="AP17" s="82">
        <f t="shared" si="2"/>
        <v>8</v>
      </c>
      <c r="AQ17" s="585">
        <v>8</v>
      </c>
      <c r="AR17" s="470">
        <v>12</v>
      </c>
      <c r="AS17" s="255">
        <f>AR17*AS9</f>
        <v>3.5999999999999996</v>
      </c>
      <c r="AT17" s="135">
        <v>15.6</v>
      </c>
      <c r="AU17" s="234">
        <f>AR17*AU9</f>
        <v>7.1999999999999993</v>
      </c>
      <c r="AV17" s="419">
        <f t="shared" si="0"/>
        <v>19.2</v>
      </c>
    </row>
    <row r="18" spans="1:48" s="54" customFormat="1" ht="20.25" customHeight="1" x14ac:dyDescent="0.35">
      <c r="A18" s="82">
        <f t="shared" si="1"/>
        <v>9</v>
      </c>
      <c r="B18" s="193" t="s">
        <v>424</v>
      </c>
      <c r="C18" s="68">
        <v>2011</v>
      </c>
      <c r="D18" s="188" t="s">
        <v>425</v>
      </c>
      <c r="E18" s="29">
        <f t="shared" ref="E18:E26" si="3">G18+I18+K18+M18+O18+Q18+S18+U18+W18+Y18+AA18+AC18+AE18+AG18+AI18+AK18+AM18+AO18</f>
        <v>90.6</v>
      </c>
      <c r="F18" s="168">
        <v>183</v>
      </c>
      <c r="G18" s="169">
        <v>48</v>
      </c>
      <c r="H18" s="170">
        <v>98</v>
      </c>
      <c r="I18" s="169">
        <v>15.6</v>
      </c>
      <c r="J18" s="170"/>
      <c r="K18" s="503"/>
      <c r="L18" s="145">
        <v>108</v>
      </c>
      <c r="M18" s="168">
        <v>4</v>
      </c>
      <c r="N18" s="145">
        <v>93</v>
      </c>
      <c r="O18" s="168">
        <v>15</v>
      </c>
      <c r="P18" s="145"/>
      <c r="Q18" s="56"/>
      <c r="R18" s="145">
        <v>101</v>
      </c>
      <c r="S18" s="168">
        <v>8</v>
      </c>
      <c r="T18" s="145"/>
      <c r="U18" s="295"/>
      <c r="V18" s="145"/>
      <c r="W18" s="146"/>
      <c r="X18" s="145"/>
      <c r="Y18" s="146"/>
      <c r="Z18" s="145"/>
      <c r="AA18" s="146"/>
      <c r="AB18" s="145"/>
      <c r="AC18" s="146"/>
      <c r="AD18" s="145"/>
      <c r="AE18" s="146"/>
      <c r="AF18" s="145"/>
      <c r="AG18" s="146"/>
      <c r="AH18" s="145"/>
      <c r="AI18" s="146"/>
      <c r="AJ18" s="145"/>
      <c r="AK18" s="146"/>
      <c r="AL18" s="145"/>
      <c r="AM18" s="146"/>
      <c r="AN18" s="145"/>
      <c r="AO18" s="162"/>
      <c r="AP18" s="82">
        <f t="shared" si="2"/>
        <v>9</v>
      </c>
      <c r="AQ18" s="576">
        <v>9</v>
      </c>
      <c r="AR18" s="470">
        <v>10</v>
      </c>
      <c r="AS18" s="422">
        <f>AR18*AS9</f>
        <v>3</v>
      </c>
      <c r="AT18" s="135">
        <v>13</v>
      </c>
      <c r="AU18" s="234">
        <f>AR18*AU9</f>
        <v>6</v>
      </c>
      <c r="AV18" s="419">
        <f t="shared" si="0"/>
        <v>16</v>
      </c>
    </row>
    <row r="19" spans="1:48" s="54" customFormat="1" ht="20.25" customHeight="1" x14ac:dyDescent="0.35">
      <c r="A19" s="82">
        <f t="shared" si="1"/>
        <v>10</v>
      </c>
      <c r="B19" s="431" t="s">
        <v>538</v>
      </c>
      <c r="C19" s="56">
        <v>2011</v>
      </c>
      <c r="D19" s="432" t="s">
        <v>76</v>
      </c>
      <c r="E19" s="29">
        <f t="shared" si="3"/>
        <v>58.25</v>
      </c>
      <c r="F19" s="168"/>
      <c r="G19" s="273"/>
      <c r="H19" s="170">
        <v>109</v>
      </c>
      <c r="I19" s="169">
        <v>11.7</v>
      </c>
      <c r="J19" s="170">
        <v>100</v>
      </c>
      <c r="K19" s="169">
        <v>13</v>
      </c>
      <c r="L19" s="145">
        <v>97</v>
      </c>
      <c r="M19" s="168">
        <v>8</v>
      </c>
      <c r="N19" s="145">
        <v>104</v>
      </c>
      <c r="O19" s="168">
        <v>8</v>
      </c>
      <c r="P19" s="145">
        <v>101</v>
      </c>
      <c r="Q19" s="135">
        <v>17.55</v>
      </c>
      <c r="R19" s="145"/>
      <c r="S19" s="147"/>
      <c r="T19" s="145"/>
      <c r="U19" s="146"/>
      <c r="V19" s="145"/>
      <c r="W19" s="146"/>
      <c r="X19" s="145"/>
      <c r="Y19" s="146"/>
      <c r="Z19" s="145"/>
      <c r="AA19" s="146"/>
      <c r="AB19" s="145"/>
      <c r="AC19" s="146"/>
      <c r="AD19" s="145"/>
      <c r="AE19" s="146"/>
      <c r="AF19" s="145"/>
      <c r="AG19" s="146"/>
      <c r="AH19" s="145"/>
      <c r="AI19" s="146"/>
      <c r="AJ19" s="145"/>
      <c r="AK19" s="146"/>
      <c r="AL19" s="145"/>
      <c r="AM19" s="146"/>
      <c r="AN19" s="145"/>
      <c r="AO19" s="162"/>
      <c r="AP19" s="82">
        <f t="shared" si="2"/>
        <v>10</v>
      </c>
      <c r="AQ19" s="585">
        <v>10</v>
      </c>
      <c r="AR19" s="470">
        <v>8</v>
      </c>
      <c r="AS19" s="422">
        <f>AR19*AS9</f>
        <v>2.4</v>
      </c>
      <c r="AT19" s="135">
        <v>10.4</v>
      </c>
      <c r="AU19" s="234">
        <f>AR19*AU9</f>
        <v>4.8</v>
      </c>
      <c r="AV19" s="419">
        <f t="shared" si="0"/>
        <v>12.8</v>
      </c>
    </row>
    <row r="20" spans="1:48" s="54" customFormat="1" ht="20.25" customHeight="1" x14ac:dyDescent="0.35">
      <c r="A20" s="82">
        <f t="shared" si="1"/>
        <v>11</v>
      </c>
      <c r="B20" s="442" t="s">
        <v>555</v>
      </c>
      <c r="C20" s="56">
        <v>2011</v>
      </c>
      <c r="D20" s="443" t="s">
        <v>75</v>
      </c>
      <c r="E20" s="29">
        <f t="shared" si="3"/>
        <v>50.2</v>
      </c>
      <c r="F20" s="168"/>
      <c r="G20" s="273"/>
      <c r="H20" s="170"/>
      <c r="I20" s="171"/>
      <c r="J20" s="170">
        <v>107</v>
      </c>
      <c r="K20" s="171">
        <v>7.8</v>
      </c>
      <c r="L20" s="145">
        <v>103</v>
      </c>
      <c r="M20" s="168">
        <v>6</v>
      </c>
      <c r="N20" s="145">
        <v>102</v>
      </c>
      <c r="O20" s="171">
        <v>10</v>
      </c>
      <c r="P20" s="145">
        <v>105</v>
      </c>
      <c r="Q20" s="135">
        <v>10.4</v>
      </c>
      <c r="R20" s="145">
        <v>102</v>
      </c>
      <c r="S20" s="168">
        <v>6</v>
      </c>
      <c r="T20" s="145">
        <v>101</v>
      </c>
      <c r="U20" s="169">
        <v>10</v>
      </c>
      <c r="V20" s="145"/>
      <c r="W20" s="162"/>
      <c r="X20" s="145"/>
      <c r="Y20" s="162"/>
      <c r="Z20" s="145"/>
      <c r="AA20" s="162"/>
      <c r="AB20" s="145"/>
      <c r="AC20" s="162"/>
      <c r="AD20" s="145"/>
      <c r="AE20" s="162"/>
      <c r="AF20" s="145"/>
      <c r="AG20" s="162"/>
      <c r="AH20" s="145"/>
      <c r="AI20" s="162"/>
      <c r="AJ20" s="145"/>
      <c r="AK20" s="162"/>
      <c r="AL20" s="145"/>
      <c r="AM20" s="162"/>
      <c r="AN20" s="145"/>
      <c r="AO20" s="162"/>
      <c r="AP20" s="82">
        <f t="shared" si="2"/>
        <v>11</v>
      </c>
      <c r="AQ20" s="576">
        <v>11</v>
      </c>
      <c r="AR20" s="470">
        <v>6</v>
      </c>
      <c r="AS20" s="422">
        <f>AR20*AS9</f>
        <v>1.7999999999999998</v>
      </c>
      <c r="AT20" s="179">
        <v>7.8</v>
      </c>
      <c r="AU20" s="234">
        <f>AR20*AU9</f>
        <v>3.5999999999999996</v>
      </c>
      <c r="AV20" s="419">
        <f t="shared" si="0"/>
        <v>9.6</v>
      </c>
    </row>
    <row r="21" spans="1:48" s="54" customFormat="1" ht="20.25" customHeight="1" x14ac:dyDescent="0.35">
      <c r="A21" s="82">
        <f t="shared" si="1"/>
        <v>12</v>
      </c>
      <c r="B21" s="491" t="s">
        <v>585</v>
      </c>
      <c r="C21" s="56">
        <v>2011</v>
      </c>
      <c r="D21" s="492" t="s">
        <v>38</v>
      </c>
      <c r="E21" s="29">
        <f t="shared" si="3"/>
        <v>43</v>
      </c>
      <c r="F21" s="168"/>
      <c r="G21" s="500"/>
      <c r="H21" s="170"/>
      <c r="I21" s="171"/>
      <c r="J21" s="170"/>
      <c r="K21" s="171"/>
      <c r="L21" s="145"/>
      <c r="M21" s="147"/>
      <c r="N21" s="145"/>
      <c r="O21" s="68"/>
      <c r="P21" s="145">
        <v>98</v>
      </c>
      <c r="Q21" s="55">
        <v>39</v>
      </c>
      <c r="R21" s="145">
        <v>103</v>
      </c>
      <c r="S21" s="168">
        <v>4</v>
      </c>
      <c r="T21" s="145"/>
      <c r="U21" s="146"/>
      <c r="V21" s="145"/>
      <c r="W21" s="162"/>
      <c r="X21" s="145"/>
      <c r="Y21" s="162"/>
      <c r="Z21" s="145"/>
      <c r="AA21" s="162"/>
      <c r="AB21" s="145"/>
      <c r="AC21" s="162"/>
      <c r="AD21" s="145"/>
      <c r="AE21" s="162"/>
      <c r="AF21" s="145"/>
      <c r="AG21" s="162"/>
      <c r="AH21" s="145"/>
      <c r="AI21" s="162"/>
      <c r="AJ21" s="145"/>
      <c r="AK21" s="162"/>
      <c r="AL21" s="145"/>
      <c r="AM21" s="162"/>
      <c r="AN21" s="145"/>
      <c r="AO21" s="162"/>
      <c r="AP21" s="82">
        <f t="shared" si="2"/>
        <v>12</v>
      </c>
      <c r="AQ21" s="585">
        <v>12</v>
      </c>
      <c r="AR21" s="470">
        <v>4</v>
      </c>
      <c r="AS21" s="422">
        <f>AR21*AS9</f>
        <v>1.2</v>
      </c>
      <c r="AT21" s="135">
        <v>5.2</v>
      </c>
      <c r="AU21" s="234">
        <f>AR21*AU9</f>
        <v>2.4</v>
      </c>
      <c r="AV21" s="419">
        <f t="shared" si="0"/>
        <v>6.4</v>
      </c>
    </row>
    <row r="22" spans="1:48" s="54" customFormat="1" ht="20.25" customHeight="1" x14ac:dyDescent="0.35">
      <c r="A22" s="82">
        <f t="shared" si="1"/>
        <v>13</v>
      </c>
      <c r="B22" s="193" t="s">
        <v>353</v>
      </c>
      <c r="C22" s="68">
        <v>2011</v>
      </c>
      <c r="D22" s="188" t="s">
        <v>354</v>
      </c>
      <c r="E22" s="29">
        <f t="shared" si="3"/>
        <v>27.9</v>
      </c>
      <c r="F22" s="144"/>
      <c r="G22" s="273"/>
      <c r="H22" s="170"/>
      <c r="I22" s="171"/>
      <c r="J22" s="170">
        <v>106</v>
      </c>
      <c r="K22" s="171">
        <v>10.4</v>
      </c>
      <c r="L22" s="145">
        <v>91</v>
      </c>
      <c r="M22" s="171">
        <v>17.5</v>
      </c>
      <c r="N22" s="145"/>
      <c r="O22" s="162"/>
      <c r="P22" s="145"/>
      <c r="Q22" s="162"/>
      <c r="R22" s="145"/>
      <c r="S22" s="162"/>
      <c r="T22" s="145"/>
      <c r="U22" s="146"/>
      <c r="V22" s="145"/>
      <c r="W22" s="162"/>
      <c r="X22" s="145"/>
      <c r="Y22" s="162"/>
      <c r="Z22" s="145"/>
      <c r="AA22" s="162"/>
      <c r="AB22" s="145"/>
      <c r="AC22" s="162"/>
      <c r="AD22" s="145"/>
      <c r="AE22" s="162"/>
      <c r="AF22" s="145"/>
      <c r="AG22" s="162"/>
      <c r="AH22" s="145"/>
      <c r="AI22" s="162"/>
      <c r="AJ22" s="145"/>
      <c r="AK22" s="162"/>
      <c r="AL22" s="145"/>
      <c r="AM22" s="162"/>
      <c r="AN22" s="145"/>
      <c r="AO22" s="162"/>
      <c r="AP22" s="82">
        <f t="shared" si="2"/>
        <v>13</v>
      </c>
      <c r="AQ22" s="576">
        <v>13</v>
      </c>
      <c r="AR22" s="470">
        <v>3</v>
      </c>
      <c r="AS22" s="422">
        <f>AR22*AS9</f>
        <v>0.89999999999999991</v>
      </c>
      <c r="AT22" s="135">
        <v>3.9</v>
      </c>
      <c r="AU22" s="234">
        <f>AR22*AU9</f>
        <v>1.7999999999999998</v>
      </c>
      <c r="AV22" s="419">
        <f t="shared" si="0"/>
        <v>4.8</v>
      </c>
    </row>
    <row r="23" spans="1:48" s="54" customFormat="1" ht="20.25" customHeight="1" x14ac:dyDescent="0.35">
      <c r="A23" s="82">
        <f t="shared" si="1"/>
        <v>14</v>
      </c>
      <c r="B23" s="431" t="s">
        <v>537</v>
      </c>
      <c r="C23" s="56">
        <v>2011</v>
      </c>
      <c r="D23" s="432" t="s">
        <v>546</v>
      </c>
      <c r="E23" s="29">
        <f t="shared" si="3"/>
        <v>11.7</v>
      </c>
      <c r="F23" s="168"/>
      <c r="G23" s="273"/>
      <c r="H23" s="170">
        <v>109</v>
      </c>
      <c r="I23" s="171">
        <v>11.7</v>
      </c>
      <c r="J23" s="170"/>
      <c r="K23" s="171"/>
      <c r="L23" s="145"/>
      <c r="M23" s="162"/>
      <c r="N23" s="145"/>
      <c r="O23" s="162"/>
      <c r="P23" s="145"/>
      <c r="Q23" s="162"/>
      <c r="R23" s="145"/>
      <c r="S23" s="162"/>
      <c r="T23" s="145"/>
      <c r="U23" s="146"/>
      <c r="V23" s="145"/>
      <c r="W23" s="162"/>
      <c r="X23" s="145"/>
      <c r="Y23" s="162"/>
      <c r="Z23" s="145"/>
      <c r="AA23" s="162"/>
      <c r="AB23" s="145"/>
      <c r="AC23" s="162"/>
      <c r="AD23" s="145"/>
      <c r="AE23" s="162"/>
      <c r="AF23" s="145"/>
      <c r="AG23" s="162"/>
      <c r="AH23" s="145"/>
      <c r="AI23" s="162"/>
      <c r="AJ23" s="145"/>
      <c r="AK23" s="162"/>
      <c r="AL23" s="145"/>
      <c r="AM23" s="162"/>
      <c r="AN23" s="145"/>
      <c r="AO23" s="162"/>
      <c r="AP23" s="82">
        <f t="shared" si="2"/>
        <v>14</v>
      </c>
      <c r="AQ23" s="585">
        <v>14</v>
      </c>
      <c r="AR23" s="470">
        <v>2</v>
      </c>
      <c r="AS23" s="422">
        <f>AR23*AS9</f>
        <v>0.6</v>
      </c>
      <c r="AT23" s="135">
        <v>2.6</v>
      </c>
      <c r="AU23" s="234">
        <f>AR23*AU9</f>
        <v>1.2</v>
      </c>
      <c r="AV23" s="419">
        <f t="shared" si="0"/>
        <v>3.2</v>
      </c>
    </row>
    <row r="24" spans="1:48" s="54" customFormat="1" ht="20.25" customHeight="1" x14ac:dyDescent="0.35">
      <c r="A24" s="82">
        <f t="shared" si="1"/>
        <v>15</v>
      </c>
      <c r="B24" s="554" t="s">
        <v>604</v>
      </c>
      <c r="C24" s="56">
        <v>2011</v>
      </c>
      <c r="D24" s="550" t="s">
        <v>33</v>
      </c>
      <c r="E24" s="29">
        <f t="shared" si="3"/>
        <v>11</v>
      </c>
      <c r="F24" s="168"/>
      <c r="G24" s="90"/>
      <c r="H24" s="170"/>
      <c r="I24" s="171"/>
      <c r="J24" s="170"/>
      <c r="K24" s="171"/>
      <c r="L24" s="145"/>
      <c r="M24" s="162"/>
      <c r="N24" s="145"/>
      <c r="O24" s="162"/>
      <c r="P24" s="145"/>
      <c r="Q24" s="162"/>
      <c r="R24" s="145">
        <v>98</v>
      </c>
      <c r="S24" s="171">
        <v>11</v>
      </c>
      <c r="T24" s="145"/>
      <c r="U24" s="146"/>
      <c r="V24" s="145"/>
      <c r="W24" s="162"/>
      <c r="X24" s="145"/>
      <c r="Y24" s="162"/>
      <c r="Z24" s="145"/>
      <c r="AA24" s="162"/>
      <c r="AB24" s="145"/>
      <c r="AC24" s="162"/>
      <c r="AD24" s="145"/>
      <c r="AE24" s="162"/>
      <c r="AF24" s="145"/>
      <c r="AG24" s="162"/>
      <c r="AH24" s="145"/>
      <c r="AI24" s="162"/>
      <c r="AJ24" s="145"/>
      <c r="AK24" s="162"/>
      <c r="AL24" s="145"/>
      <c r="AM24" s="162"/>
      <c r="AN24" s="145"/>
      <c r="AO24" s="162"/>
      <c r="AP24" s="82">
        <f t="shared" si="2"/>
        <v>15</v>
      </c>
      <c r="AQ24" s="576">
        <v>15</v>
      </c>
      <c r="AR24" s="470">
        <v>1</v>
      </c>
      <c r="AS24" s="422">
        <f>AR24*AS9</f>
        <v>0.3</v>
      </c>
      <c r="AT24" s="179">
        <v>1.3</v>
      </c>
      <c r="AU24" s="234">
        <f>AR24*AU9</f>
        <v>0.6</v>
      </c>
      <c r="AV24" s="419">
        <f t="shared" si="0"/>
        <v>1.6</v>
      </c>
    </row>
    <row r="25" spans="1:48" s="54" customFormat="1" ht="20.25" customHeight="1" x14ac:dyDescent="0.35">
      <c r="A25" s="82">
        <f t="shared" si="1"/>
        <v>16</v>
      </c>
      <c r="B25" s="210" t="s">
        <v>278</v>
      </c>
      <c r="C25" s="93">
        <v>2011</v>
      </c>
      <c r="D25" s="189" t="s">
        <v>38</v>
      </c>
      <c r="E25" s="29">
        <f t="shared" si="3"/>
        <v>0</v>
      </c>
      <c r="F25" s="168"/>
      <c r="G25" s="273"/>
      <c r="H25" s="170"/>
      <c r="I25" s="171"/>
      <c r="J25" s="170"/>
      <c r="K25" s="171"/>
      <c r="L25" s="145"/>
      <c r="M25" s="162"/>
      <c r="N25" s="145"/>
      <c r="O25" s="162"/>
      <c r="P25" s="145"/>
      <c r="Q25" s="162"/>
      <c r="R25" s="145"/>
      <c r="S25" s="162"/>
      <c r="T25" s="145"/>
      <c r="U25" s="146"/>
      <c r="V25" s="145"/>
      <c r="W25" s="162"/>
      <c r="X25" s="145"/>
      <c r="Y25" s="162"/>
      <c r="Z25" s="145"/>
      <c r="AA25" s="162"/>
      <c r="AB25" s="145"/>
      <c r="AC25" s="162"/>
      <c r="AD25" s="145"/>
      <c r="AE25" s="162"/>
      <c r="AF25" s="145"/>
      <c r="AG25" s="162"/>
      <c r="AH25" s="145"/>
      <c r="AI25" s="162"/>
      <c r="AJ25" s="145"/>
      <c r="AK25" s="162"/>
      <c r="AL25" s="145"/>
      <c r="AM25" s="162"/>
      <c r="AN25" s="145"/>
      <c r="AO25" s="162"/>
      <c r="AP25" s="82">
        <f t="shared" si="2"/>
        <v>16</v>
      </c>
      <c r="AQ25" s="578"/>
      <c r="AR25" s="579"/>
      <c r="AS25" s="572"/>
      <c r="AT25" s="425"/>
      <c r="AU25" s="235"/>
      <c r="AV25" s="425"/>
    </row>
    <row r="26" spans="1:48" s="54" customFormat="1" ht="20.25" customHeight="1" thickBot="1" x14ac:dyDescent="0.4">
      <c r="A26" s="82">
        <f t="shared" si="1"/>
        <v>17</v>
      </c>
      <c r="B26" s="256" t="s">
        <v>341</v>
      </c>
      <c r="C26" s="90">
        <v>2011</v>
      </c>
      <c r="D26" s="257" t="s">
        <v>342</v>
      </c>
      <c r="E26" s="29">
        <f t="shared" si="3"/>
        <v>0</v>
      </c>
      <c r="F26" s="168"/>
      <c r="G26" s="500"/>
      <c r="H26" s="170"/>
      <c r="I26" s="171"/>
      <c r="J26" s="170"/>
      <c r="K26" s="171"/>
      <c r="L26" s="145"/>
      <c r="M26" s="162"/>
      <c r="N26" s="145"/>
      <c r="O26" s="162"/>
      <c r="P26" s="145"/>
      <c r="Q26" s="162"/>
      <c r="R26" s="145"/>
      <c r="S26" s="162"/>
      <c r="T26" s="145"/>
      <c r="U26" s="146"/>
      <c r="V26" s="145"/>
      <c r="W26" s="162"/>
      <c r="X26" s="145"/>
      <c r="Y26" s="162"/>
      <c r="Z26" s="145"/>
      <c r="AA26" s="162"/>
      <c r="AB26" s="145"/>
      <c r="AC26" s="162"/>
      <c r="AD26" s="145"/>
      <c r="AE26" s="162"/>
      <c r="AF26" s="145"/>
      <c r="AG26" s="162"/>
      <c r="AH26" s="145"/>
      <c r="AI26" s="162"/>
      <c r="AJ26" s="145"/>
      <c r="AK26" s="162"/>
      <c r="AL26" s="145"/>
      <c r="AM26" s="162"/>
      <c r="AN26" s="145"/>
      <c r="AO26" s="162"/>
      <c r="AP26" s="82">
        <f t="shared" si="2"/>
        <v>17</v>
      </c>
      <c r="AQ26" s="580"/>
      <c r="AR26" s="581">
        <f>SUM(AR10:AR25)</f>
        <v>371</v>
      </c>
      <c r="AS26" s="584"/>
      <c r="AT26" s="424">
        <f>SUM(AT10:AT25)</f>
        <v>482.3</v>
      </c>
      <c r="AU26" s="423"/>
      <c r="AV26" s="424">
        <f>SUM(AV10:AV25)</f>
        <v>593.6</v>
      </c>
    </row>
    <row r="27" spans="1:48" s="54" customFormat="1" ht="20.25" customHeight="1" x14ac:dyDescent="0.35">
      <c r="A27" s="82"/>
      <c r="B27" s="403"/>
      <c r="C27" s="56"/>
      <c r="D27" s="404"/>
      <c r="E27" s="29">
        <f t="shared" ref="E27" si="4">G27+I27+K27+M27+O27+Q27+S27+U27+W27+Y27+AA27+AC27+AE27+AG27+AI27+AK27+AM27+AO27</f>
        <v>0</v>
      </c>
      <c r="F27" s="168"/>
      <c r="G27" s="171"/>
      <c r="H27" s="170"/>
      <c r="I27" s="171"/>
      <c r="J27" s="170"/>
      <c r="K27" s="171"/>
      <c r="L27" s="145"/>
      <c r="M27" s="162"/>
      <c r="N27" s="145"/>
      <c r="O27" s="162"/>
      <c r="P27" s="145"/>
      <c r="Q27" s="162"/>
      <c r="R27" s="145"/>
      <c r="S27" s="162"/>
      <c r="T27" s="145"/>
      <c r="U27" s="146"/>
      <c r="V27" s="145"/>
      <c r="W27" s="162"/>
      <c r="X27" s="145"/>
      <c r="Y27" s="162"/>
      <c r="Z27" s="145"/>
      <c r="AA27" s="162"/>
      <c r="AB27" s="145"/>
      <c r="AC27" s="162"/>
      <c r="AD27" s="145"/>
      <c r="AE27" s="162"/>
      <c r="AF27" s="145"/>
      <c r="AG27" s="162"/>
      <c r="AH27" s="145"/>
      <c r="AI27" s="162"/>
      <c r="AJ27" s="145"/>
      <c r="AK27" s="162"/>
      <c r="AL27" s="145"/>
      <c r="AM27" s="162"/>
      <c r="AN27" s="145"/>
      <c r="AO27" s="162"/>
      <c r="AP27" s="82"/>
    </row>
    <row r="28" spans="1:48" s="54" customFormat="1" ht="20.25" customHeight="1" thickBot="1" x14ac:dyDescent="0.4">
      <c r="A28" s="161"/>
      <c r="B28" s="517"/>
      <c r="C28" s="56"/>
      <c r="D28" s="186"/>
      <c r="E28" s="96">
        <f t="shared" ref="E28" si="5">G28+I28+K28+M28+O28+Q28+S28+U28+W28+Y28+AA28+AC28+AE28+AG28+AI28+AK28</f>
        <v>3352.1000000000004</v>
      </c>
      <c r="F28" s="168"/>
      <c r="G28" s="311">
        <f>SUM(G10:G27)</f>
        <v>520</v>
      </c>
      <c r="H28" s="170"/>
      <c r="I28" s="311">
        <f>SUM(I10:I27)</f>
        <v>461.5</v>
      </c>
      <c r="J28" s="170"/>
      <c r="K28" s="311">
        <f>SUM(K10:K27)</f>
        <v>469.3</v>
      </c>
      <c r="L28" s="145"/>
      <c r="M28" s="303">
        <f>SUM(M10:M27)</f>
        <v>365</v>
      </c>
      <c r="N28" s="145"/>
      <c r="O28" s="303">
        <f>SUM(O10:O27)</f>
        <v>355</v>
      </c>
      <c r="P28" s="145"/>
      <c r="Q28" s="303">
        <f>SUM(Q10:Q27)</f>
        <v>469.3</v>
      </c>
      <c r="R28" s="145"/>
      <c r="S28" s="303">
        <f>SUM(S10:S26)</f>
        <v>365</v>
      </c>
      <c r="T28" s="153"/>
      <c r="U28" s="471">
        <f>SUM(U10:U27)</f>
        <v>347</v>
      </c>
      <c r="V28" s="145"/>
      <c r="W28" s="303">
        <f>SUM(W10:W18)</f>
        <v>0</v>
      </c>
      <c r="X28" s="145"/>
      <c r="Y28" s="303">
        <f>SUM(Y10:Y18)</f>
        <v>0</v>
      </c>
      <c r="Z28" s="145"/>
      <c r="AA28" s="303">
        <f>SUM(AA10:AA18)</f>
        <v>0</v>
      </c>
      <c r="AB28" s="145"/>
      <c r="AC28" s="303">
        <f>SUM(AC10:AC18)</f>
        <v>0</v>
      </c>
      <c r="AD28" s="145"/>
      <c r="AE28" s="303">
        <f>SUM(AE10:AE18)</f>
        <v>0</v>
      </c>
      <c r="AF28" s="145"/>
      <c r="AG28" s="303">
        <f>SUM(AG10:AG18)</f>
        <v>0</v>
      </c>
      <c r="AH28" s="145"/>
      <c r="AI28" s="303">
        <f>SUM(AI10:AI18)</f>
        <v>0</v>
      </c>
      <c r="AJ28" s="145"/>
      <c r="AK28" s="303">
        <f>SUM(AK10:AK18)</f>
        <v>0</v>
      </c>
      <c r="AL28" s="145"/>
      <c r="AM28" s="303">
        <f>SUM(AM10:AM18)</f>
        <v>0</v>
      </c>
      <c r="AN28" s="145"/>
      <c r="AO28" s="477">
        <f>SUM(AO10:AO18)</f>
        <v>0</v>
      </c>
      <c r="AP28" s="262"/>
    </row>
    <row r="29" spans="1:48" s="20" customFormat="1" ht="16.5" x14ac:dyDescent="0.35">
      <c r="C29" s="21"/>
      <c r="F29" s="21"/>
      <c r="G29" s="21"/>
      <c r="H29" s="21"/>
      <c r="I29" s="21"/>
      <c r="J29" s="21"/>
      <c r="K29" s="21"/>
      <c r="L29" s="21"/>
      <c r="M29" s="21"/>
    </row>
    <row r="30" spans="1:48" s="33" customFormat="1" ht="45.5" thickBot="1" x14ac:dyDescent="0.4">
      <c r="A30" s="650" t="s">
        <v>14</v>
      </c>
      <c r="B30" s="627"/>
      <c r="C30" s="627"/>
      <c r="D30" s="6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27"/>
      <c r="AB30" s="627"/>
      <c r="AC30" s="627"/>
      <c r="AD30" s="627"/>
      <c r="AE30" s="627"/>
      <c r="AF30" s="627"/>
      <c r="AG30" s="627"/>
      <c r="AH30" s="627"/>
      <c r="AI30" s="627"/>
      <c r="AJ30" s="627"/>
      <c r="AK30" s="627"/>
      <c r="AL30" s="627"/>
      <c r="AM30" s="627"/>
      <c r="AN30" s="627"/>
      <c r="AO30" s="627"/>
      <c r="AP30" s="627"/>
    </row>
    <row r="31" spans="1:48" s="20" customFormat="1" ht="27" customHeight="1" thickBot="1" x14ac:dyDescent="0.4">
      <c r="C31" s="21"/>
      <c r="F31" s="609" t="s">
        <v>481</v>
      </c>
      <c r="G31" s="610"/>
      <c r="H31" s="609">
        <v>45375</v>
      </c>
      <c r="I31" s="610"/>
      <c r="J31" s="609">
        <v>45389</v>
      </c>
      <c r="K31" s="610"/>
      <c r="L31" s="609">
        <v>45403</v>
      </c>
      <c r="M31" s="610"/>
      <c r="N31" s="609">
        <v>45417</v>
      </c>
      <c r="O31" s="610"/>
      <c r="P31" s="609">
        <v>45438</v>
      </c>
      <c r="Q31" s="610"/>
      <c r="R31" s="609">
        <v>45452</v>
      </c>
      <c r="S31" s="610"/>
      <c r="T31" s="609">
        <v>45473</v>
      </c>
      <c r="U31" s="610"/>
      <c r="V31" s="609">
        <v>45116</v>
      </c>
      <c r="W31" s="610"/>
      <c r="X31" s="609">
        <v>45132</v>
      </c>
      <c r="Y31" s="610"/>
      <c r="Z31" s="609">
        <v>45159</v>
      </c>
      <c r="AA31" s="610"/>
      <c r="AB31" s="607">
        <v>45186</v>
      </c>
      <c r="AC31" s="608"/>
      <c r="AD31" s="607">
        <v>45200</v>
      </c>
      <c r="AE31" s="608"/>
      <c r="AF31" s="609">
        <v>45215</v>
      </c>
      <c r="AG31" s="610"/>
      <c r="AH31" s="609">
        <v>45242</v>
      </c>
      <c r="AI31" s="610"/>
      <c r="AJ31" s="607">
        <v>45250</v>
      </c>
      <c r="AK31" s="608"/>
      <c r="AL31" s="607">
        <v>45256</v>
      </c>
      <c r="AM31" s="608"/>
      <c r="AN31" s="607">
        <v>45270</v>
      </c>
      <c r="AO31" s="608"/>
      <c r="AP31" s="628" t="s">
        <v>114</v>
      </c>
    </row>
    <row r="32" spans="1:48" s="20" customFormat="1" ht="16.5" customHeight="1" x14ac:dyDescent="0.35">
      <c r="A32" s="631" t="s">
        <v>494</v>
      </c>
      <c r="B32" s="632"/>
      <c r="C32" s="632"/>
      <c r="D32" s="632"/>
      <c r="E32" s="633"/>
      <c r="F32" s="601" t="s">
        <v>269</v>
      </c>
      <c r="G32" s="602"/>
      <c r="H32" s="601" t="s">
        <v>542</v>
      </c>
      <c r="I32" s="602"/>
      <c r="J32" s="601" t="s">
        <v>550</v>
      </c>
      <c r="K32" s="602"/>
      <c r="L32" s="601" t="s">
        <v>552</v>
      </c>
      <c r="M32" s="602"/>
      <c r="N32" s="601" t="s">
        <v>566</v>
      </c>
      <c r="O32" s="602"/>
      <c r="P32" s="601" t="s">
        <v>320</v>
      </c>
      <c r="Q32" s="602"/>
      <c r="R32" s="601" t="s">
        <v>601</v>
      </c>
      <c r="S32" s="602"/>
      <c r="T32" s="601" t="s">
        <v>624</v>
      </c>
      <c r="U32" s="602"/>
      <c r="V32" s="601" t="s">
        <v>364</v>
      </c>
      <c r="W32" s="602"/>
      <c r="X32" s="601" t="s">
        <v>369</v>
      </c>
      <c r="Y32" s="602"/>
      <c r="Z32" s="601" t="s">
        <v>390</v>
      </c>
      <c r="AA32" s="602"/>
      <c r="AB32" s="601" t="s">
        <v>397</v>
      </c>
      <c r="AC32" s="602"/>
      <c r="AD32" s="601" t="s">
        <v>406</v>
      </c>
      <c r="AE32" s="602"/>
      <c r="AF32" s="601" t="s">
        <v>414</v>
      </c>
      <c r="AG32" s="612"/>
      <c r="AH32" s="601" t="s">
        <v>441</v>
      </c>
      <c r="AI32" s="612"/>
      <c r="AJ32" s="601" t="s">
        <v>442</v>
      </c>
      <c r="AK32" s="612"/>
      <c r="AL32" s="601" t="s">
        <v>451</v>
      </c>
      <c r="AM32" s="612"/>
      <c r="AN32" s="601" t="s">
        <v>444</v>
      </c>
      <c r="AO32" s="612"/>
      <c r="AP32" s="629"/>
    </row>
    <row r="33" spans="1:48" s="20" customFormat="1" ht="48" customHeight="1" thickBot="1" x14ac:dyDescent="0.4">
      <c r="A33" s="634"/>
      <c r="B33" s="635"/>
      <c r="C33" s="635"/>
      <c r="D33" s="635"/>
      <c r="E33" s="636"/>
      <c r="F33" s="605"/>
      <c r="G33" s="606"/>
      <c r="H33" s="603"/>
      <c r="I33" s="604"/>
      <c r="J33" s="605"/>
      <c r="K33" s="606"/>
      <c r="L33" s="605"/>
      <c r="M33" s="606"/>
      <c r="N33" s="605"/>
      <c r="O33" s="606"/>
      <c r="P33" s="605"/>
      <c r="Q33" s="606"/>
      <c r="R33" s="605"/>
      <c r="S33" s="606"/>
      <c r="T33" s="605"/>
      <c r="U33" s="606"/>
      <c r="V33" s="605"/>
      <c r="W33" s="606"/>
      <c r="X33" s="605"/>
      <c r="Y33" s="606"/>
      <c r="Z33" s="605"/>
      <c r="AA33" s="606"/>
      <c r="AB33" s="603"/>
      <c r="AC33" s="604"/>
      <c r="AD33" s="603"/>
      <c r="AE33" s="604"/>
      <c r="AF33" s="605"/>
      <c r="AG33" s="613"/>
      <c r="AH33" s="605"/>
      <c r="AI33" s="613"/>
      <c r="AJ33" s="605"/>
      <c r="AK33" s="613"/>
      <c r="AL33" s="605"/>
      <c r="AM33" s="613"/>
      <c r="AN33" s="605"/>
      <c r="AO33" s="613"/>
      <c r="AP33" s="630"/>
    </row>
    <row r="34" spans="1:48" s="20" customFormat="1" ht="29" customHeight="1" thickBot="1" x14ac:dyDescent="0.4">
      <c r="A34" s="61" t="s">
        <v>241</v>
      </c>
      <c r="B34" s="206" t="s">
        <v>2</v>
      </c>
      <c r="C34" s="206" t="s">
        <v>149</v>
      </c>
      <c r="D34" s="206" t="s">
        <v>3</v>
      </c>
      <c r="E34" s="206" t="s">
        <v>4</v>
      </c>
      <c r="F34" s="100" t="s">
        <v>5</v>
      </c>
      <c r="G34" s="298" t="s">
        <v>6</v>
      </c>
      <c r="H34" s="106" t="s">
        <v>5</v>
      </c>
      <c r="I34" s="298" t="s">
        <v>6</v>
      </c>
      <c r="J34" s="106" t="s">
        <v>5</v>
      </c>
      <c r="K34" s="298" t="s">
        <v>6</v>
      </c>
      <c r="L34" s="106" t="s">
        <v>5</v>
      </c>
      <c r="M34" s="298" t="s">
        <v>6</v>
      </c>
      <c r="N34" s="106" t="s">
        <v>5</v>
      </c>
      <c r="O34" s="298" t="s">
        <v>6</v>
      </c>
      <c r="P34" s="106" t="s">
        <v>5</v>
      </c>
      <c r="Q34" s="298" t="s">
        <v>6</v>
      </c>
      <c r="R34" s="24" t="s">
        <v>5</v>
      </c>
      <c r="S34" s="98" t="s">
        <v>6</v>
      </c>
      <c r="T34" s="100" t="s">
        <v>5</v>
      </c>
      <c r="U34" s="298" t="s">
        <v>6</v>
      </c>
      <c r="V34" s="106" t="s">
        <v>5</v>
      </c>
      <c r="W34" s="298" t="s">
        <v>6</v>
      </c>
      <c r="X34" s="106" t="s">
        <v>5</v>
      </c>
      <c r="Y34" s="298" t="s">
        <v>6</v>
      </c>
      <c r="Z34" s="106" t="s">
        <v>5</v>
      </c>
      <c r="AA34" s="298" t="s">
        <v>6</v>
      </c>
      <c r="AB34" s="106" t="s">
        <v>5</v>
      </c>
      <c r="AC34" s="298" t="s">
        <v>6</v>
      </c>
      <c r="AD34" s="106" t="s">
        <v>5</v>
      </c>
      <c r="AE34" s="298" t="s">
        <v>6</v>
      </c>
      <c r="AF34" s="106" t="s">
        <v>5</v>
      </c>
      <c r="AG34" s="298" t="s">
        <v>6</v>
      </c>
      <c r="AH34" s="106" t="s">
        <v>5</v>
      </c>
      <c r="AI34" s="298" t="s">
        <v>6</v>
      </c>
      <c r="AJ34" s="106" t="s">
        <v>5</v>
      </c>
      <c r="AK34" s="298" t="s">
        <v>6</v>
      </c>
      <c r="AL34" s="106" t="s">
        <v>5</v>
      </c>
      <c r="AM34" s="298" t="s">
        <v>6</v>
      </c>
      <c r="AN34" s="106" t="s">
        <v>5</v>
      </c>
      <c r="AO34" s="298" t="s">
        <v>6</v>
      </c>
      <c r="AP34" s="61" t="s">
        <v>241</v>
      </c>
      <c r="AQ34" s="574" t="s">
        <v>312</v>
      </c>
      <c r="AR34" s="575" t="s">
        <v>312</v>
      </c>
      <c r="AS34" s="571">
        <v>0.3</v>
      </c>
      <c r="AT34" s="232" t="s">
        <v>258</v>
      </c>
      <c r="AU34" s="231">
        <v>0.6</v>
      </c>
      <c r="AV34" s="232" t="s">
        <v>258</v>
      </c>
    </row>
    <row r="35" spans="1:48" s="54" customFormat="1" ht="20.25" customHeight="1" x14ac:dyDescent="0.35">
      <c r="A35" s="81">
        <v>1</v>
      </c>
      <c r="B35" s="405" t="s">
        <v>504</v>
      </c>
      <c r="C35" s="56">
        <v>2011</v>
      </c>
      <c r="D35" s="404" t="s">
        <v>34</v>
      </c>
      <c r="E35" s="80">
        <f>G35+I35+K35+M35+O35+Q35+S35+U35+W35+Y35+AA35+AC35+AE35+AG35+AI35+AK35+AM35+AO35-M35</f>
        <v>585.5</v>
      </c>
      <c r="F35" s="168">
        <v>138</v>
      </c>
      <c r="G35" s="90">
        <v>80</v>
      </c>
      <c r="H35" s="170">
        <v>64</v>
      </c>
      <c r="I35" s="169">
        <v>130</v>
      </c>
      <c r="J35" s="343">
        <v>64</v>
      </c>
      <c r="K35" s="169">
        <v>130</v>
      </c>
      <c r="L35" s="170">
        <v>75</v>
      </c>
      <c r="M35" s="512">
        <v>12</v>
      </c>
      <c r="N35" s="145">
        <v>71</v>
      </c>
      <c r="O35" s="168">
        <v>100</v>
      </c>
      <c r="P35" s="170">
        <v>80</v>
      </c>
      <c r="Q35" s="55">
        <v>45.5</v>
      </c>
      <c r="R35" s="498">
        <v>74</v>
      </c>
      <c r="S35" s="499">
        <v>70</v>
      </c>
      <c r="T35" s="498">
        <v>82</v>
      </c>
      <c r="U35" s="470">
        <v>30</v>
      </c>
      <c r="V35" s="170"/>
      <c r="W35" s="169"/>
      <c r="X35" s="170"/>
      <c r="Y35" s="169"/>
      <c r="Z35" s="170"/>
      <c r="AA35" s="169"/>
      <c r="AB35" s="170"/>
      <c r="AC35" s="169"/>
      <c r="AD35" s="170"/>
      <c r="AE35" s="169"/>
      <c r="AF35" s="170"/>
      <c r="AG35" s="169"/>
      <c r="AH35" s="145"/>
      <c r="AI35" s="146"/>
      <c r="AJ35" s="170"/>
      <c r="AK35" s="146"/>
      <c r="AL35" s="170"/>
      <c r="AM35" s="169"/>
      <c r="AN35" s="145"/>
      <c r="AO35" s="146"/>
      <c r="AP35" s="81">
        <v>1</v>
      </c>
      <c r="AQ35" s="576">
        <v>1</v>
      </c>
      <c r="AR35" s="470">
        <v>100</v>
      </c>
      <c r="AS35" s="422">
        <f>AR35*AS34</f>
        <v>30</v>
      </c>
      <c r="AT35" s="135">
        <v>130</v>
      </c>
      <c r="AU35" s="234">
        <f>AR35*AU34</f>
        <v>60</v>
      </c>
      <c r="AV35" s="419">
        <f t="shared" ref="AV35:AV49" si="6">AR35+AU35</f>
        <v>160</v>
      </c>
    </row>
    <row r="36" spans="1:48" s="54" customFormat="1" ht="20.25" customHeight="1" x14ac:dyDescent="0.35">
      <c r="A36" s="82">
        <f t="shared" ref="A36:A51" si="7">A35+1</f>
        <v>2</v>
      </c>
      <c r="B36" s="166" t="s">
        <v>284</v>
      </c>
      <c r="C36" s="93">
        <v>2011</v>
      </c>
      <c r="D36" s="89" t="s">
        <v>110</v>
      </c>
      <c r="E36" s="29">
        <f>G36+I36+K36+M36+O36+Q36+S36+U36+W36+Y36+AA36+AC36+AE36+AG36+AI36+AK36+AM36+AO36</f>
        <v>445</v>
      </c>
      <c r="F36" s="168">
        <v>134</v>
      </c>
      <c r="G36" s="169">
        <v>160</v>
      </c>
      <c r="H36" s="170">
        <v>70</v>
      </c>
      <c r="I36" s="169">
        <v>58.5</v>
      </c>
      <c r="J36" s="134">
        <v>71</v>
      </c>
      <c r="K36" s="169">
        <v>59</v>
      </c>
      <c r="L36" s="170">
        <v>76</v>
      </c>
      <c r="M36" s="168">
        <v>9</v>
      </c>
      <c r="N36" s="145"/>
      <c r="O36" s="273"/>
      <c r="P36" s="145">
        <v>76</v>
      </c>
      <c r="Q36" s="55">
        <v>91</v>
      </c>
      <c r="R36" s="145">
        <v>76</v>
      </c>
      <c r="S36" s="169">
        <v>50</v>
      </c>
      <c r="T36" s="145">
        <v>85</v>
      </c>
      <c r="U36" s="470">
        <v>17.5</v>
      </c>
      <c r="V36" s="170"/>
      <c r="W36" s="169"/>
      <c r="X36" s="145"/>
      <c r="Y36" s="146"/>
      <c r="Z36" s="145"/>
      <c r="AA36" s="146"/>
      <c r="AB36" s="170"/>
      <c r="AC36" s="169"/>
      <c r="AD36" s="145"/>
      <c r="AE36" s="169"/>
      <c r="AF36" s="170"/>
      <c r="AG36" s="169"/>
      <c r="AH36" s="145"/>
      <c r="AI36" s="146"/>
      <c r="AJ36" s="170"/>
      <c r="AK36" s="146"/>
      <c r="AL36" s="170"/>
      <c r="AM36" s="169"/>
      <c r="AN36" s="170"/>
      <c r="AO36" s="169"/>
      <c r="AP36" s="82">
        <f t="shared" ref="AP36:AP51" si="8">AP35+1</f>
        <v>2</v>
      </c>
      <c r="AQ36" s="585">
        <v>2</v>
      </c>
      <c r="AR36" s="470">
        <v>70</v>
      </c>
      <c r="AS36" s="422">
        <f>AR36*AS34</f>
        <v>21</v>
      </c>
      <c r="AT36" s="135">
        <v>91</v>
      </c>
      <c r="AU36" s="234">
        <f>AR36*AU34</f>
        <v>42</v>
      </c>
      <c r="AV36" s="419">
        <f t="shared" si="6"/>
        <v>112</v>
      </c>
    </row>
    <row r="37" spans="1:48" s="54" customFormat="1" ht="20.25" customHeight="1" x14ac:dyDescent="0.35">
      <c r="A37" s="82">
        <f t="shared" si="7"/>
        <v>3</v>
      </c>
      <c r="B37" s="438" t="s">
        <v>538</v>
      </c>
      <c r="C37" s="56">
        <v>2011</v>
      </c>
      <c r="D37" s="432" t="s">
        <v>76</v>
      </c>
      <c r="E37" s="29">
        <f>G37+I37+K37+M37+O37+Q37+S37+U37+W37+Y37+AA37+AC37+AE37+AG37+AI37+AK37+AM37+AO37</f>
        <v>353.75</v>
      </c>
      <c r="F37" s="168"/>
      <c r="G37" s="273"/>
      <c r="H37" s="168">
        <v>72</v>
      </c>
      <c r="I37" s="169">
        <v>22.75</v>
      </c>
      <c r="J37" s="170">
        <v>69</v>
      </c>
      <c r="K37" s="169">
        <v>91</v>
      </c>
      <c r="L37" s="170">
        <v>62</v>
      </c>
      <c r="M37" s="168">
        <v>100</v>
      </c>
      <c r="N37" s="145">
        <v>85</v>
      </c>
      <c r="O37" s="168">
        <v>10</v>
      </c>
      <c r="P37" s="175">
        <v>74</v>
      </c>
      <c r="Q37" s="55">
        <v>130</v>
      </c>
      <c r="R37" s="170"/>
      <c r="S37" s="169"/>
      <c r="T37" s="170"/>
      <c r="U37" s="470"/>
      <c r="V37" s="170"/>
      <c r="W37" s="169"/>
      <c r="X37" s="170"/>
      <c r="Y37" s="169"/>
      <c r="Z37" s="170"/>
      <c r="AA37" s="169"/>
      <c r="AB37" s="170"/>
      <c r="AC37" s="169"/>
      <c r="AD37" s="170"/>
      <c r="AE37" s="169"/>
      <c r="AF37" s="170"/>
      <c r="AG37" s="169"/>
      <c r="AH37" s="170"/>
      <c r="AI37" s="169"/>
      <c r="AJ37" s="170"/>
      <c r="AK37" s="169"/>
      <c r="AL37" s="170"/>
      <c r="AM37" s="169"/>
      <c r="AN37" s="170"/>
      <c r="AO37" s="169"/>
      <c r="AP37" s="82">
        <f t="shared" si="8"/>
        <v>3</v>
      </c>
      <c r="AQ37" s="576">
        <v>3</v>
      </c>
      <c r="AR37" s="470">
        <v>50</v>
      </c>
      <c r="AS37" s="422">
        <f>AR37*AS34</f>
        <v>15</v>
      </c>
      <c r="AT37" s="179">
        <v>65</v>
      </c>
      <c r="AU37" s="234">
        <f>AR37*AU34</f>
        <v>30</v>
      </c>
      <c r="AV37" s="419">
        <f t="shared" si="6"/>
        <v>80</v>
      </c>
    </row>
    <row r="38" spans="1:48" s="54" customFormat="1" ht="20.25" customHeight="1" x14ac:dyDescent="0.35">
      <c r="A38" s="82">
        <f t="shared" si="7"/>
        <v>4</v>
      </c>
      <c r="B38" s="166" t="s">
        <v>501</v>
      </c>
      <c r="C38" s="68">
        <v>2011</v>
      </c>
      <c r="D38" s="188" t="s">
        <v>34</v>
      </c>
      <c r="E38" s="29">
        <f>G38+I38+K38+M38+O38+Q38+S38+U38+W38+Y38+AA38+AC38+AE38+AG38+AI38+AK38+AM38+AO38</f>
        <v>275.3</v>
      </c>
      <c r="F38" s="168"/>
      <c r="G38" s="503"/>
      <c r="H38" s="170">
        <v>70</v>
      </c>
      <c r="I38" s="169">
        <v>58.5</v>
      </c>
      <c r="J38" s="134">
        <v>71</v>
      </c>
      <c r="K38" s="169">
        <v>59</v>
      </c>
      <c r="L38" s="175">
        <v>71</v>
      </c>
      <c r="M38" s="90">
        <v>30</v>
      </c>
      <c r="N38" s="175">
        <v>86</v>
      </c>
      <c r="O38" s="168">
        <v>8</v>
      </c>
      <c r="P38" s="170">
        <v>91</v>
      </c>
      <c r="Q38" s="430">
        <v>7.8</v>
      </c>
      <c r="R38" s="145">
        <v>70</v>
      </c>
      <c r="S38" s="169">
        <v>100</v>
      </c>
      <c r="T38" s="145">
        <v>86</v>
      </c>
      <c r="U38" s="470">
        <v>12</v>
      </c>
      <c r="V38" s="170"/>
      <c r="W38" s="169"/>
      <c r="X38" s="170"/>
      <c r="Y38" s="169"/>
      <c r="Z38" s="145"/>
      <c r="AA38" s="146"/>
      <c r="AB38" s="145"/>
      <c r="AC38" s="146"/>
      <c r="AD38" s="145"/>
      <c r="AE38" s="146"/>
      <c r="AF38" s="170"/>
      <c r="AG38" s="169"/>
      <c r="AH38" s="170"/>
      <c r="AI38" s="169"/>
      <c r="AJ38" s="170"/>
      <c r="AK38" s="169"/>
      <c r="AL38" s="170"/>
      <c r="AM38" s="169"/>
      <c r="AN38" s="145"/>
      <c r="AO38" s="146"/>
      <c r="AP38" s="82">
        <f t="shared" si="8"/>
        <v>4</v>
      </c>
      <c r="AQ38" s="585">
        <v>4</v>
      </c>
      <c r="AR38" s="470">
        <v>40</v>
      </c>
      <c r="AS38" s="422">
        <f>AR38*AS34</f>
        <v>12</v>
      </c>
      <c r="AT38" s="135">
        <v>52</v>
      </c>
      <c r="AU38" s="234">
        <f>AR38*AU34</f>
        <v>24</v>
      </c>
      <c r="AV38" s="419">
        <f t="shared" si="6"/>
        <v>64</v>
      </c>
    </row>
    <row r="39" spans="1:48" s="54" customFormat="1" ht="20.25" customHeight="1" x14ac:dyDescent="0.35">
      <c r="A39" s="82">
        <f t="shared" si="7"/>
        <v>5</v>
      </c>
      <c r="B39" s="196" t="s">
        <v>285</v>
      </c>
      <c r="C39" s="56">
        <v>2011</v>
      </c>
      <c r="D39" s="550" t="s">
        <v>18</v>
      </c>
      <c r="E39" s="29">
        <f>G39+I39+K39+M39+O39+Q39+S39+U39+W39+Y39+AA39+AC39+AE39+AG39+AI39+AK39+AM39+AO39</f>
        <v>269.5</v>
      </c>
      <c r="F39" s="178">
        <v>146</v>
      </c>
      <c r="G39" s="169">
        <v>64</v>
      </c>
      <c r="H39" s="134"/>
      <c r="I39" s="273"/>
      <c r="J39" s="134">
        <v>75</v>
      </c>
      <c r="K39" s="169">
        <v>26</v>
      </c>
      <c r="L39" s="145">
        <v>69</v>
      </c>
      <c r="M39" s="168">
        <v>50</v>
      </c>
      <c r="N39" s="145">
        <v>75</v>
      </c>
      <c r="O39" s="168">
        <v>70</v>
      </c>
      <c r="P39" s="175">
        <v>83</v>
      </c>
      <c r="Q39" s="55">
        <v>19.5</v>
      </c>
      <c r="R39" s="175">
        <v>77</v>
      </c>
      <c r="S39" s="169">
        <v>30</v>
      </c>
      <c r="T39" s="145">
        <v>87</v>
      </c>
      <c r="U39" s="470">
        <v>10</v>
      </c>
      <c r="V39" s="145"/>
      <c r="W39" s="146"/>
      <c r="X39" s="145"/>
      <c r="Y39" s="146"/>
      <c r="Z39" s="145"/>
      <c r="AA39" s="146"/>
      <c r="AB39" s="170"/>
      <c r="AC39" s="169"/>
      <c r="AD39" s="145"/>
      <c r="AE39" s="169"/>
      <c r="AF39" s="145"/>
      <c r="AG39" s="146"/>
      <c r="AH39" s="170"/>
      <c r="AI39" s="169"/>
      <c r="AJ39" s="170"/>
      <c r="AK39" s="146"/>
      <c r="AL39" s="170"/>
      <c r="AM39" s="169"/>
      <c r="AN39" s="170"/>
      <c r="AO39" s="169"/>
      <c r="AP39" s="82">
        <f t="shared" si="8"/>
        <v>5</v>
      </c>
      <c r="AQ39" s="576">
        <v>5</v>
      </c>
      <c r="AR39" s="470">
        <v>30</v>
      </c>
      <c r="AS39" s="422">
        <f>AR39*AS34</f>
        <v>9</v>
      </c>
      <c r="AT39" s="135">
        <v>39</v>
      </c>
      <c r="AU39" s="234">
        <f>AR39*AU34</f>
        <v>18</v>
      </c>
      <c r="AV39" s="419">
        <f t="shared" si="6"/>
        <v>48</v>
      </c>
    </row>
    <row r="40" spans="1:48" s="54" customFormat="1" ht="20.25" customHeight="1" x14ac:dyDescent="0.35">
      <c r="A40" s="82">
        <f t="shared" si="7"/>
        <v>6</v>
      </c>
      <c r="B40" s="403" t="s">
        <v>503</v>
      </c>
      <c r="C40" s="56">
        <v>2011</v>
      </c>
      <c r="D40" s="404" t="s">
        <v>34</v>
      </c>
      <c r="E40" s="29">
        <f>G40+I40+K40+M40+O40+Q40+S40+U40+W40+Y40+AA40+AC40+AE40+AG40+AI40+AK40+AM40+AO40-Q40</f>
        <v>236.75</v>
      </c>
      <c r="F40" s="168">
        <v>156</v>
      </c>
      <c r="G40" s="90">
        <v>40</v>
      </c>
      <c r="H40" s="170">
        <v>72</v>
      </c>
      <c r="I40" s="169">
        <v>22.75</v>
      </c>
      <c r="J40" s="170">
        <v>74</v>
      </c>
      <c r="K40" s="169">
        <v>39</v>
      </c>
      <c r="L40" s="145">
        <v>73</v>
      </c>
      <c r="M40" s="168">
        <v>15</v>
      </c>
      <c r="N40" s="145">
        <v>77</v>
      </c>
      <c r="O40" s="168">
        <v>40</v>
      </c>
      <c r="P40" s="145">
        <v>88</v>
      </c>
      <c r="Q40" s="500">
        <v>10.4</v>
      </c>
      <c r="R40" s="170">
        <v>77</v>
      </c>
      <c r="S40" s="169">
        <v>30</v>
      </c>
      <c r="T40" s="145">
        <v>79</v>
      </c>
      <c r="U40" s="470">
        <v>50</v>
      </c>
      <c r="V40" s="145"/>
      <c r="W40" s="146"/>
      <c r="X40" s="145"/>
      <c r="Y40" s="146"/>
      <c r="Z40" s="145"/>
      <c r="AA40" s="146"/>
      <c r="AB40" s="145"/>
      <c r="AC40" s="146"/>
      <c r="AD40" s="145"/>
      <c r="AE40" s="146"/>
      <c r="AF40" s="145"/>
      <c r="AG40" s="146"/>
      <c r="AH40" s="145"/>
      <c r="AI40" s="146"/>
      <c r="AJ40" s="145"/>
      <c r="AK40" s="146"/>
      <c r="AL40" s="145"/>
      <c r="AM40" s="146"/>
      <c r="AN40" s="145"/>
      <c r="AO40" s="146"/>
      <c r="AP40" s="82">
        <f t="shared" si="8"/>
        <v>6</v>
      </c>
      <c r="AQ40" s="585">
        <v>6</v>
      </c>
      <c r="AR40" s="470">
        <v>20</v>
      </c>
      <c r="AS40" s="422">
        <f>AR40*AS34</f>
        <v>6</v>
      </c>
      <c r="AT40" s="179">
        <v>26</v>
      </c>
      <c r="AU40" s="234">
        <f>AR40*AU34</f>
        <v>12</v>
      </c>
      <c r="AV40" s="419">
        <f t="shared" si="6"/>
        <v>32</v>
      </c>
    </row>
    <row r="41" spans="1:48" s="54" customFormat="1" ht="20.25" customHeight="1" x14ac:dyDescent="0.35">
      <c r="A41" s="82">
        <f t="shared" si="7"/>
        <v>7</v>
      </c>
      <c r="B41" s="405" t="s">
        <v>502</v>
      </c>
      <c r="C41" s="56">
        <v>2011</v>
      </c>
      <c r="D41" s="569" t="s">
        <v>27</v>
      </c>
      <c r="E41" s="29">
        <f>G41+I41+K41+M41+O41+Q41+S41+U41+W41+Y41+AA41+AC41+AE41+AG41+AI41+AK41+AM41+AO41-K41</f>
        <v>202.6</v>
      </c>
      <c r="F41" s="168">
        <v>156</v>
      </c>
      <c r="G41" s="169">
        <v>40</v>
      </c>
      <c r="H41" s="170">
        <v>71</v>
      </c>
      <c r="I41" s="90">
        <v>39</v>
      </c>
      <c r="J41" s="134">
        <v>80</v>
      </c>
      <c r="K41" s="503">
        <v>13</v>
      </c>
      <c r="L41" s="170">
        <v>70</v>
      </c>
      <c r="M41" s="168">
        <v>40</v>
      </c>
      <c r="N41" s="145">
        <v>78</v>
      </c>
      <c r="O41" s="168">
        <v>20</v>
      </c>
      <c r="P41" s="145">
        <v>84</v>
      </c>
      <c r="Q41" s="55">
        <v>15.6</v>
      </c>
      <c r="R41" s="145">
        <v>83</v>
      </c>
      <c r="S41" s="169">
        <v>8</v>
      </c>
      <c r="T41" s="170">
        <v>80</v>
      </c>
      <c r="U41" s="470">
        <v>40</v>
      </c>
      <c r="V41" s="170"/>
      <c r="W41" s="169"/>
      <c r="X41" s="170"/>
      <c r="Y41" s="169"/>
      <c r="Z41" s="170"/>
      <c r="AA41" s="169"/>
      <c r="AB41" s="170"/>
      <c r="AC41" s="169"/>
      <c r="AD41" s="170"/>
      <c r="AE41" s="169"/>
      <c r="AF41" s="170"/>
      <c r="AG41" s="169"/>
      <c r="AH41" s="170"/>
      <c r="AI41" s="169"/>
      <c r="AJ41" s="170"/>
      <c r="AK41" s="169"/>
      <c r="AL41" s="170"/>
      <c r="AM41" s="169"/>
      <c r="AN41" s="170"/>
      <c r="AO41" s="169"/>
      <c r="AP41" s="82">
        <f t="shared" si="8"/>
        <v>7</v>
      </c>
      <c r="AQ41" s="576">
        <v>7</v>
      </c>
      <c r="AR41" s="470">
        <v>15</v>
      </c>
      <c r="AS41" s="422">
        <f>AR41*AS34</f>
        <v>4.5</v>
      </c>
      <c r="AT41" s="135">
        <v>19.5</v>
      </c>
      <c r="AU41" s="234">
        <f>AR41*AU34</f>
        <v>9</v>
      </c>
      <c r="AV41" s="419">
        <f t="shared" si="6"/>
        <v>24</v>
      </c>
    </row>
    <row r="42" spans="1:48" s="54" customFormat="1" ht="20.25" customHeight="1" x14ac:dyDescent="0.35">
      <c r="A42" s="82">
        <f t="shared" si="7"/>
        <v>8</v>
      </c>
      <c r="B42" s="196" t="s">
        <v>279</v>
      </c>
      <c r="C42" s="93">
        <v>2011</v>
      </c>
      <c r="D42" s="198" t="s">
        <v>280</v>
      </c>
      <c r="E42" s="29">
        <f>G42+I42+K42+M42+O42+Q42+S42+U42+W42+Y42+AA42+AC42+AE42+AG42+AI42+AK42+AM42+AO42</f>
        <v>195.6</v>
      </c>
      <c r="F42" s="168"/>
      <c r="G42" s="503"/>
      <c r="H42" s="170">
        <v>76</v>
      </c>
      <c r="I42" s="169">
        <v>13</v>
      </c>
      <c r="J42" s="343">
        <v>77</v>
      </c>
      <c r="K42" s="90">
        <v>15.6</v>
      </c>
      <c r="L42" s="170">
        <v>76</v>
      </c>
      <c r="M42" s="168">
        <v>9</v>
      </c>
      <c r="N42" s="145">
        <v>80</v>
      </c>
      <c r="O42" s="168">
        <v>15</v>
      </c>
      <c r="P42" s="170">
        <v>86</v>
      </c>
      <c r="Q42" s="55">
        <v>13</v>
      </c>
      <c r="R42" s="170">
        <v>77</v>
      </c>
      <c r="S42" s="169">
        <v>30</v>
      </c>
      <c r="T42" s="145">
        <v>77</v>
      </c>
      <c r="U42" s="470">
        <v>100</v>
      </c>
      <c r="V42" s="145"/>
      <c r="W42" s="169"/>
      <c r="X42" s="145"/>
      <c r="Y42" s="146"/>
      <c r="Z42" s="145"/>
      <c r="AA42" s="146"/>
      <c r="AB42" s="170"/>
      <c r="AC42" s="169"/>
      <c r="AD42" s="145"/>
      <c r="AE42" s="169"/>
      <c r="AF42" s="170"/>
      <c r="AG42" s="169"/>
      <c r="AH42" s="170"/>
      <c r="AI42" s="169"/>
      <c r="AJ42" s="145"/>
      <c r="AK42" s="146"/>
      <c r="AL42" s="145"/>
      <c r="AM42" s="146"/>
      <c r="AN42" s="170"/>
      <c r="AO42" s="169"/>
      <c r="AP42" s="82">
        <f t="shared" si="8"/>
        <v>8</v>
      </c>
      <c r="AQ42" s="585">
        <v>8</v>
      </c>
      <c r="AR42" s="470">
        <v>12</v>
      </c>
      <c r="AS42" s="255">
        <f>AR42*AS34</f>
        <v>3.5999999999999996</v>
      </c>
      <c r="AT42" s="135">
        <v>15.6</v>
      </c>
      <c r="AU42" s="234">
        <f>AR42*AU34</f>
        <v>7.1999999999999993</v>
      </c>
      <c r="AV42" s="419">
        <f t="shared" si="6"/>
        <v>19.2</v>
      </c>
    </row>
    <row r="43" spans="1:48" s="54" customFormat="1" ht="20.25" customHeight="1" x14ac:dyDescent="0.35">
      <c r="A43" s="82">
        <f t="shared" si="7"/>
        <v>9</v>
      </c>
      <c r="B43" s="403" t="s">
        <v>505</v>
      </c>
      <c r="C43" s="56">
        <v>2011</v>
      </c>
      <c r="D43" s="404" t="s">
        <v>506</v>
      </c>
      <c r="E43" s="29">
        <f>G43+I43+K43+M43+O43+Q43+S43+U43+W43+Y43+AA43+AC43+AE43+AG43+AI43+AK43+AM43+AO43-I43</f>
        <v>181.5</v>
      </c>
      <c r="F43" s="168">
        <v>160</v>
      </c>
      <c r="G43" s="90">
        <v>24</v>
      </c>
      <c r="H43" s="170">
        <v>80</v>
      </c>
      <c r="I43" s="503">
        <v>10.4</v>
      </c>
      <c r="J43" s="134">
        <v>76</v>
      </c>
      <c r="K43" s="169">
        <v>19.5</v>
      </c>
      <c r="L43" s="170">
        <v>72</v>
      </c>
      <c r="M43" s="168">
        <v>20</v>
      </c>
      <c r="N43" s="145">
        <v>77</v>
      </c>
      <c r="O43" s="168">
        <v>40</v>
      </c>
      <c r="P43" s="145">
        <v>80</v>
      </c>
      <c r="Q43" s="55">
        <v>45.5</v>
      </c>
      <c r="R43" s="145">
        <v>78</v>
      </c>
      <c r="S43" s="169">
        <v>15</v>
      </c>
      <c r="T43" s="145">
        <v>85</v>
      </c>
      <c r="U43" s="470">
        <v>17.5</v>
      </c>
      <c r="V43" s="145"/>
      <c r="W43" s="146"/>
      <c r="X43" s="145"/>
      <c r="Y43" s="146"/>
      <c r="Z43" s="145"/>
      <c r="AA43" s="146"/>
      <c r="AB43" s="145"/>
      <c r="AC43" s="146"/>
      <c r="AD43" s="145"/>
      <c r="AE43" s="169"/>
      <c r="AF43" s="145"/>
      <c r="AG43" s="146"/>
      <c r="AH43" s="145"/>
      <c r="AI43" s="146"/>
      <c r="AJ43" s="170"/>
      <c r="AK43" s="146"/>
      <c r="AL43" s="170"/>
      <c r="AM43" s="169"/>
      <c r="AN43" s="170"/>
      <c r="AO43" s="169"/>
      <c r="AP43" s="82">
        <f t="shared" si="8"/>
        <v>9</v>
      </c>
      <c r="AQ43" s="576">
        <v>9</v>
      </c>
      <c r="AR43" s="470">
        <v>10</v>
      </c>
      <c r="AS43" s="422">
        <f>AR43*AS34</f>
        <v>3</v>
      </c>
      <c r="AT43" s="135">
        <v>13</v>
      </c>
      <c r="AU43" s="234">
        <f>AR43*AU34</f>
        <v>6</v>
      </c>
      <c r="AV43" s="419">
        <f t="shared" si="6"/>
        <v>16</v>
      </c>
    </row>
    <row r="44" spans="1:48" s="54" customFormat="1" ht="20.25" customHeight="1" x14ac:dyDescent="0.35">
      <c r="A44" s="82">
        <f t="shared" si="7"/>
        <v>10</v>
      </c>
      <c r="B44" s="193" t="s">
        <v>424</v>
      </c>
      <c r="C44" s="68">
        <v>2011</v>
      </c>
      <c r="D44" s="188" t="s">
        <v>425</v>
      </c>
      <c r="E44" s="29">
        <f t="shared" ref="E44:E51" si="9">G44+I44+K44+M44+O44+Q44+S44+U44+W44+Y44+AA44+AC44+AE44+AG44+AI44+AK44+AM44+AO44</f>
        <v>177.6</v>
      </c>
      <c r="F44" s="168">
        <v>137</v>
      </c>
      <c r="G44" s="169">
        <v>112</v>
      </c>
      <c r="H44" s="170">
        <v>74</v>
      </c>
      <c r="I44" s="169">
        <v>15.6</v>
      </c>
      <c r="J44" s="170"/>
      <c r="K44" s="503"/>
      <c r="L44" s="145">
        <v>108</v>
      </c>
      <c r="M44" s="168">
        <v>4</v>
      </c>
      <c r="N44" s="145">
        <v>77</v>
      </c>
      <c r="O44" s="168">
        <v>40</v>
      </c>
      <c r="P44" s="145"/>
      <c r="Q44" s="162"/>
      <c r="R44" s="145">
        <v>87</v>
      </c>
      <c r="S44" s="169">
        <v>6</v>
      </c>
      <c r="T44" s="170"/>
      <c r="U44" s="169"/>
      <c r="V44" s="145"/>
      <c r="W44" s="146"/>
      <c r="X44" s="145"/>
      <c r="Y44" s="146"/>
      <c r="Z44" s="170"/>
      <c r="AA44" s="169"/>
      <c r="AB44" s="170"/>
      <c r="AC44" s="169"/>
      <c r="AD44" s="170"/>
      <c r="AE44" s="169"/>
      <c r="AF44" s="170"/>
      <c r="AG44" s="169"/>
      <c r="AH44" s="170"/>
      <c r="AI44" s="169"/>
      <c r="AJ44" s="170"/>
      <c r="AK44" s="146"/>
      <c r="AL44" s="170"/>
      <c r="AM44" s="169"/>
      <c r="AN44" s="170"/>
      <c r="AO44" s="169"/>
      <c r="AP44" s="82">
        <f t="shared" si="8"/>
        <v>10</v>
      </c>
      <c r="AQ44" s="585">
        <v>10</v>
      </c>
      <c r="AR44" s="470">
        <v>8</v>
      </c>
      <c r="AS44" s="422">
        <f>AR44*AS34</f>
        <v>2.4</v>
      </c>
      <c r="AT44" s="135">
        <v>10.4</v>
      </c>
      <c r="AU44" s="234">
        <f>AR44*AU34</f>
        <v>4.8</v>
      </c>
      <c r="AV44" s="419">
        <f t="shared" si="6"/>
        <v>12.8</v>
      </c>
    </row>
    <row r="45" spans="1:48" s="54" customFormat="1" ht="20.25" customHeight="1" x14ac:dyDescent="0.35">
      <c r="A45" s="82">
        <f t="shared" si="7"/>
        <v>11</v>
      </c>
      <c r="B45" s="442" t="s">
        <v>555</v>
      </c>
      <c r="C45" s="56">
        <v>2011</v>
      </c>
      <c r="D45" s="443" t="s">
        <v>75</v>
      </c>
      <c r="E45" s="29">
        <f t="shared" si="9"/>
        <v>170.8</v>
      </c>
      <c r="F45" s="168"/>
      <c r="G45" s="273"/>
      <c r="H45" s="170"/>
      <c r="I45" s="169"/>
      <c r="J45" s="170">
        <v>86</v>
      </c>
      <c r="K45" s="169">
        <v>7.8</v>
      </c>
      <c r="L45" s="170">
        <v>77</v>
      </c>
      <c r="M45" s="168">
        <v>6</v>
      </c>
      <c r="N45" s="145">
        <v>83</v>
      </c>
      <c r="O45" s="169">
        <v>12</v>
      </c>
      <c r="P45" s="170">
        <v>79</v>
      </c>
      <c r="Q45" s="430">
        <v>65</v>
      </c>
      <c r="R45" s="145">
        <v>82</v>
      </c>
      <c r="S45" s="169">
        <v>10</v>
      </c>
      <c r="T45" s="145">
        <v>78</v>
      </c>
      <c r="U45" s="169">
        <v>70</v>
      </c>
      <c r="V45" s="170"/>
      <c r="W45" s="169"/>
      <c r="X45" s="170"/>
      <c r="Y45" s="169"/>
      <c r="Z45" s="170"/>
      <c r="AA45" s="169"/>
      <c r="AB45" s="170"/>
      <c r="AC45" s="169"/>
      <c r="AD45" s="170"/>
      <c r="AE45" s="169"/>
      <c r="AF45" s="170"/>
      <c r="AG45" s="169"/>
      <c r="AH45" s="170"/>
      <c r="AI45" s="169"/>
      <c r="AJ45" s="170"/>
      <c r="AK45" s="169"/>
      <c r="AL45" s="170"/>
      <c r="AM45" s="169"/>
      <c r="AN45" s="170"/>
      <c r="AO45" s="169"/>
      <c r="AP45" s="82">
        <f t="shared" si="8"/>
        <v>11</v>
      </c>
      <c r="AQ45" s="576">
        <v>11</v>
      </c>
      <c r="AR45" s="470">
        <v>6</v>
      </c>
      <c r="AS45" s="422">
        <f>AR45*AS34</f>
        <v>1.7999999999999998</v>
      </c>
      <c r="AT45" s="179">
        <v>7.8</v>
      </c>
      <c r="AU45" s="234">
        <f>AR45*AU34</f>
        <v>3.5999999999999996</v>
      </c>
      <c r="AV45" s="419">
        <f t="shared" si="6"/>
        <v>9.6</v>
      </c>
    </row>
    <row r="46" spans="1:48" s="54" customFormat="1" ht="20.25" customHeight="1" x14ac:dyDescent="0.35">
      <c r="A46" s="82">
        <f t="shared" si="7"/>
        <v>12</v>
      </c>
      <c r="B46" s="431" t="s">
        <v>537</v>
      </c>
      <c r="C46" s="56">
        <v>2011</v>
      </c>
      <c r="D46" s="432" t="s">
        <v>546</v>
      </c>
      <c r="E46" s="29">
        <f t="shared" si="9"/>
        <v>91</v>
      </c>
      <c r="F46" s="168"/>
      <c r="G46" s="503"/>
      <c r="H46" s="170">
        <v>68</v>
      </c>
      <c r="I46" s="171">
        <v>91</v>
      </c>
      <c r="J46" s="134"/>
      <c r="K46" s="90"/>
      <c r="L46" s="170"/>
      <c r="M46" s="168"/>
      <c r="N46" s="145"/>
      <c r="O46" s="162"/>
      <c r="P46" s="145"/>
      <c r="Q46" s="162"/>
      <c r="R46" s="145"/>
      <c r="S46" s="146"/>
      <c r="T46" s="145"/>
      <c r="U46" s="146"/>
      <c r="V46" s="145"/>
      <c r="W46" s="162"/>
      <c r="X46" s="145"/>
      <c r="Y46" s="162"/>
      <c r="Z46" s="145"/>
      <c r="AA46" s="162"/>
      <c r="AB46" s="145"/>
      <c r="AC46" s="162"/>
      <c r="AD46" s="145"/>
      <c r="AE46" s="162"/>
      <c r="AF46" s="145"/>
      <c r="AG46" s="162"/>
      <c r="AH46" s="145"/>
      <c r="AI46" s="162"/>
      <c r="AJ46" s="145"/>
      <c r="AK46" s="162"/>
      <c r="AL46" s="145"/>
      <c r="AM46" s="162"/>
      <c r="AN46" s="145"/>
      <c r="AO46" s="162"/>
      <c r="AP46" s="82">
        <f t="shared" si="8"/>
        <v>12</v>
      </c>
      <c r="AQ46" s="585">
        <v>12</v>
      </c>
      <c r="AR46" s="470">
        <v>4</v>
      </c>
      <c r="AS46" s="422">
        <f>AR46*AS34</f>
        <v>1.2</v>
      </c>
      <c r="AT46" s="135">
        <v>5.2</v>
      </c>
      <c r="AU46" s="234">
        <f>AR46*AU34</f>
        <v>2.4</v>
      </c>
      <c r="AV46" s="419">
        <f t="shared" si="6"/>
        <v>6.4</v>
      </c>
    </row>
    <row r="47" spans="1:48" s="54" customFormat="1" ht="20.25" customHeight="1" x14ac:dyDescent="0.35">
      <c r="A47" s="82">
        <f t="shared" si="7"/>
        <v>13</v>
      </c>
      <c r="B47" s="193" t="s">
        <v>357</v>
      </c>
      <c r="C47" s="68">
        <v>2011</v>
      </c>
      <c r="D47" s="188" t="s">
        <v>354</v>
      </c>
      <c r="E47" s="29">
        <f t="shared" si="9"/>
        <v>80.400000000000006</v>
      </c>
      <c r="F47" s="168"/>
      <c r="G47" s="273"/>
      <c r="H47" s="170"/>
      <c r="I47" s="171"/>
      <c r="J47" s="170">
        <v>85</v>
      </c>
      <c r="K47" s="171">
        <v>10.4</v>
      </c>
      <c r="L47" s="145">
        <v>65</v>
      </c>
      <c r="M47" s="171">
        <v>70</v>
      </c>
      <c r="N47" s="145"/>
      <c r="O47" s="162"/>
      <c r="P47" s="145"/>
      <c r="Q47" s="162"/>
      <c r="R47" s="145"/>
      <c r="S47" s="146"/>
      <c r="T47" s="170"/>
      <c r="U47" s="169"/>
      <c r="V47" s="170"/>
      <c r="W47" s="171"/>
      <c r="X47" s="170"/>
      <c r="Y47" s="171"/>
      <c r="Z47" s="170"/>
      <c r="AA47" s="171"/>
      <c r="AB47" s="170"/>
      <c r="AC47" s="171"/>
      <c r="AD47" s="170"/>
      <c r="AE47" s="171"/>
      <c r="AF47" s="170"/>
      <c r="AG47" s="171"/>
      <c r="AH47" s="170"/>
      <c r="AI47" s="171"/>
      <c r="AJ47" s="170"/>
      <c r="AK47" s="171"/>
      <c r="AL47" s="170"/>
      <c r="AM47" s="171"/>
      <c r="AN47" s="170"/>
      <c r="AO47" s="171"/>
      <c r="AP47" s="82">
        <f t="shared" si="8"/>
        <v>13</v>
      </c>
      <c r="AQ47" s="576">
        <v>13</v>
      </c>
      <c r="AR47" s="470">
        <v>3</v>
      </c>
      <c r="AS47" s="422">
        <f>AR47*AS34</f>
        <v>0.89999999999999991</v>
      </c>
      <c r="AT47" s="135">
        <v>3.9</v>
      </c>
      <c r="AU47" s="234">
        <f>AR47*AU34</f>
        <v>1.7999999999999998</v>
      </c>
      <c r="AV47" s="419">
        <f t="shared" si="6"/>
        <v>4.8</v>
      </c>
    </row>
    <row r="48" spans="1:48" s="54" customFormat="1" ht="20.25" customHeight="1" x14ac:dyDescent="0.35">
      <c r="A48" s="82">
        <f t="shared" si="7"/>
        <v>14</v>
      </c>
      <c r="B48" s="490" t="s">
        <v>585</v>
      </c>
      <c r="C48" s="56">
        <v>2011</v>
      </c>
      <c r="D48" s="492" t="s">
        <v>38</v>
      </c>
      <c r="E48" s="29">
        <f t="shared" si="9"/>
        <v>30</v>
      </c>
      <c r="F48" s="168"/>
      <c r="G48" s="273"/>
      <c r="H48" s="170"/>
      <c r="I48" s="169"/>
      <c r="J48" s="343"/>
      <c r="K48" s="169"/>
      <c r="L48" s="170"/>
      <c r="M48" s="171"/>
      <c r="N48" s="145"/>
      <c r="O48" s="162"/>
      <c r="P48" s="145">
        <v>82</v>
      </c>
      <c r="Q48" s="430">
        <v>26</v>
      </c>
      <c r="R48" s="170">
        <v>92</v>
      </c>
      <c r="S48" s="169">
        <v>4</v>
      </c>
      <c r="T48" s="170"/>
      <c r="U48" s="169"/>
      <c r="V48" s="170"/>
      <c r="W48" s="171"/>
      <c r="X48" s="170"/>
      <c r="Y48" s="171"/>
      <c r="Z48" s="170"/>
      <c r="AA48" s="171"/>
      <c r="AB48" s="170"/>
      <c r="AC48" s="171"/>
      <c r="AD48" s="170"/>
      <c r="AE48" s="171"/>
      <c r="AF48" s="170"/>
      <c r="AG48" s="171"/>
      <c r="AH48" s="170"/>
      <c r="AI48" s="171"/>
      <c r="AJ48" s="170"/>
      <c r="AK48" s="171"/>
      <c r="AL48" s="170"/>
      <c r="AM48" s="171"/>
      <c r="AN48" s="170"/>
      <c r="AO48" s="171"/>
      <c r="AP48" s="82">
        <f t="shared" si="8"/>
        <v>14</v>
      </c>
      <c r="AQ48" s="585">
        <v>14</v>
      </c>
      <c r="AR48" s="470">
        <v>2</v>
      </c>
      <c r="AS48" s="422">
        <f>AR48*AS34</f>
        <v>0.6</v>
      </c>
      <c r="AT48" s="135">
        <v>2.6</v>
      </c>
      <c r="AU48" s="234">
        <f>AR48*AU34</f>
        <v>1.2</v>
      </c>
      <c r="AV48" s="419">
        <f t="shared" si="6"/>
        <v>3.2</v>
      </c>
    </row>
    <row r="49" spans="1:48" s="54" customFormat="1" ht="20.25" customHeight="1" x14ac:dyDescent="0.35">
      <c r="A49" s="82">
        <f t="shared" si="7"/>
        <v>15</v>
      </c>
      <c r="B49" s="554" t="s">
        <v>605</v>
      </c>
      <c r="C49" s="56">
        <v>2011</v>
      </c>
      <c r="D49" s="550" t="s">
        <v>33</v>
      </c>
      <c r="E49" s="29">
        <f t="shared" si="9"/>
        <v>12</v>
      </c>
      <c r="F49" s="168"/>
      <c r="G49" s="90"/>
      <c r="H49" s="170"/>
      <c r="I49" s="169"/>
      <c r="J49" s="343"/>
      <c r="K49" s="169"/>
      <c r="L49" s="170"/>
      <c r="M49" s="169"/>
      <c r="N49" s="145"/>
      <c r="O49" s="146"/>
      <c r="P49" s="145"/>
      <c r="Q49" s="162"/>
      <c r="R49" s="145">
        <v>79</v>
      </c>
      <c r="S49" s="169">
        <v>12</v>
      </c>
      <c r="T49" s="145"/>
      <c r="U49" s="146"/>
      <c r="V49" s="145"/>
      <c r="W49" s="169"/>
      <c r="X49" s="145"/>
      <c r="Y49" s="146"/>
      <c r="Z49" s="145"/>
      <c r="AA49" s="146"/>
      <c r="AB49" s="170"/>
      <c r="AC49" s="169"/>
      <c r="AD49" s="145"/>
      <c r="AE49" s="169"/>
      <c r="AF49" s="170"/>
      <c r="AG49" s="169"/>
      <c r="AH49" s="170"/>
      <c r="AI49" s="169"/>
      <c r="AJ49" s="145"/>
      <c r="AK49" s="146"/>
      <c r="AL49" s="145"/>
      <c r="AM49" s="146"/>
      <c r="AN49" s="170"/>
      <c r="AO49" s="169"/>
      <c r="AP49" s="82">
        <f t="shared" si="8"/>
        <v>15</v>
      </c>
      <c r="AQ49" s="576">
        <v>15</v>
      </c>
      <c r="AR49" s="470">
        <v>1</v>
      </c>
      <c r="AS49" s="422">
        <f>AR49*AS34</f>
        <v>0.3</v>
      </c>
      <c r="AT49" s="179">
        <v>1.3</v>
      </c>
      <c r="AU49" s="234">
        <f>AR49*AU34</f>
        <v>0.6</v>
      </c>
      <c r="AV49" s="419">
        <f t="shared" si="6"/>
        <v>1.6</v>
      </c>
    </row>
    <row r="50" spans="1:48" ht="16.5" x14ac:dyDescent="0.35">
      <c r="A50" s="82">
        <f t="shared" si="7"/>
        <v>16</v>
      </c>
      <c r="B50" s="210" t="s">
        <v>278</v>
      </c>
      <c r="C50" s="93">
        <v>2011</v>
      </c>
      <c r="D50" s="189" t="s">
        <v>38</v>
      </c>
      <c r="E50" s="29">
        <f t="shared" si="9"/>
        <v>0</v>
      </c>
      <c r="F50" s="168"/>
      <c r="G50" s="273"/>
      <c r="H50" s="170"/>
      <c r="I50" s="169"/>
      <c r="J50" s="343"/>
      <c r="K50" s="169"/>
      <c r="L50" s="170"/>
      <c r="M50" s="169"/>
      <c r="N50" s="145"/>
      <c r="O50" s="146"/>
      <c r="P50" s="170"/>
      <c r="Q50" s="171"/>
      <c r="R50" s="145"/>
      <c r="S50" s="146"/>
      <c r="T50" s="145"/>
      <c r="U50" s="146"/>
      <c r="V50" s="145"/>
      <c r="W50" s="169"/>
      <c r="X50" s="145"/>
      <c r="Y50" s="146"/>
      <c r="Z50" s="145"/>
      <c r="AA50" s="146"/>
      <c r="AB50" s="170"/>
      <c r="AC50" s="169"/>
      <c r="AD50" s="145"/>
      <c r="AE50" s="169"/>
      <c r="AF50" s="170"/>
      <c r="AG50" s="169"/>
      <c r="AH50" s="170"/>
      <c r="AI50" s="169"/>
      <c r="AJ50" s="145"/>
      <c r="AK50" s="146"/>
      <c r="AL50" s="145"/>
      <c r="AM50" s="146"/>
      <c r="AN50" s="170"/>
      <c r="AO50" s="169"/>
      <c r="AP50" s="82">
        <f t="shared" si="8"/>
        <v>16</v>
      </c>
      <c r="AQ50" s="578"/>
      <c r="AR50" s="579"/>
      <c r="AS50" s="572"/>
      <c r="AT50" s="425"/>
      <c r="AU50" s="235"/>
      <c r="AV50" s="425"/>
    </row>
    <row r="51" spans="1:48" ht="16.5" x14ac:dyDescent="0.35">
      <c r="A51" s="82">
        <f t="shared" si="7"/>
        <v>17</v>
      </c>
      <c r="B51" s="256" t="s">
        <v>341</v>
      </c>
      <c r="C51" s="90">
        <v>2011</v>
      </c>
      <c r="D51" s="257" t="s">
        <v>342</v>
      </c>
      <c r="E51" s="29">
        <f t="shared" si="9"/>
        <v>0</v>
      </c>
      <c r="F51" s="168"/>
      <c r="G51" s="500"/>
      <c r="H51" s="170"/>
      <c r="I51" s="171"/>
      <c r="J51" s="343"/>
      <c r="K51" s="171"/>
      <c r="L51" s="170"/>
      <c r="M51" s="171"/>
      <c r="N51" s="145"/>
      <c r="O51" s="146"/>
      <c r="P51" s="145"/>
      <c r="Q51" s="162"/>
      <c r="R51" s="145"/>
      <c r="S51" s="146"/>
      <c r="T51" s="145"/>
      <c r="U51" s="146"/>
      <c r="V51" s="145"/>
      <c r="W51" s="169"/>
      <c r="X51" s="145"/>
      <c r="Y51" s="146"/>
      <c r="Z51" s="145"/>
      <c r="AA51" s="146"/>
      <c r="AB51" s="170"/>
      <c r="AC51" s="169"/>
      <c r="AD51" s="145"/>
      <c r="AE51" s="169"/>
      <c r="AF51" s="170"/>
      <c r="AG51" s="169"/>
      <c r="AH51" s="170"/>
      <c r="AI51" s="169"/>
      <c r="AJ51" s="145"/>
      <c r="AK51" s="146"/>
      <c r="AL51" s="145"/>
      <c r="AM51" s="146"/>
      <c r="AN51" s="170"/>
      <c r="AO51" s="169"/>
      <c r="AP51" s="82">
        <f t="shared" si="8"/>
        <v>17</v>
      </c>
      <c r="AQ51" s="578"/>
      <c r="AR51" s="579"/>
      <c r="AS51" s="572"/>
      <c r="AT51" s="425"/>
      <c r="AU51" s="235"/>
      <c r="AV51" s="425"/>
    </row>
    <row r="52" spans="1:48" ht="17" thickBot="1" x14ac:dyDescent="0.4">
      <c r="A52" s="82"/>
      <c r="B52" s="442"/>
      <c r="C52" s="56"/>
      <c r="D52" s="443"/>
      <c r="E52" s="29">
        <f t="shared" ref="E52" si="10">G52+I52+K52+M52+O52+Q52+S52+U52+W52+Y52+AA52+AC52+AE52+AG52+AI52+AK52+AM52+AO52</f>
        <v>0</v>
      </c>
      <c r="F52" s="168"/>
      <c r="G52" s="171"/>
      <c r="H52" s="170"/>
      <c r="I52" s="171"/>
      <c r="J52" s="343"/>
      <c r="K52" s="171"/>
      <c r="L52" s="170"/>
      <c r="M52" s="171"/>
      <c r="N52" s="145"/>
      <c r="O52" s="146"/>
      <c r="P52" s="145"/>
      <c r="Q52" s="162"/>
      <c r="R52" s="145"/>
      <c r="S52" s="146"/>
      <c r="T52" s="153"/>
      <c r="U52" s="393"/>
      <c r="V52" s="145"/>
      <c r="W52" s="169"/>
      <c r="X52" s="145"/>
      <c r="Y52" s="146"/>
      <c r="Z52" s="145"/>
      <c r="AA52" s="146"/>
      <c r="AB52" s="170"/>
      <c r="AC52" s="169"/>
      <c r="AD52" s="145"/>
      <c r="AE52" s="169"/>
      <c r="AF52" s="170"/>
      <c r="AG52" s="169"/>
      <c r="AH52" s="170"/>
      <c r="AI52" s="169"/>
      <c r="AJ52" s="145"/>
      <c r="AK52" s="146"/>
      <c r="AL52" s="145"/>
      <c r="AM52" s="146"/>
      <c r="AN52" s="170"/>
      <c r="AO52" s="169"/>
      <c r="AP52" s="82"/>
      <c r="AQ52" s="578"/>
      <c r="AR52" s="579"/>
      <c r="AS52" s="572"/>
      <c r="AT52" s="425"/>
      <c r="AU52" s="235"/>
      <c r="AV52" s="425"/>
    </row>
    <row r="53" spans="1:48" ht="17.5" thickBot="1" x14ac:dyDescent="0.4">
      <c r="A53" s="161"/>
      <c r="B53" s="166"/>
      <c r="C53" s="68"/>
      <c r="D53" s="188"/>
      <c r="E53" s="96"/>
      <c r="F53" s="168"/>
      <c r="G53" s="311">
        <f>SUM(G35:G47)</f>
        <v>520</v>
      </c>
      <c r="H53" s="170"/>
      <c r="I53" s="303">
        <f>SUM(I35:I50)</f>
        <v>461.5</v>
      </c>
      <c r="J53" s="170"/>
      <c r="K53" s="303">
        <f>SUM(K35:K50)</f>
        <v>470.3</v>
      </c>
      <c r="L53" s="170"/>
      <c r="M53" s="303">
        <f>SUM(M35:M50)</f>
        <v>365</v>
      </c>
      <c r="N53" s="145"/>
      <c r="O53" s="303">
        <f>SUM(O33:O50)</f>
        <v>355</v>
      </c>
      <c r="P53" s="145"/>
      <c r="Q53" s="303">
        <f>SUM(Q33:Q50)</f>
        <v>469.3</v>
      </c>
      <c r="R53" s="145"/>
      <c r="S53" s="303">
        <f>SUM(S33:S50)</f>
        <v>365</v>
      </c>
      <c r="T53" s="145"/>
      <c r="U53" s="303">
        <f>SUM(U35:U52)</f>
        <v>347</v>
      </c>
      <c r="AP53" s="161"/>
      <c r="AQ53" s="580"/>
      <c r="AR53" s="581">
        <f>SUM(AR35:AR50)</f>
        <v>371</v>
      </c>
      <c r="AS53" s="584"/>
      <c r="AT53" s="424">
        <f>SUM(AT35:AT50)</f>
        <v>482.3</v>
      </c>
      <c r="AU53" s="423"/>
      <c r="AV53" s="424">
        <f>SUM(AV35:AV50)</f>
        <v>593.6</v>
      </c>
    </row>
    <row r="54" spans="1:48" ht="18.5" x14ac:dyDescent="0.35">
      <c r="A54" s="160"/>
      <c r="M54" s="110"/>
    </row>
    <row r="55" spans="1:48" ht="15" thickBot="1" x14ac:dyDescent="0.4">
      <c r="K55" s="19"/>
    </row>
    <row r="56" spans="1:48" ht="20" thickBot="1" x14ac:dyDescent="0.4">
      <c r="B56" s="645" t="s">
        <v>485</v>
      </c>
      <c r="C56" s="646"/>
      <c r="D56" s="647"/>
      <c r="H56" s="31"/>
      <c r="I56" s="31"/>
      <c r="J56" s="31"/>
      <c r="K56" s="119"/>
    </row>
    <row r="58" spans="1:48" ht="16.5" x14ac:dyDescent="0.35">
      <c r="F58" s="273"/>
      <c r="G58" s="275" t="s">
        <v>393</v>
      </c>
      <c r="L58" s="274"/>
      <c r="M58" s="275" t="s">
        <v>394</v>
      </c>
      <c r="N58" s="52"/>
      <c r="O58" s="21"/>
      <c r="P58" s="52"/>
      <c r="Q58" s="315"/>
      <c r="R58" s="275" t="s">
        <v>465</v>
      </c>
    </row>
  </sheetData>
  <sheetProtection algorithmName="SHA-512" hashValue="hBZEBJ1439I1oA17mephJVyFFF4Mkbq1VCAVYl1g/v6G9bco+GRn0o+6uXmg4+FyBI7P32Zv+QnerzZk3dqkkA==" saltValue="y1+B6M6LRWBnps6Pqh8SWw==" spinCount="100000" sheet="1" objects="1" scenarios="1"/>
  <sortState ref="B35:U51">
    <sortCondition descending="1" ref="E35:E51"/>
  </sortState>
  <customSheetViews>
    <customSheetView guid="{58E021BF-97D1-4B64-8CE7-89613EB62F48}" scale="75" showPageBreaks="1" hiddenColumns="1">
      <pane xSplit="2" ySplit="1" topLeftCell="C23" activePane="bottomRight" state="frozen"/>
      <selection pane="bottomRight" activeCell="AD31" sqref="AD31:AP31"/>
      <pageMargins left="0.11811023622047245" right="0" top="0.62992125984251968" bottom="0.15748031496062992" header="7.874015748031496E-2" footer="7.874015748031496E-2"/>
      <pageSetup paperSize="9" scale="45" orientation="portrait" r:id="rId1"/>
    </customSheetView>
  </customSheetViews>
  <mergeCells count="607">
    <mergeCell ref="J6:K6"/>
    <mergeCell ref="L6:M6"/>
    <mergeCell ref="N6:O6"/>
    <mergeCell ref="P6:Q6"/>
    <mergeCell ref="R6:S6"/>
    <mergeCell ref="AB31:AC31"/>
    <mergeCell ref="AB32:AC33"/>
    <mergeCell ref="T32:U33"/>
    <mergeCell ref="V32:W33"/>
    <mergeCell ref="T31:U31"/>
    <mergeCell ref="X32:Y33"/>
    <mergeCell ref="Z32:AA33"/>
    <mergeCell ref="N31:O31"/>
    <mergeCell ref="N32:O33"/>
    <mergeCell ref="R7:S8"/>
    <mergeCell ref="T7:U8"/>
    <mergeCell ref="V7:W8"/>
    <mergeCell ref="J7:K8"/>
    <mergeCell ref="L7:M8"/>
    <mergeCell ref="AB7:AC8"/>
    <mergeCell ref="N7:O8"/>
    <mergeCell ref="P7:Q8"/>
    <mergeCell ref="WK5:XO5"/>
    <mergeCell ref="XP5:YT5"/>
    <mergeCell ref="YU5:ZY5"/>
    <mergeCell ref="ZZ5:ABD5"/>
    <mergeCell ref="ABE5:ACI5"/>
    <mergeCell ref="AD6:AE6"/>
    <mergeCell ref="AF6:AG6"/>
    <mergeCell ref="AH6:AI6"/>
    <mergeCell ref="QL5:RP5"/>
    <mergeCell ref="RQ5:SU5"/>
    <mergeCell ref="SV5:TZ5"/>
    <mergeCell ref="UA5:VE5"/>
    <mergeCell ref="VF5:WJ5"/>
    <mergeCell ref="KM5:LQ5"/>
    <mergeCell ref="LR5:MV5"/>
    <mergeCell ref="MW5:OA5"/>
    <mergeCell ref="OB5:PF5"/>
    <mergeCell ref="PG5:QK5"/>
    <mergeCell ref="IC5:JG5"/>
    <mergeCell ref="JH5:KL5"/>
    <mergeCell ref="AQ5:AY5"/>
    <mergeCell ref="CD5:DH5"/>
    <mergeCell ref="DI5:EM5"/>
    <mergeCell ref="AJ6:AK6"/>
    <mergeCell ref="AD31:AE31"/>
    <mergeCell ref="AF31:AG31"/>
    <mergeCell ref="AD32:AE33"/>
    <mergeCell ref="AF32:AG33"/>
    <mergeCell ref="A30:AP30"/>
    <mergeCell ref="H32:I33"/>
    <mergeCell ref="J32:K33"/>
    <mergeCell ref="L32:M33"/>
    <mergeCell ref="P32:Q33"/>
    <mergeCell ref="R32:S33"/>
    <mergeCell ref="AL31:AM31"/>
    <mergeCell ref="AN31:AO31"/>
    <mergeCell ref="AL32:AM33"/>
    <mergeCell ref="AN32:AO33"/>
    <mergeCell ref="AP31:AP33"/>
    <mergeCell ref="AJ32:AK33"/>
    <mergeCell ref="EN5:FR5"/>
    <mergeCell ref="FS5:GW5"/>
    <mergeCell ref="GX5:IB5"/>
    <mergeCell ref="T6:U6"/>
    <mergeCell ref="V6:W6"/>
    <mergeCell ref="X6:Y6"/>
    <mergeCell ref="Z6:AA6"/>
    <mergeCell ref="X7:Y8"/>
    <mergeCell ref="AB6:AC6"/>
    <mergeCell ref="AP7:AP9"/>
    <mergeCell ref="AL6:AM6"/>
    <mergeCell ref="AN6:AO6"/>
    <mergeCell ref="AL7:AM8"/>
    <mergeCell ref="AN7:AO8"/>
    <mergeCell ref="AD7:AE8"/>
    <mergeCell ref="AF7:AG8"/>
    <mergeCell ref="AH7:AI8"/>
    <mergeCell ref="Z7:AA8"/>
    <mergeCell ref="AII5:AJM5"/>
    <mergeCell ref="AJN5:AKR5"/>
    <mergeCell ref="AKS5:ALW5"/>
    <mergeCell ref="ALX5:ANB5"/>
    <mergeCell ref="ANC5:AOG5"/>
    <mergeCell ref="ACJ5:ADN5"/>
    <mergeCell ref="ADO5:AES5"/>
    <mergeCell ref="AET5:AFX5"/>
    <mergeCell ref="AFY5:AHC5"/>
    <mergeCell ref="AHD5:AIH5"/>
    <mergeCell ref="AUG5:AVK5"/>
    <mergeCell ref="AVL5:AWP5"/>
    <mergeCell ref="AWQ5:AXU5"/>
    <mergeCell ref="AXV5:AYZ5"/>
    <mergeCell ref="AZA5:BAE5"/>
    <mergeCell ref="AOH5:APL5"/>
    <mergeCell ref="APM5:AQQ5"/>
    <mergeCell ref="AQR5:ARV5"/>
    <mergeCell ref="ARW5:ATA5"/>
    <mergeCell ref="ATB5:AUF5"/>
    <mergeCell ref="BGE5:BHI5"/>
    <mergeCell ref="BHJ5:BIN5"/>
    <mergeCell ref="BIO5:BJS5"/>
    <mergeCell ref="BJT5:BKX5"/>
    <mergeCell ref="BKY5:BMC5"/>
    <mergeCell ref="BAF5:BBJ5"/>
    <mergeCell ref="BBK5:BCO5"/>
    <mergeCell ref="BCP5:BDT5"/>
    <mergeCell ref="BDU5:BEY5"/>
    <mergeCell ref="BEZ5:BGD5"/>
    <mergeCell ref="BSC5:BTG5"/>
    <mergeCell ref="BTH5:BUL5"/>
    <mergeCell ref="BUM5:BVQ5"/>
    <mergeCell ref="BVR5:BWV5"/>
    <mergeCell ref="BWW5:BYA5"/>
    <mergeCell ref="BMD5:BNH5"/>
    <mergeCell ref="BNI5:BOM5"/>
    <mergeCell ref="BON5:BPR5"/>
    <mergeCell ref="BPS5:BQW5"/>
    <mergeCell ref="BQX5:BSB5"/>
    <mergeCell ref="CEA5:CFE5"/>
    <mergeCell ref="CFF5:CGJ5"/>
    <mergeCell ref="CGK5:CHO5"/>
    <mergeCell ref="CHP5:CIT5"/>
    <mergeCell ref="CIU5:CJY5"/>
    <mergeCell ref="BYB5:BZF5"/>
    <mergeCell ref="BZG5:CAK5"/>
    <mergeCell ref="CAL5:CBP5"/>
    <mergeCell ref="CBQ5:CCU5"/>
    <mergeCell ref="CCV5:CDZ5"/>
    <mergeCell ref="CPY5:CRC5"/>
    <mergeCell ref="CRD5:CSH5"/>
    <mergeCell ref="CSI5:CTM5"/>
    <mergeCell ref="CTN5:CUR5"/>
    <mergeCell ref="CUS5:CVW5"/>
    <mergeCell ref="CJZ5:CLD5"/>
    <mergeCell ref="CLE5:CMI5"/>
    <mergeCell ref="CMJ5:CNN5"/>
    <mergeCell ref="CNO5:COS5"/>
    <mergeCell ref="COT5:CPX5"/>
    <mergeCell ref="DBW5:DDA5"/>
    <mergeCell ref="DDB5:DEF5"/>
    <mergeCell ref="DEG5:DFK5"/>
    <mergeCell ref="DFL5:DGP5"/>
    <mergeCell ref="DGQ5:DHU5"/>
    <mergeCell ref="CVX5:CXB5"/>
    <mergeCell ref="CXC5:CYG5"/>
    <mergeCell ref="CYH5:CZL5"/>
    <mergeCell ref="CZM5:DAQ5"/>
    <mergeCell ref="DAR5:DBV5"/>
    <mergeCell ref="DNU5:DOY5"/>
    <mergeCell ref="DOZ5:DQD5"/>
    <mergeCell ref="DQE5:DRI5"/>
    <mergeCell ref="DRJ5:DSN5"/>
    <mergeCell ref="DSO5:DTS5"/>
    <mergeCell ref="DHV5:DIZ5"/>
    <mergeCell ref="DJA5:DKE5"/>
    <mergeCell ref="DKF5:DLJ5"/>
    <mergeCell ref="DLK5:DMO5"/>
    <mergeCell ref="DMP5:DNT5"/>
    <mergeCell ref="DZS5:EAW5"/>
    <mergeCell ref="EAX5:ECB5"/>
    <mergeCell ref="ECC5:EDG5"/>
    <mergeCell ref="EDH5:EEL5"/>
    <mergeCell ref="EEM5:EFQ5"/>
    <mergeCell ref="DTT5:DUX5"/>
    <mergeCell ref="DUY5:DWC5"/>
    <mergeCell ref="DWD5:DXH5"/>
    <mergeCell ref="DXI5:DYM5"/>
    <mergeCell ref="DYN5:DZR5"/>
    <mergeCell ref="ELQ5:EMU5"/>
    <mergeCell ref="EMV5:ENZ5"/>
    <mergeCell ref="EOA5:EPE5"/>
    <mergeCell ref="EPF5:EQJ5"/>
    <mergeCell ref="EQK5:ERO5"/>
    <mergeCell ref="EFR5:EGV5"/>
    <mergeCell ref="EGW5:EIA5"/>
    <mergeCell ref="EIB5:EJF5"/>
    <mergeCell ref="EJG5:EKK5"/>
    <mergeCell ref="EKL5:ELP5"/>
    <mergeCell ref="EXO5:EYS5"/>
    <mergeCell ref="EYT5:EZX5"/>
    <mergeCell ref="EZY5:FBC5"/>
    <mergeCell ref="FBD5:FCH5"/>
    <mergeCell ref="FCI5:FDM5"/>
    <mergeCell ref="ERP5:EST5"/>
    <mergeCell ref="ESU5:ETY5"/>
    <mergeCell ref="ETZ5:EVD5"/>
    <mergeCell ref="EVE5:EWI5"/>
    <mergeCell ref="EWJ5:EXN5"/>
    <mergeCell ref="FJM5:FKQ5"/>
    <mergeCell ref="FKR5:FLV5"/>
    <mergeCell ref="FLW5:FNA5"/>
    <mergeCell ref="FNB5:FOF5"/>
    <mergeCell ref="FOG5:FPK5"/>
    <mergeCell ref="FDN5:FER5"/>
    <mergeCell ref="FES5:FFW5"/>
    <mergeCell ref="FFX5:FHB5"/>
    <mergeCell ref="FHC5:FIG5"/>
    <mergeCell ref="FIH5:FJL5"/>
    <mergeCell ref="FVK5:FWO5"/>
    <mergeCell ref="FWP5:FXT5"/>
    <mergeCell ref="FXU5:FYY5"/>
    <mergeCell ref="FYZ5:GAD5"/>
    <mergeCell ref="GAE5:GBI5"/>
    <mergeCell ref="FPL5:FQP5"/>
    <mergeCell ref="FQQ5:FRU5"/>
    <mergeCell ref="FRV5:FSZ5"/>
    <mergeCell ref="FTA5:FUE5"/>
    <mergeCell ref="FUF5:FVJ5"/>
    <mergeCell ref="GHI5:GIM5"/>
    <mergeCell ref="GIN5:GJR5"/>
    <mergeCell ref="GJS5:GKW5"/>
    <mergeCell ref="GKX5:GMB5"/>
    <mergeCell ref="GMC5:GNG5"/>
    <mergeCell ref="GBJ5:GCN5"/>
    <mergeCell ref="GCO5:GDS5"/>
    <mergeCell ref="GDT5:GEX5"/>
    <mergeCell ref="GEY5:GGC5"/>
    <mergeCell ref="GGD5:GHH5"/>
    <mergeCell ref="GTG5:GUK5"/>
    <mergeCell ref="GUL5:GVP5"/>
    <mergeCell ref="GVQ5:GWU5"/>
    <mergeCell ref="GWV5:GXZ5"/>
    <mergeCell ref="GYA5:GZE5"/>
    <mergeCell ref="GNH5:GOL5"/>
    <mergeCell ref="GOM5:GPQ5"/>
    <mergeCell ref="GPR5:GQV5"/>
    <mergeCell ref="GQW5:GSA5"/>
    <mergeCell ref="GSB5:GTF5"/>
    <mergeCell ref="HFE5:HGI5"/>
    <mergeCell ref="HGJ5:HHN5"/>
    <mergeCell ref="HHO5:HIS5"/>
    <mergeCell ref="HIT5:HJX5"/>
    <mergeCell ref="HJY5:HLC5"/>
    <mergeCell ref="GZF5:HAJ5"/>
    <mergeCell ref="HAK5:HBO5"/>
    <mergeCell ref="HBP5:HCT5"/>
    <mergeCell ref="HCU5:HDY5"/>
    <mergeCell ref="HDZ5:HFD5"/>
    <mergeCell ref="HRC5:HSG5"/>
    <mergeCell ref="HSH5:HTL5"/>
    <mergeCell ref="HTM5:HUQ5"/>
    <mergeCell ref="HUR5:HVV5"/>
    <mergeCell ref="HVW5:HXA5"/>
    <mergeCell ref="HLD5:HMH5"/>
    <mergeCell ref="HMI5:HNM5"/>
    <mergeCell ref="HNN5:HOR5"/>
    <mergeCell ref="HOS5:HPW5"/>
    <mergeCell ref="HPX5:HRB5"/>
    <mergeCell ref="IDA5:IEE5"/>
    <mergeCell ref="IEF5:IFJ5"/>
    <mergeCell ref="IFK5:IGO5"/>
    <mergeCell ref="IGP5:IHT5"/>
    <mergeCell ref="IHU5:IIY5"/>
    <mergeCell ref="HXB5:HYF5"/>
    <mergeCell ref="HYG5:HZK5"/>
    <mergeCell ref="HZL5:IAP5"/>
    <mergeCell ref="IAQ5:IBU5"/>
    <mergeCell ref="IBV5:ICZ5"/>
    <mergeCell ref="IOY5:IQC5"/>
    <mergeCell ref="IQD5:IRH5"/>
    <mergeCell ref="IRI5:ISM5"/>
    <mergeCell ref="ISN5:ITR5"/>
    <mergeCell ref="ITS5:IUW5"/>
    <mergeCell ref="IIZ5:IKD5"/>
    <mergeCell ref="IKE5:ILI5"/>
    <mergeCell ref="ILJ5:IMN5"/>
    <mergeCell ref="IMO5:INS5"/>
    <mergeCell ref="INT5:IOX5"/>
    <mergeCell ref="JAW5:JCA5"/>
    <mergeCell ref="JCB5:JDF5"/>
    <mergeCell ref="JDG5:JEK5"/>
    <mergeCell ref="JEL5:JFP5"/>
    <mergeCell ref="JFQ5:JGU5"/>
    <mergeCell ref="IUX5:IWB5"/>
    <mergeCell ref="IWC5:IXG5"/>
    <mergeCell ref="IXH5:IYL5"/>
    <mergeCell ref="IYM5:IZQ5"/>
    <mergeCell ref="IZR5:JAV5"/>
    <mergeCell ref="JMU5:JNY5"/>
    <mergeCell ref="JNZ5:JPD5"/>
    <mergeCell ref="JPE5:JQI5"/>
    <mergeCell ref="JQJ5:JRN5"/>
    <mergeCell ref="JRO5:JSS5"/>
    <mergeCell ref="JGV5:JHZ5"/>
    <mergeCell ref="JIA5:JJE5"/>
    <mergeCell ref="JJF5:JKJ5"/>
    <mergeCell ref="JKK5:JLO5"/>
    <mergeCell ref="JLP5:JMT5"/>
    <mergeCell ref="JYS5:JZW5"/>
    <mergeCell ref="JZX5:KBB5"/>
    <mergeCell ref="KBC5:KCG5"/>
    <mergeCell ref="KCH5:KDL5"/>
    <mergeCell ref="KDM5:KEQ5"/>
    <mergeCell ref="JST5:JTX5"/>
    <mergeCell ref="JTY5:JVC5"/>
    <mergeCell ref="JVD5:JWH5"/>
    <mergeCell ref="JWI5:JXM5"/>
    <mergeCell ref="JXN5:JYR5"/>
    <mergeCell ref="KKQ5:KLU5"/>
    <mergeCell ref="KLV5:KMZ5"/>
    <mergeCell ref="KNA5:KOE5"/>
    <mergeCell ref="KOF5:KPJ5"/>
    <mergeCell ref="KPK5:KQO5"/>
    <mergeCell ref="KER5:KFV5"/>
    <mergeCell ref="KFW5:KHA5"/>
    <mergeCell ref="KHB5:KIF5"/>
    <mergeCell ref="KIG5:KJK5"/>
    <mergeCell ref="KJL5:KKP5"/>
    <mergeCell ref="KWO5:KXS5"/>
    <mergeCell ref="KXT5:KYX5"/>
    <mergeCell ref="KYY5:LAC5"/>
    <mergeCell ref="LAD5:LBH5"/>
    <mergeCell ref="LBI5:LCM5"/>
    <mergeCell ref="KQP5:KRT5"/>
    <mergeCell ref="KRU5:KSY5"/>
    <mergeCell ref="KSZ5:KUD5"/>
    <mergeCell ref="KUE5:KVI5"/>
    <mergeCell ref="KVJ5:KWN5"/>
    <mergeCell ref="LIM5:LJQ5"/>
    <mergeCell ref="LJR5:LKV5"/>
    <mergeCell ref="LKW5:LMA5"/>
    <mergeCell ref="LMB5:LNF5"/>
    <mergeCell ref="LNG5:LOK5"/>
    <mergeCell ref="LCN5:LDR5"/>
    <mergeCell ref="LDS5:LEW5"/>
    <mergeCell ref="LEX5:LGB5"/>
    <mergeCell ref="LGC5:LHG5"/>
    <mergeCell ref="LHH5:LIL5"/>
    <mergeCell ref="LUK5:LVO5"/>
    <mergeCell ref="LVP5:LWT5"/>
    <mergeCell ref="LWU5:LXY5"/>
    <mergeCell ref="LXZ5:LZD5"/>
    <mergeCell ref="LZE5:MAI5"/>
    <mergeCell ref="LOL5:LPP5"/>
    <mergeCell ref="LPQ5:LQU5"/>
    <mergeCell ref="LQV5:LRZ5"/>
    <mergeCell ref="LSA5:LTE5"/>
    <mergeCell ref="LTF5:LUJ5"/>
    <mergeCell ref="MGI5:MHM5"/>
    <mergeCell ref="MHN5:MIR5"/>
    <mergeCell ref="MIS5:MJW5"/>
    <mergeCell ref="MJX5:MLB5"/>
    <mergeCell ref="MLC5:MMG5"/>
    <mergeCell ref="MAJ5:MBN5"/>
    <mergeCell ref="MBO5:MCS5"/>
    <mergeCell ref="MCT5:MDX5"/>
    <mergeCell ref="MDY5:MFC5"/>
    <mergeCell ref="MFD5:MGH5"/>
    <mergeCell ref="MSG5:MTK5"/>
    <mergeCell ref="MTL5:MUP5"/>
    <mergeCell ref="MUQ5:MVU5"/>
    <mergeCell ref="MVV5:MWZ5"/>
    <mergeCell ref="MXA5:MYE5"/>
    <mergeCell ref="MMH5:MNL5"/>
    <mergeCell ref="MNM5:MOQ5"/>
    <mergeCell ref="MOR5:MPV5"/>
    <mergeCell ref="MPW5:MRA5"/>
    <mergeCell ref="MRB5:MSF5"/>
    <mergeCell ref="NEE5:NFI5"/>
    <mergeCell ref="NFJ5:NGN5"/>
    <mergeCell ref="NGO5:NHS5"/>
    <mergeCell ref="NHT5:NIX5"/>
    <mergeCell ref="NIY5:NKC5"/>
    <mergeCell ref="MYF5:MZJ5"/>
    <mergeCell ref="MZK5:NAO5"/>
    <mergeCell ref="NAP5:NBT5"/>
    <mergeCell ref="NBU5:NCY5"/>
    <mergeCell ref="NCZ5:NED5"/>
    <mergeCell ref="NQC5:NRG5"/>
    <mergeCell ref="NRH5:NSL5"/>
    <mergeCell ref="NSM5:NTQ5"/>
    <mergeCell ref="NTR5:NUV5"/>
    <mergeCell ref="NUW5:NWA5"/>
    <mergeCell ref="NKD5:NLH5"/>
    <mergeCell ref="NLI5:NMM5"/>
    <mergeCell ref="NMN5:NNR5"/>
    <mergeCell ref="NNS5:NOW5"/>
    <mergeCell ref="NOX5:NQB5"/>
    <mergeCell ref="OCA5:ODE5"/>
    <mergeCell ref="ODF5:OEJ5"/>
    <mergeCell ref="OEK5:OFO5"/>
    <mergeCell ref="OFP5:OGT5"/>
    <mergeCell ref="OGU5:OHY5"/>
    <mergeCell ref="NWB5:NXF5"/>
    <mergeCell ref="NXG5:NYK5"/>
    <mergeCell ref="NYL5:NZP5"/>
    <mergeCell ref="NZQ5:OAU5"/>
    <mergeCell ref="OAV5:OBZ5"/>
    <mergeCell ref="ONY5:OPC5"/>
    <mergeCell ref="OPD5:OQH5"/>
    <mergeCell ref="OQI5:ORM5"/>
    <mergeCell ref="ORN5:OSR5"/>
    <mergeCell ref="OSS5:OTW5"/>
    <mergeCell ref="OHZ5:OJD5"/>
    <mergeCell ref="OJE5:OKI5"/>
    <mergeCell ref="OKJ5:OLN5"/>
    <mergeCell ref="OLO5:OMS5"/>
    <mergeCell ref="OMT5:ONX5"/>
    <mergeCell ref="OZW5:PBA5"/>
    <mergeCell ref="PBB5:PCF5"/>
    <mergeCell ref="PCG5:PDK5"/>
    <mergeCell ref="PDL5:PEP5"/>
    <mergeCell ref="PEQ5:PFU5"/>
    <mergeCell ref="OTX5:OVB5"/>
    <mergeCell ref="OVC5:OWG5"/>
    <mergeCell ref="OWH5:OXL5"/>
    <mergeCell ref="OXM5:OYQ5"/>
    <mergeCell ref="OYR5:OZV5"/>
    <mergeCell ref="PLU5:PMY5"/>
    <mergeCell ref="PMZ5:POD5"/>
    <mergeCell ref="POE5:PPI5"/>
    <mergeCell ref="PPJ5:PQN5"/>
    <mergeCell ref="PQO5:PRS5"/>
    <mergeCell ref="PFV5:PGZ5"/>
    <mergeCell ref="PHA5:PIE5"/>
    <mergeCell ref="PIF5:PJJ5"/>
    <mergeCell ref="PJK5:PKO5"/>
    <mergeCell ref="PKP5:PLT5"/>
    <mergeCell ref="PXS5:PYW5"/>
    <mergeCell ref="PYX5:QAB5"/>
    <mergeCell ref="QAC5:QBG5"/>
    <mergeCell ref="QBH5:QCL5"/>
    <mergeCell ref="QCM5:QDQ5"/>
    <mergeCell ref="PRT5:PSX5"/>
    <mergeCell ref="PSY5:PUC5"/>
    <mergeCell ref="PUD5:PVH5"/>
    <mergeCell ref="PVI5:PWM5"/>
    <mergeCell ref="PWN5:PXR5"/>
    <mergeCell ref="QJQ5:QKU5"/>
    <mergeCell ref="QKV5:QLZ5"/>
    <mergeCell ref="QMA5:QNE5"/>
    <mergeCell ref="QNF5:QOJ5"/>
    <mergeCell ref="QOK5:QPO5"/>
    <mergeCell ref="QDR5:QEV5"/>
    <mergeCell ref="QEW5:QGA5"/>
    <mergeCell ref="QGB5:QHF5"/>
    <mergeCell ref="QHG5:QIK5"/>
    <mergeCell ref="QIL5:QJP5"/>
    <mergeCell ref="QVO5:QWS5"/>
    <mergeCell ref="QWT5:QXX5"/>
    <mergeCell ref="QXY5:QZC5"/>
    <mergeCell ref="QZD5:RAH5"/>
    <mergeCell ref="RAI5:RBM5"/>
    <mergeCell ref="QPP5:QQT5"/>
    <mergeCell ref="QQU5:QRY5"/>
    <mergeCell ref="QRZ5:QTD5"/>
    <mergeCell ref="QTE5:QUI5"/>
    <mergeCell ref="QUJ5:QVN5"/>
    <mergeCell ref="RHM5:RIQ5"/>
    <mergeCell ref="RIR5:RJV5"/>
    <mergeCell ref="RJW5:RLA5"/>
    <mergeCell ref="RLB5:RMF5"/>
    <mergeCell ref="RMG5:RNK5"/>
    <mergeCell ref="RBN5:RCR5"/>
    <mergeCell ref="RCS5:RDW5"/>
    <mergeCell ref="RDX5:RFB5"/>
    <mergeCell ref="RFC5:RGG5"/>
    <mergeCell ref="RGH5:RHL5"/>
    <mergeCell ref="RTK5:RUO5"/>
    <mergeCell ref="RUP5:RVT5"/>
    <mergeCell ref="RVU5:RWY5"/>
    <mergeCell ref="RWZ5:RYD5"/>
    <mergeCell ref="RYE5:RZI5"/>
    <mergeCell ref="RNL5:ROP5"/>
    <mergeCell ref="ROQ5:RPU5"/>
    <mergeCell ref="RPV5:RQZ5"/>
    <mergeCell ref="RRA5:RSE5"/>
    <mergeCell ref="RSF5:RTJ5"/>
    <mergeCell ref="SFI5:SGM5"/>
    <mergeCell ref="SGN5:SHR5"/>
    <mergeCell ref="SHS5:SIW5"/>
    <mergeCell ref="SIX5:SKB5"/>
    <mergeCell ref="SKC5:SLG5"/>
    <mergeCell ref="RZJ5:SAN5"/>
    <mergeCell ref="SAO5:SBS5"/>
    <mergeCell ref="SBT5:SCX5"/>
    <mergeCell ref="SCY5:SEC5"/>
    <mergeCell ref="SED5:SFH5"/>
    <mergeCell ref="SRG5:SSK5"/>
    <mergeCell ref="SSL5:STP5"/>
    <mergeCell ref="STQ5:SUU5"/>
    <mergeCell ref="SUV5:SVZ5"/>
    <mergeCell ref="SWA5:SXE5"/>
    <mergeCell ref="SLH5:SML5"/>
    <mergeCell ref="SMM5:SNQ5"/>
    <mergeCell ref="SNR5:SOV5"/>
    <mergeCell ref="SOW5:SQA5"/>
    <mergeCell ref="SQB5:SRF5"/>
    <mergeCell ref="TDE5:TEI5"/>
    <mergeCell ref="TEJ5:TFN5"/>
    <mergeCell ref="TFO5:TGS5"/>
    <mergeCell ref="TGT5:THX5"/>
    <mergeCell ref="THY5:TJC5"/>
    <mergeCell ref="SXF5:SYJ5"/>
    <mergeCell ref="SYK5:SZO5"/>
    <mergeCell ref="SZP5:TAT5"/>
    <mergeCell ref="TAU5:TBY5"/>
    <mergeCell ref="TBZ5:TDD5"/>
    <mergeCell ref="TPC5:TQG5"/>
    <mergeCell ref="TQH5:TRL5"/>
    <mergeCell ref="TRM5:TSQ5"/>
    <mergeCell ref="TSR5:TTV5"/>
    <mergeCell ref="TTW5:TVA5"/>
    <mergeCell ref="TJD5:TKH5"/>
    <mergeCell ref="TKI5:TLM5"/>
    <mergeCell ref="TLN5:TMR5"/>
    <mergeCell ref="TMS5:TNW5"/>
    <mergeCell ref="TNX5:TPB5"/>
    <mergeCell ref="UBA5:UCE5"/>
    <mergeCell ref="UCF5:UDJ5"/>
    <mergeCell ref="UDK5:UEO5"/>
    <mergeCell ref="UEP5:UFT5"/>
    <mergeCell ref="UFU5:UGY5"/>
    <mergeCell ref="TVB5:TWF5"/>
    <mergeCell ref="TWG5:TXK5"/>
    <mergeCell ref="TXL5:TYP5"/>
    <mergeCell ref="TYQ5:TZU5"/>
    <mergeCell ref="TZV5:UAZ5"/>
    <mergeCell ref="VUI5:VVM5"/>
    <mergeCell ref="VVN5:VWR5"/>
    <mergeCell ref="XCX5:XDM5"/>
    <mergeCell ref="WUO5:WVS5"/>
    <mergeCell ref="WVT5:WWX5"/>
    <mergeCell ref="WWY5:WYC5"/>
    <mergeCell ref="WYD5:WZH5"/>
    <mergeCell ref="WZI5:XAM5"/>
    <mergeCell ref="WOP5:WPT5"/>
    <mergeCell ref="WPU5:WQY5"/>
    <mergeCell ref="WQZ5:WSD5"/>
    <mergeCell ref="WSE5:WTI5"/>
    <mergeCell ref="WTJ5:WUN5"/>
    <mergeCell ref="XAN5:XBR5"/>
    <mergeCell ref="XBS5:XCW5"/>
    <mergeCell ref="URS5:USW5"/>
    <mergeCell ref="VEV5:VFZ5"/>
    <mergeCell ref="VGA5:VHE5"/>
    <mergeCell ref="VHF5:VIJ5"/>
    <mergeCell ref="WNK5:WOO5"/>
    <mergeCell ref="WCR5:WDV5"/>
    <mergeCell ref="WDW5:WFA5"/>
    <mergeCell ref="WFB5:WGF5"/>
    <mergeCell ref="VOJ5:VPN5"/>
    <mergeCell ref="VPO5:VQS5"/>
    <mergeCell ref="WIQ5:WJU5"/>
    <mergeCell ref="WJV5:WKZ5"/>
    <mergeCell ref="WLA5:WME5"/>
    <mergeCell ref="WMF5:WNJ5"/>
    <mergeCell ref="WGG5:WHK5"/>
    <mergeCell ref="WHL5:WIP5"/>
    <mergeCell ref="VWS5:VXW5"/>
    <mergeCell ref="VXX5:VZB5"/>
    <mergeCell ref="VZC5:WAG5"/>
    <mergeCell ref="WAH5:WBL5"/>
    <mergeCell ref="WBM5:WCQ5"/>
    <mergeCell ref="VQT5:VRX5"/>
    <mergeCell ref="VRY5:VTC5"/>
    <mergeCell ref="VTD5:VUH5"/>
    <mergeCell ref="UGZ5:UID5"/>
    <mergeCell ref="UIE5:UJI5"/>
    <mergeCell ref="UJJ5:UKN5"/>
    <mergeCell ref="UKO5:ULS5"/>
    <mergeCell ref="ULT5:UMX5"/>
    <mergeCell ref="VLZ5:VND5"/>
    <mergeCell ref="VNE5:VOI5"/>
    <mergeCell ref="VIK5:VJO5"/>
    <mergeCell ref="VJP5:VKT5"/>
    <mergeCell ref="UYW5:VAA5"/>
    <mergeCell ref="VAB5:VBF5"/>
    <mergeCell ref="VBG5:VCK5"/>
    <mergeCell ref="VCL5:VDP5"/>
    <mergeCell ref="VDQ5:VEU5"/>
    <mergeCell ref="VKU5:VLY5"/>
    <mergeCell ref="USX5:UUB5"/>
    <mergeCell ref="UUC5:UVG5"/>
    <mergeCell ref="UVH5:UWL5"/>
    <mergeCell ref="UWM5:UXQ5"/>
    <mergeCell ref="UXR5:UYV5"/>
    <mergeCell ref="UMY5:UOC5"/>
    <mergeCell ref="UOD5:UPH5"/>
    <mergeCell ref="UPI5:UQM5"/>
    <mergeCell ref="UQN5:URR5"/>
    <mergeCell ref="B56:D56"/>
    <mergeCell ref="A1:AG1"/>
    <mergeCell ref="A3:AG3"/>
    <mergeCell ref="A5:AG5"/>
    <mergeCell ref="AH31:AI31"/>
    <mergeCell ref="AH32:AI33"/>
    <mergeCell ref="AJ7:AK8"/>
    <mergeCell ref="AJ31:AK31"/>
    <mergeCell ref="F7:G8"/>
    <mergeCell ref="H7:I8"/>
    <mergeCell ref="P31:Q31"/>
    <mergeCell ref="X31:Y31"/>
    <mergeCell ref="Z31:AA31"/>
    <mergeCell ref="V31:W31"/>
    <mergeCell ref="F6:G6"/>
    <mergeCell ref="H6:I6"/>
    <mergeCell ref="F32:G33"/>
    <mergeCell ref="A7:E8"/>
    <mergeCell ref="A32:E33"/>
    <mergeCell ref="F31:G31"/>
    <mergeCell ref="H31:I31"/>
    <mergeCell ref="J31:K31"/>
    <mergeCell ref="L31:M31"/>
    <mergeCell ref="R31:S31"/>
  </mergeCells>
  <pageMargins left="0.11811023622047245" right="0" top="0.62992125984251968" bottom="0.15748031496062992" header="7.874015748031496E-2" footer="7.874015748031496E-2"/>
  <pageSetup paperSize="9" scale="4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249977111117893"/>
  </sheetPr>
  <dimension ref="A1:AV61"/>
  <sheetViews>
    <sheetView zoomScale="65" zoomScaleNormal="65" workbookViewId="0">
      <selection activeCell="AQ1" sqref="AQ1:AR1048576"/>
    </sheetView>
  </sheetViews>
  <sheetFormatPr baseColWidth="10" defaultColWidth="11.453125" defaultRowHeight="14.5" x14ac:dyDescent="0.35"/>
  <cols>
    <col min="1" max="1" width="7.36328125" style="27" customWidth="1"/>
    <col min="2" max="2" width="26.81640625" style="27" bestFit="1" customWidth="1"/>
    <col min="3" max="3" width="7.36328125" style="28" customWidth="1"/>
    <col min="4" max="4" width="31" style="27" customWidth="1"/>
    <col min="5" max="5" width="8.36328125" style="27" customWidth="1"/>
    <col min="6" max="13" width="8.6328125" style="28" customWidth="1"/>
    <col min="14" max="21" width="8.6328125" style="27" customWidth="1"/>
    <col min="22" max="32" width="8.6328125" style="27" hidden="1" customWidth="1"/>
    <col min="33" max="33" width="8.453125" style="27" hidden="1" customWidth="1"/>
    <col min="34" max="41" width="8.6328125" style="27" hidden="1" customWidth="1"/>
    <col min="42" max="42" width="7.36328125" style="27" hidden="1" customWidth="1"/>
    <col min="43" max="43" width="3.81640625" style="19" hidden="1" customWidth="1"/>
    <col min="44" max="44" width="5.453125" style="19" hidden="1" customWidth="1"/>
    <col min="45" max="45" width="5.36328125" style="19" hidden="1" customWidth="1"/>
    <col min="46" max="46" width="6" style="19" hidden="1" customWidth="1"/>
    <col min="47" max="47" width="4.6328125" style="19" hidden="1" customWidth="1"/>
    <col min="48" max="48" width="6" style="19" hidden="1" customWidth="1"/>
    <col min="49" max="50" width="11.453125" style="19" customWidth="1"/>
    <col min="51" max="16384" width="11.453125" style="19"/>
  </cols>
  <sheetData>
    <row r="1" spans="1:48" ht="45" x14ac:dyDescent="0.35">
      <c r="A1" s="615" t="s">
        <v>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125"/>
      <c r="AM1" s="125"/>
      <c r="AN1" s="125"/>
      <c r="AO1" s="125"/>
      <c r="AP1" s="125"/>
    </row>
    <row r="2" spans="1:48" ht="16.5" customHeight="1" x14ac:dyDescent="0.35">
      <c r="A2" s="20"/>
      <c r="B2" s="20"/>
      <c r="C2" s="21"/>
      <c r="D2" s="20"/>
      <c r="E2" s="20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8" ht="33" customHeight="1" x14ac:dyDescent="0.35">
      <c r="A3" s="657" t="s">
        <v>484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658"/>
      <c r="AK3" s="658"/>
      <c r="AL3" s="658"/>
      <c r="AM3" s="658"/>
      <c r="AN3" s="658"/>
      <c r="AO3" s="658"/>
      <c r="AP3" s="658"/>
    </row>
    <row r="4" spans="1:48" ht="16.5" x14ac:dyDescent="0.35">
      <c r="A4" s="20"/>
      <c r="B4" s="20"/>
      <c r="C4" s="21"/>
      <c r="D4" s="20"/>
      <c r="E4" s="20"/>
      <c r="F4" s="21"/>
      <c r="G4" s="21"/>
      <c r="H4" s="21"/>
      <c r="I4" s="21"/>
      <c r="J4" s="21"/>
      <c r="K4" s="21"/>
      <c r="L4" s="21"/>
      <c r="M4" s="21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8" s="22" customFormat="1" ht="46.5" thickBot="1" x14ac:dyDescent="0.4">
      <c r="A5" s="611" t="s">
        <v>1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1"/>
      <c r="AO5" s="611"/>
      <c r="AP5" s="611"/>
    </row>
    <row r="6" spans="1:48" ht="30" customHeight="1" thickBot="1" x14ac:dyDescent="0.4">
      <c r="A6" s="20"/>
      <c r="B6" s="20"/>
      <c r="C6" s="21"/>
      <c r="D6" s="20"/>
      <c r="E6" s="20"/>
      <c r="F6" s="609" t="s">
        <v>481</v>
      </c>
      <c r="G6" s="610"/>
      <c r="H6" s="609">
        <v>45375</v>
      </c>
      <c r="I6" s="610"/>
      <c r="J6" s="609">
        <v>45389</v>
      </c>
      <c r="K6" s="610"/>
      <c r="L6" s="609">
        <v>45403</v>
      </c>
      <c r="M6" s="610"/>
      <c r="N6" s="609">
        <v>45417</v>
      </c>
      <c r="O6" s="610"/>
      <c r="P6" s="609">
        <v>45438</v>
      </c>
      <c r="Q6" s="610"/>
      <c r="R6" s="609">
        <v>45452</v>
      </c>
      <c r="S6" s="610"/>
      <c r="T6" s="609">
        <v>45473</v>
      </c>
      <c r="U6" s="610"/>
      <c r="V6" s="609">
        <v>45116</v>
      </c>
      <c r="W6" s="610"/>
      <c r="X6" s="609">
        <v>45132</v>
      </c>
      <c r="Y6" s="610"/>
      <c r="Z6" s="609">
        <v>45159</v>
      </c>
      <c r="AA6" s="610"/>
      <c r="AB6" s="607">
        <v>45186</v>
      </c>
      <c r="AC6" s="608"/>
      <c r="AD6" s="607">
        <v>45200</v>
      </c>
      <c r="AE6" s="608"/>
      <c r="AF6" s="609">
        <v>45215</v>
      </c>
      <c r="AG6" s="610"/>
      <c r="AH6" s="609">
        <v>45242</v>
      </c>
      <c r="AI6" s="610"/>
      <c r="AJ6" s="607">
        <v>45250</v>
      </c>
      <c r="AK6" s="608"/>
      <c r="AL6" s="607">
        <v>45256</v>
      </c>
      <c r="AM6" s="608"/>
      <c r="AN6" s="607">
        <v>45270</v>
      </c>
      <c r="AO6" s="608"/>
      <c r="AP6" s="628" t="s">
        <v>114</v>
      </c>
    </row>
    <row r="7" spans="1:48" ht="16.5" customHeight="1" x14ac:dyDescent="0.35">
      <c r="A7" s="651" t="s">
        <v>599</v>
      </c>
      <c r="B7" s="652"/>
      <c r="C7" s="652"/>
      <c r="D7" s="652"/>
      <c r="E7" s="653"/>
      <c r="F7" s="601" t="s">
        <v>269</v>
      </c>
      <c r="G7" s="602"/>
      <c r="H7" s="601" t="s">
        <v>542</v>
      </c>
      <c r="I7" s="602"/>
      <c r="J7" s="601" t="s">
        <v>550</v>
      </c>
      <c r="K7" s="602"/>
      <c r="L7" s="601" t="s">
        <v>552</v>
      </c>
      <c r="M7" s="602"/>
      <c r="N7" s="601" t="s">
        <v>566</v>
      </c>
      <c r="O7" s="602"/>
      <c r="P7" s="601" t="s">
        <v>320</v>
      </c>
      <c r="Q7" s="602"/>
      <c r="R7" s="601" t="s">
        <v>601</v>
      </c>
      <c r="S7" s="602"/>
      <c r="T7" s="601" t="s">
        <v>624</v>
      </c>
      <c r="U7" s="602"/>
      <c r="V7" s="601" t="s">
        <v>364</v>
      </c>
      <c r="W7" s="602"/>
      <c r="X7" s="601" t="s">
        <v>369</v>
      </c>
      <c r="Y7" s="602"/>
      <c r="Z7" s="601" t="s">
        <v>390</v>
      </c>
      <c r="AA7" s="602"/>
      <c r="AB7" s="601" t="s">
        <v>397</v>
      </c>
      <c r="AC7" s="602"/>
      <c r="AD7" s="601" t="s">
        <v>406</v>
      </c>
      <c r="AE7" s="602"/>
      <c r="AF7" s="601" t="s">
        <v>414</v>
      </c>
      <c r="AG7" s="612"/>
      <c r="AH7" s="601" t="s">
        <v>441</v>
      </c>
      <c r="AI7" s="612"/>
      <c r="AJ7" s="601" t="s">
        <v>442</v>
      </c>
      <c r="AK7" s="612"/>
      <c r="AL7" s="601" t="s">
        <v>451</v>
      </c>
      <c r="AM7" s="612"/>
      <c r="AN7" s="601" t="s">
        <v>444</v>
      </c>
      <c r="AO7" s="612"/>
      <c r="AP7" s="629"/>
    </row>
    <row r="8" spans="1:48" ht="45" customHeight="1" thickBot="1" x14ac:dyDescent="0.4">
      <c r="A8" s="654"/>
      <c r="B8" s="655"/>
      <c r="C8" s="655"/>
      <c r="D8" s="655"/>
      <c r="E8" s="656"/>
      <c r="F8" s="605"/>
      <c r="G8" s="606"/>
      <c r="H8" s="603"/>
      <c r="I8" s="604"/>
      <c r="J8" s="605"/>
      <c r="K8" s="606"/>
      <c r="L8" s="605"/>
      <c r="M8" s="606"/>
      <c r="N8" s="605"/>
      <c r="O8" s="606"/>
      <c r="P8" s="605"/>
      <c r="Q8" s="606"/>
      <c r="R8" s="605"/>
      <c r="S8" s="606"/>
      <c r="T8" s="605"/>
      <c r="U8" s="606"/>
      <c r="V8" s="605"/>
      <c r="W8" s="606"/>
      <c r="X8" s="605"/>
      <c r="Y8" s="606"/>
      <c r="Z8" s="605"/>
      <c r="AA8" s="606"/>
      <c r="AB8" s="603"/>
      <c r="AC8" s="604"/>
      <c r="AD8" s="603"/>
      <c r="AE8" s="604"/>
      <c r="AF8" s="605"/>
      <c r="AG8" s="613"/>
      <c r="AH8" s="605"/>
      <c r="AI8" s="613"/>
      <c r="AJ8" s="605"/>
      <c r="AK8" s="613"/>
      <c r="AL8" s="605"/>
      <c r="AM8" s="613"/>
      <c r="AN8" s="605"/>
      <c r="AO8" s="613"/>
      <c r="AP8" s="630"/>
    </row>
    <row r="9" spans="1:48" ht="23" customHeight="1" thickBot="1" x14ac:dyDescent="0.4">
      <c r="A9" s="206" t="s">
        <v>241</v>
      </c>
      <c r="B9" s="206" t="s">
        <v>2</v>
      </c>
      <c r="C9" s="206" t="s">
        <v>149</v>
      </c>
      <c r="D9" s="206" t="s">
        <v>3</v>
      </c>
      <c r="E9" s="206" t="s">
        <v>4</v>
      </c>
      <c r="F9" s="100" t="s">
        <v>5</v>
      </c>
      <c r="G9" s="298" t="s">
        <v>6</v>
      </c>
      <c r="H9" s="106" t="s">
        <v>5</v>
      </c>
      <c r="I9" s="298" t="s">
        <v>6</v>
      </c>
      <c r="J9" s="106" t="s">
        <v>5</v>
      </c>
      <c r="K9" s="298" t="s">
        <v>6</v>
      </c>
      <c r="L9" s="106" t="s">
        <v>5</v>
      </c>
      <c r="M9" s="298" t="s">
        <v>6</v>
      </c>
      <c r="N9" s="106" t="s">
        <v>5</v>
      </c>
      <c r="O9" s="298" t="s">
        <v>6</v>
      </c>
      <c r="P9" s="106" t="s">
        <v>5</v>
      </c>
      <c r="Q9" s="298" t="s">
        <v>6</v>
      </c>
      <c r="R9" s="106" t="s">
        <v>5</v>
      </c>
      <c r="S9" s="298" t="s">
        <v>6</v>
      </c>
      <c r="T9" s="106" t="s">
        <v>5</v>
      </c>
      <c r="U9" s="298" t="s">
        <v>6</v>
      </c>
      <c r="V9" s="106" t="s">
        <v>5</v>
      </c>
      <c r="W9" s="298" t="s">
        <v>6</v>
      </c>
      <c r="X9" s="106" t="s">
        <v>5</v>
      </c>
      <c r="Y9" s="298" t="s">
        <v>6</v>
      </c>
      <c r="Z9" s="106" t="s">
        <v>5</v>
      </c>
      <c r="AA9" s="298" t="s">
        <v>6</v>
      </c>
      <c r="AB9" s="106" t="s">
        <v>5</v>
      </c>
      <c r="AC9" s="298" t="s">
        <v>6</v>
      </c>
      <c r="AD9" s="106" t="s">
        <v>5</v>
      </c>
      <c r="AE9" s="298" t="s">
        <v>6</v>
      </c>
      <c r="AF9" s="106" t="s">
        <v>5</v>
      </c>
      <c r="AG9" s="298" t="s">
        <v>6</v>
      </c>
      <c r="AH9" s="106" t="s">
        <v>5</v>
      </c>
      <c r="AI9" s="298" t="s">
        <v>6</v>
      </c>
      <c r="AJ9" s="106" t="s">
        <v>5</v>
      </c>
      <c r="AK9" s="298" t="s">
        <v>6</v>
      </c>
      <c r="AL9" s="106" t="s">
        <v>5</v>
      </c>
      <c r="AM9" s="298" t="s">
        <v>6</v>
      </c>
      <c r="AN9" s="106" t="s">
        <v>5</v>
      </c>
      <c r="AO9" s="298" t="s">
        <v>6</v>
      </c>
      <c r="AP9" s="206" t="s">
        <v>241</v>
      </c>
      <c r="AQ9" s="574" t="s">
        <v>312</v>
      </c>
      <c r="AR9" s="575" t="s">
        <v>312</v>
      </c>
      <c r="AS9" s="231">
        <v>0.3</v>
      </c>
      <c r="AT9" s="493">
        <v>0.3</v>
      </c>
      <c r="AU9" s="231">
        <v>0.6</v>
      </c>
      <c r="AV9" s="232" t="s">
        <v>258</v>
      </c>
    </row>
    <row r="10" spans="1:48" s="54" customFormat="1" ht="20.25" customHeight="1" x14ac:dyDescent="0.35">
      <c r="A10" s="53">
        <f>AP10</f>
        <v>1</v>
      </c>
      <c r="B10" s="76" t="s">
        <v>69</v>
      </c>
      <c r="C10" s="56">
        <v>2006</v>
      </c>
      <c r="D10" s="76" t="s">
        <v>18</v>
      </c>
      <c r="E10" s="205">
        <f t="shared" ref="E10:E28" si="0">G10+I10+K10+M10+O10+Q10+S10+U10+W10+Y10+AA10+AC10+AE10+AG10+AI10+AK10+AM10+AO10</f>
        <v>299</v>
      </c>
      <c r="F10" s="531">
        <v>161</v>
      </c>
      <c r="G10" s="350">
        <v>24</v>
      </c>
      <c r="H10" s="360">
        <v>77</v>
      </c>
      <c r="I10" s="565">
        <v>65</v>
      </c>
      <c r="J10" s="349">
        <v>71</v>
      </c>
      <c r="K10" s="350">
        <v>65</v>
      </c>
      <c r="L10" s="349">
        <v>82</v>
      </c>
      <c r="M10" s="347">
        <v>50</v>
      </c>
      <c r="N10" s="349"/>
      <c r="O10" s="530"/>
      <c r="P10" s="349">
        <v>81</v>
      </c>
      <c r="Q10" s="566">
        <v>20</v>
      </c>
      <c r="R10" s="349">
        <v>71</v>
      </c>
      <c r="S10" s="350">
        <v>50</v>
      </c>
      <c r="T10" s="351">
        <v>81</v>
      </c>
      <c r="U10" s="350">
        <v>25</v>
      </c>
      <c r="V10" s="351"/>
      <c r="W10" s="565"/>
      <c r="X10" s="351"/>
      <c r="Y10" s="565"/>
      <c r="Z10" s="351"/>
      <c r="AA10" s="565"/>
      <c r="AB10" s="351"/>
      <c r="AC10" s="565"/>
      <c r="AD10" s="351"/>
      <c r="AE10" s="565"/>
      <c r="AF10" s="351"/>
      <c r="AG10" s="565"/>
      <c r="AH10" s="351"/>
      <c r="AI10" s="565"/>
      <c r="AJ10" s="351"/>
      <c r="AK10" s="565"/>
      <c r="AL10" s="351"/>
      <c r="AM10" s="565"/>
      <c r="AN10" s="351"/>
      <c r="AO10" s="565"/>
      <c r="AP10" s="81">
        <v>1</v>
      </c>
      <c r="AQ10" s="576">
        <v>1</v>
      </c>
      <c r="AR10" s="135">
        <v>50</v>
      </c>
      <c r="AS10" s="234">
        <f>AR10*AS9</f>
        <v>15</v>
      </c>
      <c r="AT10" s="135">
        <v>65</v>
      </c>
      <c r="AU10" s="234">
        <f>AR10*AU9</f>
        <v>30</v>
      </c>
      <c r="AV10" s="232">
        <f t="shared" ref="AV10:AV19" si="1">AR10+AU10</f>
        <v>80</v>
      </c>
    </row>
    <row r="11" spans="1:48" s="54" customFormat="1" ht="20.25" customHeight="1" x14ac:dyDescent="0.35">
      <c r="A11" s="53">
        <f t="shared" ref="A11:A19" si="2">AP11</f>
        <v>2</v>
      </c>
      <c r="B11" s="94" t="s">
        <v>60</v>
      </c>
      <c r="C11" s="56">
        <v>2007</v>
      </c>
      <c r="D11" s="26" t="s">
        <v>29</v>
      </c>
      <c r="E11" s="205">
        <f t="shared" si="0"/>
        <v>274.5</v>
      </c>
      <c r="F11" s="145">
        <v>149</v>
      </c>
      <c r="G11" s="146">
        <v>80</v>
      </c>
      <c r="H11" s="147">
        <v>80</v>
      </c>
      <c r="I11" s="146">
        <v>39</v>
      </c>
      <c r="J11" s="134">
        <v>76</v>
      </c>
      <c r="K11" s="135">
        <v>19.5</v>
      </c>
      <c r="L11" s="134"/>
      <c r="M11" s="273"/>
      <c r="N11" s="134">
        <v>78</v>
      </c>
      <c r="O11" s="135">
        <v>50</v>
      </c>
      <c r="P11" s="134">
        <v>80</v>
      </c>
      <c r="Q11" s="135">
        <v>26</v>
      </c>
      <c r="R11" s="134">
        <v>78</v>
      </c>
      <c r="S11" s="135">
        <v>25</v>
      </c>
      <c r="T11" s="134">
        <v>79</v>
      </c>
      <c r="U11" s="135">
        <v>35</v>
      </c>
      <c r="V11" s="134"/>
      <c r="W11" s="135"/>
      <c r="X11" s="134"/>
      <c r="Y11" s="135"/>
      <c r="Z11" s="134"/>
      <c r="AA11" s="135"/>
      <c r="AB11" s="134"/>
      <c r="AC11" s="135"/>
      <c r="AD11" s="134"/>
      <c r="AE11" s="135"/>
      <c r="AF11" s="134"/>
      <c r="AG11" s="135"/>
      <c r="AH11" s="134"/>
      <c r="AI11" s="135"/>
      <c r="AJ11" s="145"/>
      <c r="AK11" s="146"/>
      <c r="AL11" s="145"/>
      <c r="AM11" s="146"/>
      <c r="AN11" s="145"/>
      <c r="AO11" s="146"/>
      <c r="AP11" s="82">
        <v>2</v>
      </c>
      <c r="AQ11" s="576">
        <v>2</v>
      </c>
      <c r="AR11" s="135">
        <v>35</v>
      </c>
      <c r="AS11" s="234">
        <f>AR11*AS9</f>
        <v>10.5</v>
      </c>
      <c r="AT11" s="179">
        <v>46</v>
      </c>
      <c r="AU11" s="234">
        <f>AR11*AU9</f>
        <v>21</v>
      </c>
      <c r="AV11" s="232">
        <f t="shared" si="1"/>
        <v>56</v>
      </c>
    </row>
    <row r="12" spans="1:48" s="54" customFormat="1" ht="20.25" customHeight="1" x14ac:dyDescent="0.35">
      <c r="A12" s="53">
        <f t="shared" si="2"/>
        <v>3</v>
      </c>
      <c r="B12" s="25" t="s">
        <v>53</v>
      </c>
      <c r="C12" s="56">
        <v>2007</v>
      </c>
      <c r="D12" s="174" t="s">
        <v>38</v>
      </c>
      <c r="E12" s="205">
        <f t="shared" si="0"/>
        <v>243.5</v>
      </c>
      <c r="F12" s="145">
        <v>157</v>
      </c>
      <c r="G12" s="146">
        <v>56</v>
      </c>
      <c r="H12" s="147">
        <v>80</v>
      </c>
      <c r="I12" s="146">
        <v>39</v>
      </c>
      <c r="J12" s="134">
        <v>74</v>
      </c>
      <c r="K12" s="135">
        <v>32.5</v>
      </c>
      <c r="L12" s="134"/>
      <c r="M12" s="503"/>
      <c r="N12" s="134"/>
      <c r="O12" s="56"/>
      <c r="P12" s="134">
        <v>78</v>
      </c>
      <c r="Q12" s="179">
        <v>46</v>
      </c>
      <c r="R12" s="134">
        <v>80</v>
      </c>
      <c r="S12" s="135">
        <v>20</v>
      </c>
      <c r="T12" s="134">
        <v>75</v>
      </c>
      <c r="U12" s="135">
        <v>50</v>
      </c>
      <c r="V12" s="134"/>
      <c r="W12" s="135"/>
      <c r="X12" s="134"/>
      <c r="Y12" s="135"/>
      <c r="Z12" s="134"/>
      <c r="AA12" s="135"/>
      <c r="AB12" s="134"/>
      <c r="AC12" s="135"/>
      <c r="AD12" s="134"/>
      <c r="AE12" s="135"/>
      <c r="AF12" s="134"/>
      <c r="AG12" s="135"/>
      <c r="AH12" s="134"/>
      <c r="AI12" s="135"/>
      <c r="AJ12" s="145"/>
      <c r="AK12" s="146"/>
      <c r="AL12" s="145"/>
      <c r="AM12" s="146"/>
      <c r="AN12" s="145"/>
      <c r="AO12" s="146"/>
      <c r="AP12" s="82">
        <v>3</v>
      </c>
      <c r="AQ12" s="576">
        <v>3</v>
      </c>
      <c r="AR12" s="135">
        <v>25</v>
      </c>
      <c r="AS12" s="234">
        <f>AR12*AS9</f>
        <v>7.5</v>
      </c>
      <c r="AT12" s="135">
        <v>33</v>
      </c>
      <c r="AU12" s="234">
        <f>AR12*AU9</f>
        <v>15</v>
      </c>
      <c r="AV12" s="232">
        <f t="shared" si="1"/>
        <v>40</v>
      </c>
    </row>
    <row r="13" spans="1:48" s="54" customFormat="1" ht="20.25" customHeight="1" x14ac:dyDescent="0.35">
      <c r="A13" s="53">
        <f t="shared" si="2"/>
        <v>4</v>
      </c>
      <c r="B13" s="25" t="s">
        <v>106</v>
      </c>
      <c r="C13" s="56">
        <v>2008</v>
      </c>
      <c r="D13" s="26" t="s">
        <v>109</v>
      </c>
      <c r="E13" s="205">
        <f t="shared" si="0"/>
        <v>188.75</v>
      </c>
      <c r="F13" s="145">
        <v>159</v>
      </c>
      <c r="G13" s="146">
        <v>40</v>
      </c>
      <c r="H13" s="147">
        <v>83</v>
      </c>
      <c r="I13" s="146">
        <v>22.75</v>
      </c>
      <c r="J13" s="134">
        <v>75</v>
      </c>
      <c r="K13" s="135">
        <v>26</v>
      </c>
      <c r="L13" s="134"/>
      <c r="M13" s="273"/>
      <c r="N13" s="134"/>
      <c r="O13" s="135"/>
      <c r="P13" s="134">
        <v>76</v>
      </c>
      <c r="Q13" s="135">
        <v>65</v>
      </c>
      <c r="R13" s="134">
        <v>77</v>
      </c>
      <c r="S13" s="135">
        <v>35</v>
      </c>
      <c r="T13" s="134"/>
      <c r="U13" s="135"/>
      <c r="V13" s="134"/>
      <c r="W13" s="135"/>
      <c r="X13" s="134"/>
      <c r="Y13" s="135"/>
      <c r="Z13" s="134"/>
      <c r="AA13" s="135"/>
      <c r="AB13" s="134"/>
      <c r="AC13" s="135"/>
      <c r="AD13" s="134"/>
      <c r="AE13" s="135"/>
      <c r="AF13" s="134"/>
      <c r="AG13" s="135"/>
      <c r="AH13" s="134"/>
      <c r="AI13" s="135"/>
      <c r="AJ13" s="145"/>
      <c r="AK13" s="146"/>
      <c r="AL13" s="145"/>
      <c r="AM13" s="146"/>
      <c r="AN13" s="145"/>
      <c r="AO13" s="146"/>
      <c r="AP13" s="82">
        <v>4</v>
      </c>
      <c r="AQ13" s="576">
        <v>4</v>
      </c>
      <c r="AR13" s="135">
        <v>20</v>
      </c>
      <c r="AS13" s="234">
        <f>AR13*AS9</f>
        <v>6</v>
      </c>
      <c r="AT13" s="135">
        <v>26</v>
      </c>
      <c r="AU13" s="234">
        <f>AR13*AU9</f>
        <v>12</v>
      </c>
      <c r="AV13" s="232">
        <f t="shared" si="1"/>
        <v>32</v>
      </c>
    </row>
    <row r="14" spans="1:48" s="54" customFormat="1" ht="20.25" customHeight="1" x14ac:dyDescent="0.35">
      <c r="A14" s="53">
        <f t="shared" si="2"/>
        <v>5</v>
      </c>
      <c r="B14" s="156" t="s">
        <v>215</v>
      </c>
      <c r="C14" s="56">
        <v>2008</v>
      </c>
      <c r="D14" s="26" t="s">
        <v>307</v>
      </c>
      <c r="E14" s="205">
        <f t="shared" si="0"/>
        <v>140.75</v>
      </c>
      <c r="F14" s="145">
        <v>160</v>
      </c>
      <c r="G14" s="146">
        <v>32</v>
      </c>
      <c r="H14" s="147">
        <v>83</v>
      </c>
      <c r="I14" s="146">
        <v>22.75</v>
      </c>
      <c r="J14" s="134">
        <v>77</v>
      </c>
      <c r="K14" s="135">
        <v>13</v>
      </c>
      <c r="L14" s="134">
        <v>89</v>
      </c>
      <c r="M14" s="135">
        <v>30</v>
      </c>
      <c r="N14" s="134"/>
      <c r="O14" s="273"/>
      <c r="P14" s="134">
        <v>85</v>
      </c>
      <c r="Q14" s="135">
        <v>13</v>
      </c>
      <c r="R14" s="134">
        <v>83</v>
      </c>
      <c r="S14" s="135">
        <v>10</v>
      </c>
      <c r="T14" s="134">
        <v>83</v>
      </c>
      <c r="U14" s="135">
        <v>20</v>
      </c>
      <c r="V14" s="134"/>
      <c r="W14" s="135"/>
      <c r="X14" s="134"/>
      <c r="Y14" s="135"/>
      <c r="Z14" s="134"/>
      <c r="AA14" s="135"/>
      <c r="AB14" s="134"/>
      <c r="AC14" s="135"/>
      <c r="AD14" s="134"/>
      <c r="AE14" s="135"/>
      <c r="AF14" s="134"/>
      <c r="AG14" s="135"/>
      <c r="AH14" s="134"/>
      <c r="AI14" s="135"/>
      <c r="AJ14" s="145"/>
      <c r="AK14" s="146"/>
      <c r="AL14" s="145"/>
      <c r="AM14" s="146"/>
      <c r="AN14" s="145"/>
      <c r="AO14" s="146"/>
      <c r="AP14" s="82">
        <v>5</v>
      </c>
      <c r="AQ14" s="576">
        <v>5</v>
      </c>
      <c r="AR14" s="135">
        <v>15</v>
      </c>
      <c r="AS14" s="234">
        <f>AR14*AS9</f>
        <v>4.5</v>
      </c>
      <c r="AT14" s="179">
        <v>20</v>
      </c>
      <c r="AU14" s="234">
        <f>AR14*AU9</f>
        <v>9</v>
      </c>
      <c r="AV14" s="232">
        <f t="shared" si="1"/>
        <v>24</v>
      </c>
    </row>
    <row r="15" spans="1:48" s="30" customFormat="1" ht="20.25" customHeight="1" x14ac:dyDescent="0.35">
      <c r="A15" s="53">
        <f t="shared" si="2"/>
        <v>6</v>
      </c>
      <c r="B15" s="520" t="s">
        <v>141</v>
      </c>
      <c r="C15" s="204">
        <v>2007</v>
      </c>
      <c r="D15" s="357" t="s">
        <v>38</v>
      </c>
      <c r="E15" s="205">
        <f t="shared" si="0"/>
        <v>129.9</v>
      </c>
      <c r="F15" s="328">
        <v>165</v>
      </c>
      <c r="G15" s="324">
        <v>16</v>
      </c>
      <c r="H15" s="325">
        <v>87</v>
      </c>
      <c r="I15" s="324">
        <v>13</v>
      </c>
      <c r="J15" s="134">
        <v>83</v>
      </c>
      <c r="K15" s="135">
        <v>10.4</v>
      </c>
      <c r="L15" s="134">
        <v>89</v>
      </c>
      <c r="M15" s="135">
        <v>30</v>
      </c>
      <c r="N15" s="134"/>
      <c r="O15" s="273"/>
      <c r="P15" s="134">
        <v>79</v>
      </c>
      <c r="Q15" s="135">
        <v>33</v>
      </c>
      <c r="R15" s="134">
        <v>82</v>
      </c>
      <c r="S15" s="135">
        <v>15</v>
      </c>
      <c r="T15" s="134">
        <v>84</v>
      </c>
      <c r="U15" s="135">
        <v>12.5</v>
      </c>
      <c r="V15" s="134"/>
      <c r="W15" s="135"/>
      <c r="X15" s="134"/>
      <c r="Y15" s="135"/>
      <c r="Z15" s="134"/>
      <c r="AA15" s="135"/>
      <c r="AB15" s="134"/>
      <c r="AC15" s="135"/>
      <c r="AD15" s="134"/>
      <c r="AE15" s="135"/>
      <c r="AF15" s="134"/>
      <c r="AG15" s="135"/>
      <c r="AH15" s="134"/>
      <c r="AI15" s="135"/>
      <c r="AJ15" s="145"/>
      <c r="AK15" s="146"/>
      <c r="AL15" s="145"/>
      <c r="AM15" s="146"/>
      <c r="AN15" s="145"/>
      <c r="AO15" s="146"/>
      <c r="AP15" s="82">
        <v>6</v>
      </c>
      <c r="AQ15" s="576">
        <v>6</v>
      </c>
      <c r="AR15" s="135">
        <v>10</v>
      </c>
      <c r="AS15" s="234">
        <f>AR15*AS9</f>
        <v>3</v>
      </c>
      <c r="AT15" s="135">
        <v>13</v>
      </c>
      <c r="AU15" s="234">
        <f>AR15*AU9</f>
        <v>6</v>
      </c>
      <c r="AV15" s="232">
        <f t="shared" si="1"/>
        <v>16</v>
      </c>
    </row>
    <row r="16" spans="1:48" s="30" customFormat="1" ht="20.25" customHeight="1" x14ac:dyDescent="0.35">
      <c r="A16" s="53">
        <f t="shared" si="2"/>
        <v>7</v>
      </c>
      <c r="B16" s="481" t="s">
        <v>576</v>
      </c>
      <c r="C16" s="56">
        <v>2008</v>
      </c>
      <c r="D16" s="26" t="s">
        <v>575</v>
      </c>
      <c r="E16" s="205">
        <f t="shared" si="0"/>
        <v>76</v>
      </c>
      <c r="F16" s="145"/>
      <c r="G16" s="503"/>
      <c r="H16" s="147"/>
      <c r="I16" s="146"/>
      <c r="J16" s="134">
        <v>72</v>
      </c>
      <c r="K16" s="135">
        <v>45.5</v>
      </c>
      <c r="L16" s="134"/>
      <c r="M16" s="135"/>
      <c r="N16" s="134"/>
      <c r="O16" s="135"/>
      <c r="P16" s="134">
        <v>90</v>
      </c>
      <c r="Q16" s="135">
        <v>10</v>
      </c>
      <c r="R16" s="134">
        <v>88</v>
      </c>
      <c r="S16" s="135">
        <v>8</v>
      </c>
      <c r="T16" s="134">
        <v>84</v>
      </c>
      <c r="U16" s="135">
        <v>12.5</v>
      </c>
      <c r="V16" s="134"/>
      <c r="W16" s="135"/>
      <c r="X16" s="134"/>
      <c r="Y16" s="135"/>
      <c r="Z16" s="134"/>
      <c r="AA16" s="135"/>
      <c r="AB16" s="134"/>
      <c r="AC16" s="135"/>
      <c r="AD16" s="134"/>
      <c r="AE16" s="135"/>
      <c r="AF16" s="134"/>
      <c r="AG16" s="135"/>
      <c r="AH16" s="134"/>
      <c r="AI16" s="135"/>
      <c r="AJ16" s="145"/>
      <c r="AK16" s="146"/>
      <c r="AL16" s="145"/>
      <c r="AM16" s="146"/>
      <c r="AN16" s="145"/>
      <c r="AO16" s="146"/>
      <c r="AP16" s="82">
        <v>7</v>
      </c>
      <c r="AQ16" s="577">
        <v>7</v>
      </c>
      <c r="AR16" s="135">
        <v>8</v>
      </c>
      <c r="AS16" s="234">
        <f>AR16*AS9</f>
        <v>2.4</v>
      </c>
      <c r="AT16" s="135">
        <v>10</v>
      </c>
      <c r="AU16" s="234">
        <f>AR16*AU9</f>
        <v>4.8</v>
      </c>
      <c r="AV16" s="232">
        <f t="shared" si="1"/>
        <v>12.8</v>
      </c>
    </row>
    <row r="17" spans="1:48" s="30" customFormat="1" ht="20.25" customHeight="1" x14ac:dyDescent="0.35">
      <c r="A17" s="53">
        <f t="shared" si="2"/>
        <v>8</v>
      </c>
      <c r="B17" s="91" t="s">
        <v>168</v>
      </c>
      <c r="C17" s="56">
        <v>2007</v>
      </c>
      <c r="D17" s="26" t="s">
        <v>191</v>
      </c>
      <c r="E17" s="205">
        <f t="shared" si="0"/>
        <v>64.400000000000006</v>
      </c>
      <c r="F17" s="172"/>
      <c r="G17" s="503"/>
      <c r="H17" s="147">
        <v>107</v>
      </c>
      <c r="I17" s="146">
        <v>7.8</v>
      </c>
      <c r="J17" s="134">
        <v>94</v>
      </c>
      <c r="K17" s="135">
        <v>7.8</v>
      </c>
      <c r="L17" s="134"/>
      <c r="M17" s="135"/>
      <c r="N17" s="134">
        <v>101</v>
      </c>
      <c r="O17" s="135">
        <v>35</v>
      </c>
      <c r="P17" s="134">
        <v>96</v>
      </c>
      <c r="Q17" s="135">
        <v>7.8</v>
      </c>
      <c r="R17" s="134">
        <v>94</v>
      </c>
      <c r="S17" s="135">
        <v>6</v>
      </c>
      <c r="T17" s="134"/>
      <c r="U17" s="135"/>
      <c r="V17" s="145"/>
      <c r="W17" s="146"/>
      <c r="X17" s="145"/>
      <c r="Y17" s="146"/>
      <c r="Z17" s="145"/>
      <c r="AA17" s="146"/>
      <c r="AB17" s="145"/>
      <c r="AC17" s="146"/>
      <c r="AD17" s="145"/>
      <c r="AE17" s="146"/>
      <c r="AF17" s="348"/>
      <c r="AG17" s="348"/>
      <c r="AH17" s="134"/>
      <c r="AI17" s="135"/>
      <c r="AJ17" s="145"/>
      <c r="AK17" s="162"/>
      <c r="AL17" s="145"/>
      <c r="AM17" s="146"/>
      <c r="AN17" s="145"/>
      <c r="AO17" s="146"/>
      <c r="AP17" s="82">
        <v>8</v>
      </c>
      <c r="AQ17" s="576">
        <v>8</v>
      </c>
      <c r="AR17" s="135">
        <v>6</v>
      </c>
      <c r="AS17" s="229">
        <f>AR17*AS9</f>
        <v>1.7999999999999998</v>
      </c>
      <c r="AT17" s="135">
        <v>7.8</v>
      </c>
      <c r="AU17" s="234">
        <f>AR17*AU9</f>
        <v>3.5999999999999996</v>
      </c>
      <c r="AV17" s="232">
        <f t="shared" si="1"/>
        <v>9.6</v>
      </c>
    </row>
    <row r="18" spans="1:48" s="30" customFormat="1" ht="20.25" customHeight="1" x14ac:dyDescent="0.35">
      <c r="A18" s="53">
        <f t="shared" si="2"/>
        <v>9</v>
      </c>
      <c r="B18" s="561" t="s">
        <v>150</v>
      </c>
      <c r="C18" s="56">
        <v>2006</v>
      </c>
      <c r="D18" s="87" t="s">
        <v>19</v>
      </c>
      <c r="E18" s="205">
        <f t="shared" si="0"/>
        <v>35.4</v>
      </c>
      <c r="F18" s="145"/>
      <c r="G18" s="503"/>
      <c r="H18" s="147">
        <v>101</v>
      </c>
      <c r="I18" s="146">
        <v>10.4</v>
      </c>
      <c r="J18" s="134"/>
      <c r="K18" s="135"/>
      <c r="L18" s="134"/>
      <c r="M18" s="135"/>
      <c r="N18" s="134">
        <v>104</v>
      </c>
      <c r="O18" s="135">
        <v>25</v>
      </c>
      <c r="P18" s="134"/>
      <c r="Q18" s="135"/>
      <c r="R18" s="134"/>
      <c r="S18" s="135"/>
      <c r="T18" s="134"/>
      <c r="U18" s="135"/>
      <c r="V18" s="134"/>
      <c r="W18" s="135"/>
      <c r="X18" s="134"/>
      <c r="Y18" s="135"/>
      <c r="Z18" s="134"/>
      <c r="AA18" s="135"/>
      <c r="AB18" s="134"/>
      <c r="AC18" s="135"/>
      <c r="AD18" s="134"/>
      <c r="AE18" s="135"/>
      <c r="AF18" s="353"/>
      <c r="AG18" s="353"/>
      <c r="AH18" s="134"/>
      <c r="AI18" s="135"/>
      <c r="AJ18" s="145"/>
      <c r="AK18" s="162"/>
      <c r="AL18" s="145"/>
      <c r="AM18" s="146"/>
      <c r="AN18" s="145"/>
      <c r="AO18" s="146"/>
      <c r="AP18" s="82">
        <v>9</v>
      </c>
      <c r="AQ18" s="577">
        <f>AQ17+1</f>
        <v>9</v>
      </c>
      <c r="AR18" s="135">
        <v>4</v>
      </c>
      <c r="AS18" s="234">
        <f>AR18*AS9</f>
        <v>1.2</v>
      </c>
      <c r="AT18" s="135">
        <v>5.2</v>
      </c>
      <c r="AU18" s="234">
        <f>AR18*AU9</f>
        <v>2.4</v>
      </c>
      <c r="AV18" s="232">
        <f t="shared" si="1"/>
        <v>6.4</v>
      </c>
    </row>
    <row r="19" spans="1:48" s="30" customFormat="1" ht="20.25" customHeight="1" x14ac:dyDescent="0.35">
      <c r="A19" s="53">
        <f t="shared" si="2"/>
        <v>10</v>
      </c>
      <c r="B19" s="91" t="s">
        <v>196</v>
      </c>
      <c r="C19" s="56">
        <v>2007</v>
      </c>
      <c r="D19" s="26" t="s">
        <v>27</v>
      </c>
      <c r="E19" s="205">
        <f t="shared" si="0"/>
        <v>13.2</v>
      </c>
      <c r="F19" s="172"/>
      <c r="G19" s="503"/>
      <c r="H19" s="144"/>
      <c r="I19" s="135"/>
      <c r="J19" s="134">
        <v>100</v>
      </c>
      <c r="K19" s="484">
        <v>5.2</v>
      </c>
      <c r="L19" s="134"/>
      <c r="M19" s="135"/>
      <c r="N19" s="134"/>
      <c r="O19" s="135"/>
      <c r="P19" s="134"/>
      <c r="Q19" s="135"/>
      <c r="R19" s="134"/>
      <c r="S19" s="135"/>
      <c r="T19" s="134">
        <v>109</v>
      </c>
      <c r="U19" s="135">
        <v>8</v>
      </c>
      <c r="V19" s="134"/>
      <c r="W19" s="135"/>
      <c r="X19" s="134"/>
      <c r="Y19" s="135"/>
      <c r="Z19" s="134"/>
      <c r="AA19" s="135"/>
      <c r="AB19" s="134"/>
      <c r="AC19" s="135"/>
      <c r="AD19" s="134"/>
      <c r="AE19" s="135"/>
      <c r="AF19" s="348"/>
      <c r="AG19" s="348"/>
      <c r="AH19" s="145"/>
      <c r="AI19" s="146"/>
      <c r="AJ19" s="145"/>
      <c r="AK19" s="162"/>
      <c r="AL19" s="134"/>
      <c r="AM19" s="135"/>
      <c r="AN19" s="134"/>
      <c r="AO19" s="135"/>
      <c r="AP19" s="82">
        <v>10</v>
      </c>
      <c r="AQ19" s="576">
        <f>AQ18+1</f>
        <v>10</v>
      </c>
      <c r="AR19" s="135">
        <v>2</v>
      </c>
      <c r="AS19" s="234">
        <v>0.25</v>
      </c>
      <c r="AT19" s="179">
        <v>2.2999999999999998</v>
      </c>
      <c r="AU19" s="234">
        <f>AR19*AU9</f>
        <v>1.2</v>
      </c>
      <c r="AV19" s="232">
        <f t="shared" si="1"/>
        <v>3.2</v>
      </c>
    </row>
    <row r="20" spans="1:48" s="30" customFormat="1" ht="20.25" customHeight="1" x14ac:dyDescent="0.35">
      <c r="A20" s="53">
        <v>10</v>
      </c>
      <c r="B20" s="553" t="s">
        <v>606</v>
      </c>
      <c r="C20" s="56">
        <v>2007</v>
      </c>
      <c r="D20" s="26" t="s">
        <v>607</v>
      </c>
      <c r="E20" s="205">
        <f t="shared" si="0"/>
        <v>4</v>
      </c>
      <c r="F20" s="172"/>
      <c r="G20" s="503"/>
      <c r="H20" s="147"/>
      <c r="I20" s="146"/>
      <c r="J20" s="134"/>
      <c r="K20" s="135"/>
      <c r="L20" s="134"/>
      <c r="M20" s="135"/>
      <c r="N20" s="134"/>
      <c r="O20" s="135"/>
      <c r="P20" s="134"/>
      <c r="Q20" s="135"/>
      <c r="R20" s="134">
        <v>100</v>
      </c>
      <c r="S20" s="135">
        <v>4</v>
      </c>
      <c r="T20" s="134"/>
      <c r="U20" s="135"/>
      <c r="V20" s="134"/>
      <c r="W20" s="135"/>
      <c r="X20" s="134"/>
      <c r="Y20" s="135"/>
      <c r="Z20" s="134"/>
      <c r="AA20" s="135"/>
      <c r="AB20" s="134"/>
      <c r="AC20" s="135"/>
      <c r="AD20" s="134"/>
      <c r="AE20" s="135"/>
      <c r="AF20" s="353"/>
      <c r="AG20" s="353"/>
      <c r="AH20" s="134"/>
      <c r="AI20" s="135"/>
      <c r="AJ20" s="134"/>
      <c r="AK20" s="55"/>
      <c r="AL20" s="145"/>
      <c r="AM20" s="146"/>
      <c r="AN20" s="145"/>
      <c r="AO20" s="146"/>
      <c r="AP20" s="82">
        <v>10</v>
      </c>
      <c r="AQ20" s="578"/>
      <c r="AR20" s="579"/>
      <c r="AS20" s="235"/>
      <c r="AT20" s="420"/>
      <c r="AU20" s="235"/>
      <c r="AV20" s="236"/>
    </row>
    <row r="21" spans="1:48" s="30" customFormat="1" ht="20.25" customHeight="1" thickBot="1" x14ac:dyDescent="0.4">
      <c r="A21" s="53">
        <v>10</v>
      </c>
      <c r="B21" s="272" t="s">
        <v>392</v>
      </c>
      <c r="C21" s="56">
        <v>2008</v>
      </c>
      <c r="D21" s="26" t="s">
        <v>76</v>
      </c>
      <c r="E21" s="205">
        <f t="shared" si="0"/>
        <v>0</v>
      </c>
      <c r="F21" s="172"/>
      <c r="G21" s="503"/>
      <c r="H21" s="147"/>
      <c r="I21" s="146"/>
      <c r="J21" s="134"/>
      <c r="K21" s="135"/>
      <c r="L21" s="134"/>
      <c r="M21" s="135"/>
      <c r="N21" s="134"/>
      <c r="O21" s="135"/>
      <c r="P21" s="134"/>
      <c r="Q21" s="135"/>
      <c r="R21" s="134"/>
      <c r="S21" s="135"/>
      <c r="T21" s="134"/>
      <c r="U21" s="135"/>
      <c r="V21" s="134"/>
      <c r="W21" s="135"/>
      <c r="X21" s="134"/>
      <c r="Y21" s="135"/>
      <c r="Z21" s="134"/>
      <c r="AA21" s="135"/>
      <c r="AB21" s="134"/>
      <c r="AC21" s="135"/>
      <c r="AD21" s="134"/>
      <c r="AE21" s="135"/>
      <c r="AF21" s="353"/>
      <c r="AG21" s="353"/>
      <c r="AH21" s="145"/>
      <c r="AI21" s="146"/>
      <c r="AJ21" s="134"/>
      <c r="AK21" s="55"/>
      <c r="AL21" s="134"/>
      <c r="AM21" s="135"/>
      <c r="AN21" s="134"/>
      <c r="AO21" s="135"/>
      <c r="AP21" s="82">
        <v>10</v>
      </c>
      <c r="AQ21" s="580"/>
      <c r="AR21" s="581">
        <f>SUM(AR10:AR20)</f>
        <v>175</v>
      </c>
      <c r="AS21" s="237"/>
      <c r="AT21" s="421">
        <f>SUM(AT10:AT20)</f>
        <v>228.3</v>
      </c>
      <c r="AU21" s="237"/>
      <c r="AV21" s="421">
        <f>SUM(AV10:AV20)</f>
        <v>280</v>
      </c>
    </row>
    <row r="22" spans="1:48" s="30" customFormat="1" ht="20.25" customHeight="1" x14ac:dyDescent="0.35">
      <c r="A22" s="53">
        <v>10</v>
      </c>
      <c r="B22" s="165" t="s">
        <v>231</v>
      </c>
      <c r="C22" s="56">
        <v>2008</v>
      </c>
      <c r="D22" s="26" t="s">
        <v>76</v>
      </c>
      <c r="E22" s="205">
        <f t="shared" si="0"/>
        <v>0</v>
      </c>
      <c r="F22" s="172"/>
      <c r="G22" s="503"/>
      <c r="H22" s="144"/>
      <c r="I22" s="135"/>
      <c r="J22" s="134"/>
      <c r="K22" s="135"/>
      <c r="L22" s="134"/>
      <c r="M22" s="135"/>
      <c r="N22" s="134"/>
      <c r="O22" s="135"/>
      <c r="P22" s="134"/>
      <c r="Q22" s="179"/>
      <c r="R22" s="134"/>
      <c r="S22" s="135"/>
      <c r="T22" s="134"/>
      <c r="U22" s="135"/>
      <c r="V22" s="145"/>
      <c r="W22" s="146"/>
      <c r="X22" s="145"/>
      <c r="Y22" s="146"/>
      <c r="Z22" s="145"/>
      <c r="AA22" s="146"/>
      <c r="AB22" s="145"/>
      <c r="AC22" s="146"/>
      <c r="AD22" s="145"/>
      <c r="AE22" s="146"/>
      <c r="AF22" s="348"/>
      <c r="AG22" s="348"/>
      <c r="AH22" s="145"/>
      <c r="AI22" s="146"/>
      <c r="AJ22" s="145"/>
      <c r="AK22" s="162"/>
      <c r="AL22" s="145"/>
      <c r="AM22" s="146"/>
      <c r="AN22" s="145"/>
      <c r="AO22" s="146"/>
      <c r="AP22" s="82">
        <v>10</v>
      </c>
    </row>
    <row r="23" spans="1:48" s="30" customFormat="1" ht="20.25" customHeight="1" x14ac:dyDescent="0.35">
      <c r="A23" s="53">
        <v>10</v>
      </c>
      <c r="B23" s="101" t="s">
        <v>192</v>
      </c>
      <c r="C23" s="56">
        <v>2008</v>
      </c>
      <c r="D23" s="26" t="s">
        <v>19</v>
      </c>
      <c r="E23" s="205">
        <f t="shared" si="0"/>
        <v>0</v>
      </c>
      <c r="F23" s="145"/>
      <c r="G23" s="503"/>
      <c r="H23" s="147"/>
      <c r="I23" s="146"/>
      <c r="J23" s="134"/>
      <c r="K23" s="135"/>
      <c r="L23" s="134"/>
      <c r="M23" s="135"/>
      <c r="N23" s="134"/>
      <c r="O23" s="135"/>
      <c r="P23" s="134"/>
      <c r="Q23" s="135"/>
      <c r="R23" s="134"/>
      <c r="S23" s="135"/>
      <c r="T23" s="134"/>
      <c r="U23" s="135"/>
      <c r="V23" s="145"/>
      <c r="W23" s="146"/>
      <c r="X23" s="145"/>
      <c r="Y23" s="146"/>
      <c r="Z23" s="145"/>
      <c r="AA23" s="146"/>
      <c r="AB23" s="145"/>
      <c r="AC23" s="146"/>
      <c r="AD23" s="145"/>
      <c r="AE23" s="146"/>
      <c r="AF23" s="353"/>
      <c r="AG23" s="353"/>
      <c r="AH23" s="134"/>
      <c r="AI23" s="135"/>
      <c r="AJ23" s="134"/>
      <c r="AK23" s="55"/>
      <c r="AL23" s="134"/>
      <c r="AM23" s="135"/>
      <c r="AN23" s="134"/>
      <c r="AO23" s="135"/>
      <c r="AP23" s="82">
        <v>10</v>
      </c>
    </row>
    <row r="24" spans="1:48" s="30" customFormat="1" ht="20.25" customHeight="1" x14ac:dyDescent="0.35">
      <c r="A24" s="53">
        <v>10</v>
      </c>
      <c r="B24" s="260" t="s">
        <v>358</v>
      </c>
      <c r="C24" s="56">
        <v>2006</v>
      </c>
      <c r="D24" s="26" t="s">
        <v>103</v>
      </c>
      <c r="E24" s="205">
        <f t="shared" si="0"/>
        <v>0</v>
      </c>
      <c r="F24" s="172"/>
      <c r="G24" s="503"/>
      <c r="H24" s="144"/>
      <c r="I24" s="135"/>
      <c r="J24" s="134"/>
      <c r="K24" s="135"/>
      <c r="L24" s="134"/>
      <c r="M24" s="135"/>
      <c r="N24" s="134"/>
      <c r="O24" s="135"/>
      <c r="P24" s="134"/>
      <c r="Q24" s="135"/>
      <c r="R24" s="134"/>
      <c r="S24" s="135"/>
      <c r="T24" s="134"/>
      <c r="U24" s="135"/>
      <c r="V24" s="145"/>
      <c r="W24" s="146"/>
      <c r="X24" s="145"/>
      <c r="Y24" s="146"/>
      <c r="Z24" s="145"/>
      <c r="AA24" s="146"/>
      <c r="AB24" s="145"/>
      <c r="AC24" s="146"/>
      <c r="AD24" s="145"/>
      <c r="AE24" s="146"/>
      <c r="AF24" s="348"/>
      <c r="AG24" s="348"/>
      <c r="AH24" s="145"/>
      <c r="AI24" s="146"/>
      <c r="AJ24" s="145"/>
      <c r="AK24" s="162"/>
      <c r="AL24" s="145"/>
      <c r="AM24" s="146"/>
      <c r="AN24" s="145"/>
      <c r="AO24" s="146"/>
      <c r="AP24" s="82">
        <v>10</v>
      </c>
    </row>
    <row r="25" spans="1:48" s="30" customFormat="1" ht="20.25" customHeight="1" x14ac:dyDescent="0.35">
      <c r="A25" s="53">
        <v>10</v>
      </c>
      <c r="B25" s="202" t="s">
        <v>293</v>
      </c>
      <c r="C25" s="56">
        <v>2006</v>
      </c>
      <c r="D25" s="26" t="s">
        <v>16</v>
      </c>
      <c r="E25" s="205">
        <f t="shared" si="0"/>
        <v>0</v>
      </c>
      <c r="F25" s="145"/>
      <c r="G25" s="503"/>
      <c r="H25" s="144"/>
      <c r="I25" s="135"/>
      <c r="J25" s="134"/>
      <c r="K25" s="352"/>
      <c r="L25" s="134"/>
      <c r="M25" s="135"/>
      <c r="N25" s="134"/>
      <c r="O25" s="135"/>
      <c r="P25" s="134"/>
      <c r="Q25" s="135"/>
      <c r="R25" s="134"/>
      <c r="S25" s="135"/>
      <c r="T25" s="134"/>
      <c r="U25" s="135"/>
      <c r="V25" s="145"/>
      <c r="W25" s="146"/>
      <c r="X25" s="145"/>
      <c r="Y25" s="146"/>
      <c r="Z25" s="145"/>
      <c r="AA25" s="146"/>
      <c r="AB25" s="145"/>
      <c r="AC25" s="146"/>
      <c r="AD25" s="145"/>
      <c r="AE25" s="146"/>
      <c r="AF25" s="348"/>
      <c r="AG25" s="348"/>
      <c r="AH25" s="145"/>
      <c r="AI25" s="146"/>
      <c r="AJ25" s="145"/>
      <c r="AK25" s="162"/>
      <c r="AL25" s="145"/>
      <c r="AM25" s="146"/>
      <c r="AN25" s="145"/>
      <c r="AO25" s="146"/>
      <c r="AP25" s="82">
        <v>10</v>
      </c>
    </row>
    <row r="26" spans="1:48" s="30" customFormat="1" ht="20.25" customHeight="1" x14ac:dyDescent="0.35">
      <c r="A26" s="53">
        <v>10</v>
      </c>
      <c r="B26" s="285" t="s">
        <v>426</v>
      </c>
      <c r="C26" s="56">
        <v>2006</v>
      </c>
      <c r="D26" s="26" t="s">
        <v>44</v>
      </c>
      <c r="E26" s="205">
        <f t="shared" si="0"/>
        <v>0</v>
      </c>
      <c r="F26" s="145"/>
      <c r="G26" s="503"/>
      <c r="H26" s="147"/>
      <c r="I26" s="146"/>
      <c r="J26" s="134"/>
      <c r="K26" s="135"/>
      <c r="L26" s="134"/>
      <c r="M26" s="135"/>
      <c r="N26" s="134"/>
      <c r="O26" s="135"/>
      <c r="P26" s="134"/>
      <c r="Q26" s="135"/>
      <c r="R26" s="134"/>
      <c r="S26" s="135"/>
      <c r="T26" s="134"/>
      <c r="U26" s="135"/>
      <c r="V26" s="145"/>
      <c r="W26" s="146"/>
      <c r="X26" s="145"/>
      <c r="Y26" s="146"/>
      <c r="Z26" s="145"/>
      <c r="AA26" s="146"/>
      <c r="AB26" s="145"/>
      <c r="AC26" s="146"/>
      <c r="AD26" s="145"/>
      <c r="AE26" s="146"/>
      <c r="AF26" s="348"/>
      <c r="AG26" s="348"/>
      <c r="AH26" s="145"/>
      <c r="AI26" s="146"/>
      <c r="AJ26" s="145"/>
      <c r="AK26" s="162"/>
      <c r="AL26" s="145"/>
      <c r="AM26" s="146"/>
      <c r="AN26" s="145"/>
      <c r="AO26" s="146"/>
      <c r="AP26" s="82">
        <v>10</v>
      </c>
    </row>
    <row r="27" spans="1:48" s="30" customFormat="1" ht="20.25" customHeight="1" x14ac:dyDescent="0.35">
      <c r="A27" s="53">
        <v>10</v>
      </c>
      <c r="B27" s="76" t="s">
        <v>170</v>
      </c>
      <c r="C27" s="56">
        <v>2006</v>
      </c>
      <c r="D27" s="87" t="s">
        <v>30</v>
      </c>
      <c r="E27" s="205">
        <f t="shared" si="0"/>
        <v>0</v>
      </c>
      <c r="F27" s="145"/>
      <c r="G27" s="503"/>
      <c r="H27" s="144"/>
      <c r="I27" s="135"/>
      <c r="J27" s="134"/>
      <c r="K27" s="135"/>
      <c r="L27" s="134"/>
      <c r="M27" s="135"/>
      <c r="N27" s="134"/>
      <c r="O27" s="135"/>
      <c r="P27" s="134"/>
      <c r="Q27" s="135"/>
      <c r="R27" s="134"/>
      <c r="S27" s="135"/>
      <c r="T27" s="134"/>
      <c r="U27" s="135"/>
      <c r="V27" s="145"/>
      <c r="W27" s="146"/>
      <c r="X27" s="145"/>
      <c r="Y27" s="146"/>
      <c r="Z27" s="145"/>
      <c r="AA27" s="146"/>
      <c r="AB27" s="145"/>
      <c r="AC27" s="146"/>
      <c r="AD27" s="145"/>
      <c r="AE27" s="146"/>
      <c r="AF27" s="348"/>
      <c r="AG27" s="348"/>
      <c r="AH27" s="145"/>
      <c r="AI27" s="146"/>
      <c r="AJ27" s="145"/>
      <c r="AK27" s="162"/>
      <c r="AL27" s="145"/>
      <c r="AM27" s="146"/>
      <c r="AN27" s="145"/>
      <c r="AO27" s="146"/>
      <c r="AP27" s="82">
        <v>10</v>
      </c>
    </row>
    <row r="28" spans="1:48" s="30" customFormat="1" ht="20.25" customHeight="1" thickBot="1" x14ac:dyDescent="0.4">
      <c r="A28" s="53">
        <v>10</v>
      </c>
      <c r="B28" s="25" t="s">
        <v>139</v>
      </c>
      <c r="C28" s="56">
        <v>2007</v>
      </c>
      <c r="D28" s="26" t="s">
        <v>25</v>
      </c>
      <c r="E28" s="205">
        <f t="shared" si="0"/>
        <v>0</v>
      </c>
      <c r="F28" s="149"/>
      <c r="G28" s="503"/>
      <c r="H28" s="151"/>
      <c r="I28" s="150"/>
      <c r="J28" s="137"/>
      <c r="K28" s="138"/>
      <c r="L28" s="137"/>
      <c r="M28" s="138"/>
      <c r="N28" s="137"/>
      <c r="O28" s="138"/>
      <c r="P28" s="137"/>
      <c r="Q28" s="138"/>
      <c r="R28" s="137"/>
      <c r="S28" s="138"/>
      <c r="T28" s="137"/>
      <c r="U28" s="138"/>
      <c r="V28" s="149"/>
      <c r="W28" s="150"/>
      <c r="X28" s="149"/>
      <c r="Y28" s="150"/>
      <c r="Z28" s="149"/>
      <c r="AA28" s="150"/>
      <c r="AB28" s="149"/>
      <c r="AC28" s="150"/>
      <c r="AD28" s="149"/>
      <c r="AE28" s="150"/>
      <c r="AF28" s="184"/>
      <c r="AG28" s="184"/>
      <c r="AH28" s="149"/>
      <c r="AI28" s="150"/>
      <c r="AJ28" s="149"/>
      <c r="AK28" s="163"/>
      <c r="AL28" s="149"/>
      <c r="AM28" s="150"/>
      <c r="AN28" s="149"/>
      <c r="AO28" s="150"/>
      <c r="AP28" s="82">
        <v>10</v>
      </c>
    </row>
    <row r="29" spans="1:48" s="30" customFormat="1" ht="20.25" customHeight="1" thickBot="1" x14ac:dyDescent="0.4">
      <c r="A29" s="109"/>
      <c r="B29" s="128"/>
      <c r="C29" s="56"/>
      <c r="D29" s="26"/>
      <c r="E29" s="29"/>
      <c r="F29" s="522"/>
      <c r="G29" s="471">
        <f>SUM(G10:G28)</f>
        <v>248</v>
      </c>
      <c r="H29" s="152"/>
      <c r="I29" s="567">
        <f>SUM(I10:I28)</f>
        <v>219.70000000000002</v>
      </c>
      <c r="J29" s="140"/>
      <c r="K29" s="567">
        <f>SUM(K10:K28)</f>
        <v>224.9</v>
      </c>
      <c r="L29" s="140"/>
      <c r="M29" s="567">
        <f>SUM(M10:M28)</f>
        <v>110</v>
      </c>
      <c r="N29" s="140"/>
      <c r="O29" s="567">
        <f>SUM(O15:O28)</f>
        <v>60</v>
      </c>
      <c r="P29" s="140"/>
      <c r="Q29" s="567">
        <f>SUM(Q10:AO28)</f>
        <v>1904.8</v>
      </c>
      <c r="R29" s="140"/>
      <c r="S29" s="471">
        <f>SUM(S10:AO28)</f>
        <v>931</v>
      </c>
      <c r="T29" s="140"/>
      <c r="U29" s="304">
        <f>SUM(U10:U28)</f>
        <v>163</v>
      </c>
      <c r="V29" s="140"/>
      <c r="W29" s="567">
        <f>SUM(W15:W28)</f>
        <v>0</v>
      </c>
      <c r="X29" s="140"/>
      <c r="Y29" s="567">
        <f>SUM(Y15:Y28)</f>
        <v>0</v>
      </c>
      <c r="Z29" s="140"/>
      <c r="AA29" s="567">
        <f>SUM(AA15:AA28)</f>
        <v>0</v>
      </c>
      <c r="AB29" s="140"/>
      <c r="AC29" s="567">
        <f>SUM(AC15:AC28)</f>
        <v>0</v>
      </c>
      <c r="AD29" s="140"/>
      <c r="AE29" s="567">
        <f>SUM(AE15:AE28)</f>
        <v>0</v>
      </c>
      <c r="AF29" s="185"/>
      <c r="AG29" s="567">
        <f>SUM(AG15:AG28)</f>
        <v>0</v>
      </c>
      <c r="AH29" s="140"/>
      <c r="AI29" s="567">
        <f>SUM(AI15:AI28)</f>
        <v>0</v>
      </c>
      <c r="AJ29" s="140"/>
      <c r="AK29" s="567">
        <f>SUM(AK15:AK28)</f>
        <v>0</v>
      </c>
      <c r="AL29" s="140"/>
      <c r="AM29" s="567">
        <f>SUM(AM15:AM28)</f>
        <v>0</v>
      </c>
      <c r="AN29" s="140"/>
      <c r="AO29" s="471">
        <f>SUM(AO15:AO28)</f>
        <v>0</v>
      </c>
      <c r="AP29" s="262"/>
    </row>
    <row r="30" spans="1:48" s="30" customFormat="1" ht="20.25" hidden="1" customHeight="1" x14ac:dyDescent="0.35">
      <c r="A30" s="109"/>
      <c r="B30" s="128"/>
      <c r="C30" s="56"/>
      <c r="D30" s="26"/>
      <c r="E30" s="29">
        <f t="shared" ref="E30:E33" si="3">G30+I30+K30+M30+O30+Q30+S30+U30+W30+Y30+AA30+AC30+AE30+AG30+AI30+AK30</f>
        <v>0</v>
      </c>
      <c r="F30" s="521"/>
      <c r="G30" s="364"/>
      <c r="H30" s="521"/>
      <c r="I30" s="364"/>
      <c r="J30" s="562"/>
      <c r="K30" s="563"/>
      <c r="L30" s="562"/>
      <c r="M30" s="563"/>
      <c r="N30" s="562"/>
      <c r="O30" s="563"/>
      <c r="P30" s="562"/>
      <c r="Q30" s="563"/>
      <c r="R30" s="562"/>
      <c r="S30" s="563"/>
      <c r="T30" s="562"/>
      <c r="U30" s="563"/>
      <c r="V30" s="363"/>
      <c r="W30" s="364"/>
      <c r="X30" s="363"/>
      <c r="Y30" s="364"/>
      <c r="Z30" s="363"/>
      <c r="AA30" s="364"/>
      <c r="AB30" s="363"/>
      <c r="AC30" s="364"/>
      <c r="AD30" s="363"/>
      <c r="AE30" s="364"/>
      <c r="AF30" s="227"/>
      <c r="AG30" s="227"/>
      <c r="AH30" s="363"/>
      <c r="AI30" s="364"/>
      <c r="AJ30" s="363"/>
      <c r="AK30" s="564"/>
      <c r="AL30" s="363"/>
      <c r="AM30" s="364"/>
      <c r="AN30" s="363"/>
      <c r="AO30" s="564"/>
      <c r="AP30" s="261"/>
    </row>
    <row r="31" spans="1:48" s="30" customFormat="1" ht="20.25" hidden="1" customHeight="1" x14ac:dyDescent="0.35">
      <c r="A31" s="109"/>
      <c r="B31" s="128"/>
      <c r="C31" s="56"/>
      <c r="D31" s="26"/>
      <c r="E31" s="29">
        <f t="shared" si="3"/>
        <v>0</v>
      </c>
      <c r="F31" s="151"/>
      <c r="G31" s="150"/>
      <c r="H31" s="151"/>
      <c r="I31" s="150"/>
      <c r="J31" s="137"/>
      <c r="K31" s="138"/>
      <c r="L31" s="137"/>
      <c r="M31" s="138"/>
      <c r="N31" s="137"/>
      <c r="O31" s="138"/>
      <c r="P31" s="137"/>
      <c r="Q31" s="138"/>
      <c r="R31" s="137"/>
      <c r="S31" s="138"/>
      <c r="T31" s="137"/>
      <c r="U31" s="138"/>
      <c r="V31" s="149"/>
      <c r="W31" s="150"/>
      <c r="X31" s="149"/>
      <c r="Y31" s="150"/>
      <c r="Z31" s="149"/>
      <c r="AA31" s="150"/>
      <c r="AB31" s="149"/>
      <c r="AC31" s="150"/>
      <c r="AD31" s="149"/>
      <c r="AE31" s="150"/>
      <c r="AF31" s="184"/>
      <c r="AG31" s="184"/>
      <c r="AH31" s="149"/>
      <c r="AI31" s="150"/>
      <c r="AJ31" s="149"/>
      <c r="AK31" s="163"/>
      <c r="AL31" s="149"/>
      <c r="AM31" s="150"/>
      <c r="AN31" s="149"/>
      <c r="AO31" s="163"/>
      <c r="AP31" s="261"/>
    </row>
    <row r="32" spans="1:48" s="30" customFormat="1" ht="4" hidden="1" customHeight="1" x14ac:dyDescent="0.35">
      <c r="A32" s="109"/>
      <c r="B32" s="128"/>
      <c r="C32" s="56"/>
      <c r="D32" s="26"/>
      <c r="E32" s="29">
        <f t="shared" si="3"/>
        <v>0</v>
      </c>
      <c r="F32" s="151"/>
      <c r="G32" s="150"/>
      <c r="H32" s="151"/>
      <c r="I32" s="150"/>
      <c r="J32" s="137"/>
      <c r="K32" s="138"/>
      <c r="L32" s="137"/>
      <c r="M32" s="138"/>
      <c r="N32" s="137"/>
      <c r="O32" s="138"/>
      <c r="P32" s="137"/>
      <c r="Q32" s="138"/>
      <c r="R32" s="137"/>
      <c r="S32" s="138"/>
      <c r="T32" s="137"/>
      <c r="U32" s="138"/>
      <c r="V32" s="149"/>
      <c r="W32" s="150"/>
      <c r="X32" s="149"/>
      <c r="Y32" s="150"/>
      <c r="Z32" s="149"/>
      <c r="AA32" s="150"/>
      <c r="AB32" s="149"/>
      <c r="AC32" s="150"/>
      <c r="AD32" s="149"/>
      <c r="AE32" s="150"/>
      <c r="AF32" s="184"/>
      <c r="AG32" s="184"/>
      <c r="AH32" s="149"/>
      <c r="AI32" s="150"/>
      <c r="AJ32" s="149"/>
      <c r="AK32" s="163"/>
      <c r="AL32" s="149"/>
      <c r="AM32" s="150"/>
      <c r="AN32" s="149"/>
      <c r="AO32" s="163"/>
      <c r="AP32" s="261"/>
    </row>
    <row r="33" spans="1:48" ht="20.25" hidden="1" customHeight="1" thickBot="1" x14ac:dyDescent="0.4">
      <c r="A33" s="109"/>
      <c r="B33" s="128"/>
      <c r="C33" s="56"/>
      <c r="D33" s="26"/>
      <c r="E33" s="96">
        <f t="shared" si="3"/>
        <v>0</v>
      </c>
      <c r="F33" s="195"/>
      <c r="G33" s="142"/>
      <c r="H33" s="152"/>
      <c r="I33" s="142"/>
      <c r="J33" s="140"/>
      <c r="K33" s="142"/>
      <c r="L33" s="140"/>
      <c r="M33" s="142"/>
      <c r="N33" s="140"/>
      <c r="O33" s="142"/>
      <c r="P33" s="140"/>
      <c r="Q33" s="142"/>
      <c r="R33" s="140"/>
      <c r="S33" s="142"/>
      <c r="T33" s="140"/>
      <c r="U33" s="142"/>
      <c r="V33" s="140"/>
      <c r="W33" s="142"/>
      <c r="X33" s="140"/>
      <c r="Y33" s="142"/>
      <c r="Z33" s="140"/>
      <c r="AA33" s="142"/>
      <c r="AB33" s="140"/>
      <c r="AC33" s="142"/>
      <c r="AD33" s="140"/>
      <c r="AE33" s="142"/>
      <c r="AF33" s="185"/>
      <c r="AG33" s="185"/>
      <c r="AH33" s="140"/>
      <c r="AI33" s="142"/>
      <c r="AJ33" s="140"/>
      <c r="AK33" s="141"/>
      <c r="AL33" s="140"/>
      <c r="AM33" s="142"/>
      <c r="AN33" s="140"/>
      <c r="AO33" s="141"/>
      <c r="AP33" s="262"/>
    </row>
    <row r="35" spans="1:48" s="22" customFormat="1" ht="46.5" thickBot="1" x14ac:dyDescent="0.4">
      <c r="A35" s="659" t="s">
        <v>14</v>
      </c>
      <c r="B35" s="660"/>
      <c r="C35" s="660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  <c r="T35" s="660"/>
      <c r="U35" s="660"/>
      <c r="V35" s="660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60"/>
      <c r="AI35" s="660"/>
      <c r="AJ35" s="660"/>
      <c r="AK35" s="660"/>
      <c r="AL35" s="660"/>
      <c r="AM35" s="660"/>
      <c r="AN35" s="660"/>
      <c r="AO35" s="660"/>
      <c r="AP35" s="660"/>
    </row>
    <row r="36" spans="1:48" ht="27" customHeight="1" thickBot="1" x14ac:dyDescent="0.4">
      <c r="A36" s="20"/>
      <c r="B36" s="20"/>
      <c r="C36" s="21"/>
      <c r="D36" s="20"/>
      <c r="E36" s="20"/>
      <c r="F36" s="609" t="s">
        <v>481</v>
      </c>
      <c r="G36" s="610"/>
      <c r="H36" s="609">
        <v>45375</v>
      </c>
      <c r="I36" s="610"/>
      <c r="J36" s="609">
        <v>45389</v>
      </c>
      <c r="K36" s="610"/>
      <c r="L36" s="609">
        <v>45403</v>
      </c>
      <c r="M36" s="610"/>
      <c r="N36" s="609">
        <v>45417</v>
      </c>
      <c r="O36" s="610"/>
      <c r="P36" s="609">
        <v>45438</v>
      </c>
      <c r="Q36" s="610"/>
      <c r="R36" s="609">
        <v>45452</v>
      </c>
      <c r="S36" s="610"/>
      <c r="T36" s="609">
        <v>45473</v>
      </c>
      <c r="U36" s="610"/>
      <c r="V36" s="609">
        <v>45116</v>
      </c>
      <c r="W36" s="610"/>
      <c r="X36" s="609">
        <v>45132</v>
      </c>
      <c r="Y36" s="610"/>
      <c r="Z36" s="609">
        <v>45159</v>
      </c>
      <c r="AA36" s="610"/>
      <c r="AB36" s="607">
        <v>45186</v>
      </c>
      <c r="AC36" s="608"/>
      <c r="AD36" s="607">
        <v>45200</v>
      </c>
      <c r="AE36" s="608"/>
      <c r="AF36" s="609">
        <v>45215</v>
      </c>
      <c r="AG36" s="610"/>
      <c r="AH36" s="609">
        <v>45242</v>
      </c>
      <c r="AI36" s="610"/>
      <c r="AJ36" s="607">
        <v>45250</v>
      </c>
      <c r="AK36" s="608"/>
      <c r="AL36" s="607">
        <v>45256</v>
      </c>
      <c r="AM36" s="608"/>
      <c r="AN36" s="607">
        <v>45270</v>
      </c>
      <c r="AO36" s="608"/>
      <c r="AP36" s="628" t="s">
        <v>114</v>
      </c>
    </row>
    <row r="37" spans="1:48" ht="16.5" customHeight="1" x14ac:dyDescent="0.35">
      <c r="A37" s="651" t="s">
        <v>599</v>
      </c>
      <c r="B37" s="652"/>
      <c r="C37" s="652"/>
      <c r="D37" s="652"/>
      <c r="E37" s="653"/>
      <c r="F37" s="601" t="s">
        <v>269</v>
      </c>
      <c r="G37" s="602"/>
      <c r="H37" s="601" t="s">
        <v>542</v>
      </c>
      <c r="I37" s="602"/>
      <c r="J37" s="601" t="s">
        <v>550</v>
      </c>
      <c r="K37" s="602"/>
      <c r="L37" s="601" t="s">
        <v>552</v>
      </c>
      <c r="M37" s="602"/>
      <c r="N37" s="601" t="s">
        <v>566</v>
      </c>
      <c r="O37" s="602"/>
      <c r="P37" s="601" t="s">
        <v>320</v>
      </c>
      <c r="Q37" s="602"/>
      <c r="R37" s="601" t="s">
        <v>601</v>
      </c>
      <c r="S37" s="602"/>
      <c r="T37" s="601" t="s">
        <v>624</v>
      </c>
      <c r="U37" s="602"/>
      <c r="V37" s="601" t="s">
        <v>364</v>
      </c>
      <c r="W37" s="602"/>
      <c r="X37" s="601" t="s">
        <v>369</v>
      </c>
      <c r="Y37" s="602"/>
      <c r="Z37" s="601" t="s">
        <v>390</v>
      </c>
      <c r="AA37" s="602"/>
      <c r="AB37" s="601" t="s">
        <v>397</v>
      </c>
      <c r="AC37" s="602"/>
      <c r="AD37" s="601" t="s">
        <v>406</v>
      </c>
      <c r="AE37" s="602"/>
      <c r="AF37" s="601" t="s">
        <v>414</v>
      </c>
      <c r="AG37" s="612"/>
      <c r="AH37" s="601" t="s">
        <v>441</v>
      </c>
      <c r="AI37" s="612"/>
      <c r="AJ37" s="601" t="s">
        <v>442</v>
      </c>
      <c r="AK37" s="612"/>
      <c r="AL37" s="601" t="s">
        <v>451</v>
      </c>
      <c r="AM37" s="612"/>
      <c r="AN37" s="601" t="s">
        <v>444</v>
      </c>
      <c r="AO37" s="612"/>
      <c r="AP37" s="629"/>
    </row>
    <row r="38" spans="1:48" ht="47" customHeight="1" thickBot="1" x14ac:dyDescent="0.4">
      <c r="A38" s="654"/>
      <c r="B38" s="655"/>
      <c r="C38" s="655"/>
      <c r="D38" s="655"/>
      <c r="E38" s="656"/>
      <c r="F38" s="605"/>
      <c r="G38" s="606"/>
      <c r="H38" s="603"/>
      <c r="I38" s="604"/>
      <c r="J38" s="605"/>
      <c r="K38" s="606"/>
      <c r="L38" s="605"/>
      <c r="M38" s="606"/>
      <c r="N38" s="605"/>
      <c r="O38" s="606"/>
      <c r="P38" s="605"/>
      <c r="Q38" s="606"/>
      <c r="R38" s="605"/>
      <c r="S38" s="606"/>
      <c r="T38" s="605"/>
      <c r="U38" s="606"/>
      <c r="V38" s="605"/>
      <c r="W38" s="606"/>
      <c r="X38" s="605"/>
      <c r="Y38" s="606"/>
      <c r="Z38" s="605"/>
      <c r="AA38" s="606"/>
      <c r="AB38" s="603"/>
      <c r="AC38" s="604"/>
      <c r="AD38" s="603"/>
      <c r="AE38" s="604"/>
      <c r="AF38" s="605"/>
      <c r="AG38" s="613"/>
      <c r="AH38" s="605"/>
      <c r="AI38" s="613"/>
      <c r="AJ38" s="605"/>
      <c r="AK38" s="613"/>
      <c r="AL38" s="605"/>
      <c r="AM38" s="613"/>
      <c r="AN38" s="605"/>
      <c r="AO38" s="613"/>
      <c r="AP38" s="630"/>
    </row>
    <row r="39" spans="1:48" ht="22" customHeight="1" thickBot="1" x14ac:dyDescent="0.4">
      <c r="A39" s="206" t="s">
        <v>241</v>
      </c>
      <c r="B39" s="206" t="s">
        <v>2</v>
      </c>
      <c r="C39" s="206" t="s">
        <v>149</v>
      </c>
      <c r="D39" s="206" t="s">
        <v>3</v>
      </c>
      <c r="E39" s="206" t="s">
        <v>4</v>
      </c>
      <c r="F39" s="100" t="s">
        <v>5</v>
      </c>
      <c r="G39" s="298" t="s">
        <v>6</v>
      </c>
      <c r="H39" s="106" t="s">
        <v>5</v>
      </c>
      <c r="I39" s="298" t="s">
        <v>6</v>
      </c>
      <c r="J39" s="106" t="s">
        <v>5</v>
      </c>
      <c r="K39" s="298" t="s">
        <v>6</v>
      </c>
      <c r="L39" s="106" t="s">
        <v>5</v>
      </c>
      <c r="M39" s="298" t="s">
        <v>6</v>
      </c>
      <c r="N39" s="106" t="s">
        <v>5</v>
      </c>
      <c r="O39" s="298" t="s">
        <v>6</v>
      </c>
      <c r="P39" s="106" t="s">
        <v>5</v>
      </c>
      <c r="Q39" s="298" t="s">
        <v>6</v>
      </c>
      <c r="R39" s="106" t="s">
        <v>5</v>
      </c>
      <c r="S39" s="298" t="s">
        <v>6</v>
      </c>
      <c r="T39" s="106" t="s">
        <v>5</v>
      </c>
      <c r="U39" s="298" t="s">
        <v>6</v>
      </c>
      <c r="V39" s="106" t="s">
        <v>5</v>
      </c>
      <c r="W39" s="298" t="s">
        <v>6</v>
      </c>
      <c r="X39" s="106" t="s">
        <v>5</v>
      </c>
      <c r="Y39" s="298" t="s">
        <v>6</v>
      </c>
      <c r="Z39" s="106" t="s">
        <v>5</v>
      </c>
      <c r="AA39" s="298" t="s">
        <v>6</v>
      </c>
      <c r="AB39" s="106" t="s">
        <v>5</v>
      </c>
      <c r="AC39" s="298" t="s">
        <v>6</v>
      </c>
      <c r="AD39" s="106" t="s">
        <v>5</v>
      </c>
      <c r="AE39" s="298" t="s">
        <v>6</v>
      </c>
      <c r="AF39" s="24" t="s">
        <v>5</v>
      </c>
      <c r="AG39" s="98" t="s">
        <v>6</v>
      </c>
      <c r="AH39" s="106" t="s">
        <v>5</v>
      </c>
      <c r="AI39" s="298" t="s">
        <v>6</v>
      </c>
      <c r="AJ39" s="106" t="s">
        <v>5</v>
      </c>
      <c r="AK39" s="298" t="s">
        <v>6</v>
      </c>
      <c r="AL39" s="106" t="s">
        <v>5</v>
      </c>
      <c r="AM39" s="298" t="s">
        <v>6</v>
      </c>
      <c r="AN39" s="106" t="s">
        <v>5</v>
      </c>
      <c r="AO39" s="298" t="s">
        <v>6</v>
      </c>
      <c r="AP39" s="206" t="s">
        <v>241</v>
      </c>
      <c r="AQ39" s="574" t="s">
        <v>312</v>
      </c>
      <c r="AR39" s="575" t="s">
        <v>312</v>
      </c>
      <c r="AS39" s="571">
        <v>0.3</v>
      </c>
      <c r="AT39" s="493">
        <v>0.3</v>
      </c>
      <c r="AU39" s="231">
        <v>0.6</v>
      </c>
      <c r="AV39" s="232" t="s">
        <v>258</v>
      </c>
    </row>
    <row r="40" spans="1:48" s="54" customFormat="1" ht="20.25" customHeight="1" x14ac:dyDescent="0.35">
      <c r="A40" s="53">
        <v>1</v>
      </c>
      <c r="B40" s="272" t="s">
        <v>141</v>
      </c>
      <c r="C40" s="56">
        <v>2007</v>
      </c>
      <c r="D40" s="174" t="s">
        <v>38</v>
      </c>
      <c r="E40" s="205">
        <f t="shared" ref="E40:E58" si="4">G40+I40+K40+M40+O40+Q40+S40+U40+W40+Y40+AA40+AC40+AE40+AG40+AI40+AK40+AM40+AO40</f>
        <v>250.57</v>
      </c>
      <c r="F40" s="531">
        <v>151</v>
      </c>
      <c r="G40" s="350">
        <v>48</v>
      </c>
      <c r="H40" s="358">
        <v>77</v>
      </c>
      <c r="I40" s="345">
        <v>34.67</v>
      </c>
      <c r="J40" s="326">
        <v>75</v>
      </c>
      <c r="K40" s="324">
        <v>10.4</v>
      </c>
      <c r="L40" s="326">
        <v>79</v>
      </c>
      <c r="M40" s="56">
        <v>35</v>
      </c>
      <c r="N40" s="326"/>
      <c r="O40" s="273"/>
      <c r="P40" s="326">
        <v>71</v>
      </c>
      <c r="Q40" s="135">
        <v>65</v>
      </c>
      <c r="R40" s="326">
        <v>77</v>
      </c>
      <c r="S40" s="55">
        <v>35</v>
      </c>
      <c r="T40" s="349">
        <v>79</v>
      </c>
      <c r="U40" s="350">
        <v>22.5</v>
      </c>
      <c r="V40" s="344"/>
      <c r="W40" s="345"/>
      <c r="X40" s="344"/>
      <c r="Y40" s="345"/>
      <c r="Z40" s="344"/>
      <c r="AA40" s="345"/>
      <c r="AB40" s="344"/>
      <c r="AC40" s="345"/>
      <c r="AD40" s="344"/>
      <c r="AE40" s="345"/>
      <c r="AF40" s="344"/>
      <c r="AG40" s="345"/>
      <c r="AH40" s="344"/>
      <c r="AI40" s="345"/>
      <c r="AJ40" s="344"/>
      <c r="AK40" s="345"/>
      <c r="AL40" s="344"/>
      <c r="AM40" s="345"/>
      <c r="AN40" s="344"/>
      <c r="AO40" s="345"/>
      <c r="AP40" s="81">
        <v>1</v>
      </c>
      <c r="AQ40" s="576">
        <v>1</v>
      </c>
      <c r="AR40" s="135">
        <v>50</v>
      </c>
      <c r="AS40" s="422">
        <f>AR40*AS39</f>
        <v>15</v>
      </c>
      <c r="AT40" s="135">
        <v>65</v>
      </c>
      <c r="AU40" s="234">
        <f>AR40*AU39</f>
        <v>30</v>
      </c>
      <c r="AV40" s="232">
        <f t="shared" ref="AV40:AV49" si="5">AR40+AU40</f>
        <v>80</v>
      </c>
    </row>
    <row r="41" spans="1:48" s="54" customFormat="1" ht="20.25" customHeight="1" x14ac:dyDescent="0.35">
      <c r="A41" s="53">
        <v>2</v>
      </c>
      <c r="B41" s="485" t="s">
        <v>69</v>
      </c>
      <c r="C41" s="56">
        <v>2006</v>
      </c>
      <c r="D41" s="26" t="s">
        <v>18</v>
      </c>
      <c r="E41" s="205">
        <f t="shared" si="4"/>
        <v>241</v>
      </c>
      <c r="F41" s="172">
        <v>159</v>
      </c>
      <c r="G41" s="135">
        <v>16</v>
      </c>
      <c r="H41" s="147">
        <v>74</v>
      </c>
      <c r="I41" s="146">
        <v>65</v>
      </c>
      <c r="J41" s="134">
        <v>69</v>
      </c>
      <c r="K41" s="135">
        <v>32.5</v>
      </c>
      <c r="L41" s="134">
        <v>78</v>
      </c>
      <c r="M41" s="56">
        <v>50</v>
      </c>
      <c r="N41" s="134"/>
      <c r="O41" s="503"/>
      <c r="P41" s="134">
        <v>79</v>
      </c>
      <c r="Q41" s="179">
        <v>16.5</v>
      </c>
      <c r="R41" s="134">
        <v>71</v>
      </c>
      <c r="S41" s="55">
        <v>50</v>
      </c>
      <c r="T41" s="145">
        <v>82</v>
      </c>
      <c r="U41" s="135">
        <v>11</v>
      </c>
      <c r="V41" s="134"/>
      <c r="W41" s="135"/>
      <c r="X41" s="134"/>
      <c r="Y41" s="135"/>
      <c r="Z41" s="134"/>
      <c r="AA41" s="135"/>
      <c r="AB41" s="134"/>
      <c r="AC41" s="135"/>
      <c r="AD41" s="134"/>
      <c r="AE41" s="135"/>
      <c r="AF41" s="134"/>
      <c r="AG41" s="135"/>
      <c r="AH41" s="134"/>
      <c r="AI41" s="135"/>
      <c r="AJ41" s="145"/>
      <c r="AK41" s="146"/>
      <c r="AL41" s="145"/>
      <c r="AM41" s="146"/>
      <c r="AN41" s="145"/>
      <c r="AO41" s="146"/>
      <c r="AP41" s="82">
        <v>2</v>
      </c>
      <c r="AQ41" s="576">
        <v>2</v>
      </c>
      <c r="AR41" s="135">
        <v>35</v>
      </c>
      <c r="AS41" s="422">
        <f>AR41*AS39</f>
        <v>10.5</v>
      </c>
      <c r="AT41" s="179">
        <v>46</v>
      </c>
      <c r="AU41" s="234">
        <f>AR41*AU39</f>
        <v>21</v>
      </c>
      <c r="AV41" s="232">
        <f t="shared" si="5"/>
        <v>56</v>
      </c>
    </row>
    <row r="42" spans="1:48" s="54" customFormat="1" ht="20.25" customHeight="1" x14ac:dyDescent="0.35">
      <c r="A42" s="53">
        <v>3</v>
      </c>
      <c r="B42" s="102" t="s">
        <v>215</v>
      </c>
      <c r="C42" s="56">
        <v>2008</v>
      </c>
      <c r="D42" s="174" t="s">
        <v>307</v>
      </c>
      <c r="E42" s="205">
        <f t="shared" si="4"/>
        <v>186.17000000000002</v>
      </c>
      <c r="F42" s="172">
        <v>150</v>
      </c>
      <c r="G42" s="135">
        <v>80</v>
      </c>
      <c r="H42" s="147">
        <v>77</v>
      </c>
      <c r="I42" s="146">
        <v>34.67</v>
      </c>
      <c r="J42" s="134">
        <v>72</v>
      </c>
      <c r="K42" s="135">
        <v>19.5</v>
      </c>
      <c r="L42" s="134">
        <v>83</v>
      </c>
      <c r="M42" s="56">
        <v>25</v>
      </c>
      <c r="N42" s="134"/>
      <c r="O42" s="503"/>
      <c r="P42" s="134">
        <v>80</v>
      </c>
      <c r="Q42" s="135">
        <v>10</v>
      </c>
      <c r="R42" s="134">
        <v>82</v>
      </c>
      <c r="S42" s="55">
        <v>6</v>
      </c>
      <c r="T42" s="134">
        <v>82</v>
      </c>
      <c r="U42" s="135">
        <v>11</v>
      </c>
      <c r="V42" s="134"/>
      <c r="W42" s="135"/>
      <c r="X42" s="134"/>
      <c r="Y42" s="135"/>
      <c r="Z42" s="134"/>
      <c r="AA42" s="135"/>
      <c r="AB42" s="134"/>
      <c r="AC42" s="135"/>
      <c r="AD42" s="134"/>
      <c r="AE42" s="135"/>
      <c r="AF42" s="134"/>
      <c r="AG42" s="135"/>
      <c r="AH42" s="134"/>
      <c r="AI42" s="135"/>
      <c r="AJ42" s="145"/>
      <c r="AK42" s="146"/>
      <c r="AL42" s="145"/>
      <c r="AM42" s="146"/>
      <c r="AN42" s="145"/>
      <c r="AO42" s="146"/>
      <c r="AP42" s="82">
        <v>3</v>
      </c>
      <c r="AQ42" s="576">
        <v>3</v>
      </c>
      <c r="AR42" s="135">
        <v>25</v>
      </c>
      <c r="AS42" s="422">
        <f>AR42*AS39</f>
        <v>7.5</v>
      </c>
      <c r="AT42" s="135">
        <v>33</v>
      </c>
      <c r="AU42" s="234">
        <f>AR42*AU39</f>
        <v>15</v>
      </c>
      <c r="AV42" s="232">
        <f t="shared" si="5"/>
        <v>40</v>
      </c>
    </row>
    <row r="43" spans="1:48" s="54" customFormat="1" ht="20.25" customHeight="1" x14ac:dyDescent="0.35">
      <c r="A43" s="53">
        <v>4</v>
      </c>
      <c r="B43" s="272" t="s">
        <v>60</v>
      </c>
      <c r="C43" s="56">
        <v>2007</v>
      </c>
      <c r="D43" s="26" t="s">
        <v>29</v>
      </c>
      <c r="E43" s="205">
        <f t="shared" si="4"/>
        <v>174.75</v>
      </c>
      <c r="F43" s="172">
        <v>151</v>
      </c>
      <c r="G43" s="135">
        <v>48</v>
      </c>
      <c r="H43" s="147">
        <v>79</v>
      </c>
      <c r="I43" s="146">
        <v>16.25</v>
      </c>
      <c r="J43" s="134">
        <v>76</v>
      </c>
      <c r="K43" s="135">
        <v>6.5</v>
      </c>
      <c r="L43" s="134"/>
      <c r="M43" s="503"/>
      <c r="N43" s="134">
        <v>78</v>
      </c>
      <c r="O43" s="135">
        <v>50</v>
      </c>
      <c r="P43" s="134">
        <v>79</v>
      </c>
      <c r="Q43" s="179">
        <v>16.5</v>
      </c>
      <c r="R43" s="134">
        <v>79</v>
      </c>
      <c r="S43" s="55">
        <v>15</v>
      </c>
      <c r="T43" s="145">
        <v>79</v>
      </c>
      <c r="U43" s="135">
        <v>22.5</v>
      </c>
      <c r="V43" s="145"/>
      <c r="W43" s="146"/>
      <c r="X43" s="145"/>
      <c r="Y43" s="146"/>
      <c r="Z43" s="145"/>
      <c r="AA43" s="146"/>
      <c r="AB43" s="145"/>
      <c r="AC43" s="146"/>
      <c r="AD43" s="145"/>
      <c r="AE43" s="146"/>
      <c r="AF43" s="145"/>
      <c r="AG43" s="146"/>
      <c r="AH43" s="145"/>
      <c r="AI43" s="146"/>
      <c r="AJ43" s="145"/>
      <c r="AK43" s="146"/>
      <c r="AL43" s="145"/>
      <c r="AM43" s="146"/>
      <c r="AN43" s="145"/>
      <c r="AO43" s="146"/>
      <c r="AP43" s="82">
        <v>4</v>
      </c>
      <c r="AQ43" s="576">
        <v>4</v>
      </c>
      <c r="AR43" s="135">
        <v>20</v>
      </c>
      <c r="AS43" s="422">
        <f>AR43*AS39</f>
        <v>6</v>
      </c>
      <c r="AT43" s="135">
        <v>26</v>
      </c>
      <c r="AU43" s="234">
        <f>AR43*AU39</f>
        <v>12</v>
      </c>
      <c r="AV43" s="232">
        <f t="shared" si="5"/>
        <v>32</v>
      </c>
    </row>
    <row r="44" spans="1:48" s="54" customFormat="1" ht="20.25" customHeight="1" x14ac:dyDescent="0.35">
      <c r="A44" s="53">
        <v>5</v>
      </c>
      <c r="B44" s="272" t="s">
        <v>53</v>
      </c>
      <c r="C44" s="56">
        <v>2007</v>
      </c>
      <c r="D44" s="26" t="s">
        <v>38</v>
      </c>
      <c r="E44" s="205">
        <f t="shared" si="4"/>
        <v>173.17000000000002</v>
      </c>
      <c r="F44" s="172">
        <v>155</v>
      </c>
      <c r="G44" s="135">
        <v>28</v>
      </c>
      <c r="H44" s="147">
        <v>77</v>
      </c>
      <c r="I44" s="146">
        <v>34.67</v>
      </c>
      <c r="J44" s="134">
        <v>72</v>
      </c>
      <c r="K44" s="135">
        <v>19.5</v>
      </c>
      <c r="L44" s="134"/>
      <c r="M44" s="503"/>
      <c r="N44" s="134"/>
      <c r="O44" s="56"/>
      <c r="P44" s="134">
        <v>75</v>
      </c>
      <c r="Q44" s="135">
        <v>33</v>
      </c>
      <c r="R44" s="134">
        <v>80</v>
      </c>
      <c r="S44" s="55">
        <v>8</v>
      </c>
      <c r="T44" s="145">
        <v>74</v>
      </c>
      <c r="U44" s="135">
        <v>50</v>
      </c>
      <c r="V44" s="145"/>
      <c r="W44" s="146"/>
      <c r="X44" s="145"/>
      <c r="Y44" s="146"/>
      <c r="Z44" s="145"/>
      <c r="AA44" s="146"/>
      <c r="AB44" s="145"/>
      <c r="AC44" s="146"/>
      <c r="AD44" s="145"/>
      <c r="AE44" s="146"/>
      <c r="AF44" s="145"/>
      <c r="AG44" s="146"/>
      <c r="AH44" s="145"/>
      <c r="AI44" s="146"/>
      <c r="AJ44" s="145"/>
      <c r="AK44" s="146"/>
      <c r="AL44" s="145"/>
      <c r="AM44" s="146"/>
      <c r="AN44" s="145"/>
      <c r="AO44" s="146"/>
      <c r="AP44" s="82">
        <v>5</v>
      </c>
      <c r="AQ44" s="576">
        <v>5</v>
      </c>
      <c r="AR44" s="135">
        <v>15</v>
      </c>
      <c r="AS44" s="422">
        <f>AR44*AS39</f>
        <v>4.5</v>
      </c>
      <c r="AT44" s="179">
        <v>20</v>
      </c>
      <c r="AU44" s="234">
        <f>AR44*AU39</f>
        <v>9</v>
      </c>
      <c r="AV44" s="232">
        <f t="shared" si="5"/>
        <v>24</v>
      </c>
    </row>
    <row r="45" spans="1:48" s="30" customFormat="1" ht="20.25" customHeight="1" x14ac:dyDescent="0.35">
      <c r="A45" s="53">
        <v>6</v>
      </c>
      <c r="B45" s="25" t="s">
        <v>106</v>
      </c>
      <c r="C45" s="56">
        <v>2008</v>
      </c>
      <c r="D45" s="26" t="s">
        <v>109</v>
      </c>
      <c r="E45" s="205">
        <f t="shared" si="4"/>
        <v>134.75</v>
      </c>
      <c r="F45" s="172">
        <v>155</v>
      </c>
      <c r="G45" s="135">
        <v>28</v>
      </c>
      <c r="H45" s="147">
        <v>79</v>
      </c>
      <c r="I45" s="146">
        <v>16.25</v>
      </c>
      <c r="J45" s="134">
        <v>72</v>
      </c>
      <c r="K45" s="135">
        <v>19.5</v>
      </c>
      <c r="L45" s="134"/>
      <c r="M45" s="273"/>
      <c r="N45" s="134"/>
      <c r="O45" s="135"/>
      <c r="P45" s="134">
        <v>74</v>
      </c>
      <c r="Q45" s="179">
        <v>46</v>
      </c>
      <c r="R45" s="134">
        <v>78</v>
      </c>
      <c r="S45" s="55">
        <v>25</v>
      </c>
      <c r="T45" s="145"/>
      <c r="U45" s="146"/>
      <c r="V45" s="145"/>
      <c r="W45" s="146"/>
      <c r="X45" s="145"/>
      <c r="Y45" s="146"/>
      <c r="Z45" s="145"/>
      <c r="AA45" s="146"/>
      <c r="AB45" s="145"/>
      <c r="AC45" s="146"/>
      <c r="AD45" s="145"/>
      <c r="AE45" s="146"/>
      <c r="AF45" s="145"/>
      <c r="AG45" s="146"/>
      <c r="AH45" s="145"/>
      <c r="AI45" s="146"/>
      <c r="AJ45" s="145"/>
      <c r="AK45" s="146"/>
      <c r="AL45" s="145"/>
      <c r="AM45" s="146"/>
      <c r="AN45" s="145"/>
      <c r="AO45" s="146"/>
      <c r="AP45" s="82">
        <v>6</v>
      </c>
      <c r="AQ45" s="576">
        <v>6</v>
      </c>
      <c r="AR45" s="135">
        <v>10</v>
      </c>
      <c r="AS45" s="422">
        <f>AR45*AS39</f>
        <v>3</v>
      </c>
      <c r="AT45" s="135">
        <v>13</v>
      </c>
      <c r="AU45" s="234">
        <f>AR45*AU39</f>
        <v>6</v>
      </c>
      <c r="AV45" s="232">
        <f t="shared" si="5"/>
        <v>16</v>
      </c>
    </row>
    <row r="46" spans="1:48" s="30" customFormat="1" ht="20.25" customHeight="1" x14ac:dyDescent="0.35">
      <c r="A46" s="53">
        <v>7</v>
      </c>
      <c r="B46" s="272" t="s">
        <v>168</v>
      </c>
      <c r="C46" s="56">
        <v>2007</v>
      </c>
      <c r="D46" s="26" t="s">
        <v>191</v>
      </c>
      <c r="E46" s="205">
        <f t="shared" si="4"/>
        <v>90.3</v>
      </c>
      <c r="F46" s="172"/>
      <c r="G46" s="503"/>
      <c r="H46" s="147">
        <v>89</v>
      </c>
      <c r="I46" s="146">
        <v>7.8</v>
      </c>
      <c r="J46" s="134">
        <v>76</v>
      </c>
      <c r="K46" s="135">
        <v>6.5</v>
      </c>
      <c r="L46" s="134"/>
      <c r="M46" s="135"/>
      <c r="N46" s="134">
        <v>83</v>
      </c>
      <c r="O46" s="56">
        <v>35</v>
      </c>
      <c r="P46" s="134">
        <v>77</v>
      </c>
      <c r="Q46" s="135">
        <v>26</v>
      </c>
      <c r="R46" s="134">
        <v>79</v>
      </c>
      <c r="S46" s="55">
        <v>15</v>
      </c>
      <c r="T46" s="145"/>
      <c r="U46" s="146"/>
      <c r="V46" s="145"/>
      <c r="W46" s="146"/>
      <c r="X46" s="145"/>
      <c r="Y46" s="146"/>
      <c r="Z46" s="145"/>
      <c r="AA46" s="146"/>
      <c r="AB46" s="145"/>
      <c r="AC46" s="146"/>
      <c r="AD46" s="145"/>
      <c r="AE46" s="146"/>
      <c r="AF46" s="145"/>
      <c r="AG46" s="146"/>
      <c r="AH46" s="145"/>
      <c r="AI46" s="146"/>
      <c r="AJ46" s="145"/>
      <c r="AK46" s="146"/>
      <c r="AL46" s="145"/>
      <c r="AM46" s="146"/>
      <c r="AN46" s="145"/>
      <c r="AO46" s="146"/>
      <c r="AP46" s="82">
        <v>7</v>
      </c>
      <c r="AQ46" s="577">
        <v>7</v>
      </c>
      <c r="AR46" s="135">
        <v>8</v>
      </c>
      <c r="AS46" s="422">
        <f>AR46*AS39</f>
        <v>2.4</v>
      </c>
      <c r="AT46" s="135">
        <v>10</v>
      </c>
      <c r="AU46" s="234">
        <f>AR46*AU39</f>
        <v>4.8</v>
      </c>
      <c r="AV46" s="232">
        <f t="shared" si="5"/>
        <v>12.8</v>
      </c>
    </row>
    <row r="47" spans="1:48" s="30" customFormat="1" ht="20.25" customHeight="1" x14ac:dyDescent="0.35">
      <c r="A47" s="53">
        <v>8</v>
      </c>
      <c r="B47" s="481" t="s">
        <v>576</v>
      </c>
      <c r="C47" s="56">
        <v>2008</v>
      </c>
      <c r="D47" s="26" t="s">
        <v>575</v>
      </c>
      <c r="E47" s="205">
        <f t="shared" si="4"/>
        <v>68.3</v>
      </c>
      <c r="F47" s="172"/>
      <c r="G47" s="503"/>
      <c r="H47" s="144"/>
      <c r="I47" s="135"/>
      <c r="J47" s="134">
        <v>68</v>
      </c>
      <c r="K47" s="135">
        <v>45.5</v>
      </c>
      <c r="L47" s="134"/>
      <c r="M47" s="135"/>
      <c r="N47" s="134"/>
      <c r="O47" s="135"/>
      <c r="P47" s="134">
        <v>86</v>
      </c>
      <c r="Q47" s="135">
        <v>7.8</v>
      </c>
      <c r="R47" s="134">
        <v>87</v>
      </c>
      <c r="S47" s="55">
        <v>4</v>
      </c>
      <c r="T47" s="145">
        <v>82</v>
      </c>
      <c r="U47" s="135">
        <v>11</v>
      </c>
      <c r="V47" s="145"/>
      <c r="W47" s="146"/>
      <c r="X47" s="145"/>
      <c r="Y47" s="146"/>
      <c r="Z47" s="145"/>
      <c r="AA47" s="146"/>
      <c r="AB47" s="145"/>
      <c r="AC47" s="146"/>
      <c r="AD47" s="145"/>
      <c r="AE47" s="146"/>
      <c r="AF47" s="145"/>
      <c r="AG47" s="146"/>
      <c r="AH47" s="145"/>
      <c r="AI47" s="146"/>
      <c r="AJ47" s="145"/>
      <c r="AK47" s="146"/>
      <c r="AL47" s="145"/>
      <c r="AM47" s="146"/>
      <c r="AN47" s="145"/>
      <c r="AO47" s="146"/>
      <c r="AP47" s="82">
        <v>8</v>
      </c>
      <c r="AQ47" s="576">
        <v>8</v>
      </c>
      <c r="AR47" s="135">
        <v>6</v>
      </c>
      <c r="AS47" s="255">
        <f>AR47*AS39</f>
        <v>1.7999999999999998</v>
      </c>
      <c r="AT47" s="135">
        <v>7.8</v>
      </c>
      <c r="AU47" s="234">
        <f>AR47*AU39</f>
        <v>3.5999999999999996</v>
      </c>
      <c r="AV47" s="232">
        <f t="shared" si="5"/>
        <v>9.6</v>
      </c>
    </row>
    <row r="48" spans="1:48" s="30" customFormat="1" ht="20.25" customHeight="1" x14ac:dyDescent="0.35">
      <c r="A48" s="53">
        <v>9</v>
      </c>
      <c r="B48" s="272" t="s">
        <v>231</v>
      </c>
      <c r="C48" s="56">
        <v>2008</v>
      </c>
      <c r="D48" s="26" t="s">
        <v>76</v>
      </c>
      <c r="E48" s="205">
        <f t="shared" si="4"/>
        <v>65</v>
      </c>
      <c r="F48" s="172"/>
      <c r="G48" s="503"/>
      <c r="H48" s="147"/>
      <c r="I48" s="146"/>
      <c r="J48" s="134">
        <v>64</v>
      </c>
      <c r="K48" s="135">
        <v>65</v>
      </c>
      <c r="L48" s="134"/>
      <c r="M48" s="135"/>
      <c r="N48" s="134"/>
      <c r="O48" s="135"/>
      <c r="P48" s="134"/>
      <c r="Q48" s="55"/>
      <c r="R48" s="134"/>
      <c r="S48" s="55"/>
      <c r="T48" s="145"/>
      <c r="U48" s="146"/>
      <c r="V48" s="145"/>
      <c r="W48" s="146"/>
      <c r="X48" s="145"/>
      <c r="Y48" s="146"/>
      <c r="Z48" s="145"/>
      <c r="AA48" s="146"/>
      <c r="AB48" s="145"/>
      <c r="AC48" s="146"/>
      <c r="AD48" s="145"/>
      <c r="AE48" s="146"/>
      <c r="AF48" s="145"/>
      <c r="AG48" s="146"/>
      <c r="AH48" s="145"/>
      <c r="AI48" s="146"/>
      <c r="AJ48" s="145"/>
      <c r="AK48" s="146"/>
      <c r="AL48" s="145"/>
      <c r="AM48" s="146"/>
      <c r="AN48" s="145"/>
      <c r="AO48" s="146"/>
      <c r="AP48" s="82">
        <v>9</v>
      </c>
      <c r="AQ48" s="577">
        <f>AQ47+1</f>
        <v>9</v>
      </c>
      <c r="AR48" s="135">
        <v>4</v>
      </c>
      <c r="AS48" s="422">
        <f>AR48*AS39</f>
        <v>1.2</v>
      </c>
      <c r="AT48" s="135">
        <v>5.2</v>
      </c>
      <c r="AU48" s="234">
        <f>AR48*AU39</f>
        <v>2.4</v>
      </c>
      <c r="AV48" s="232">
        <f t="shared" si="5"/>
        <v>6.4</v>
      </c>
    </row>
    <row r="49" spans="1:48" s="30" customFormat="1" ht="20.25" customHeight="1" x14ac:dyDescent="0.35">
      <c r="A49" s="53">
        <v>10</v>
      </c>
      <c r="B49" s="272" t="s">
        <v>150</v>
      </c>
      <c r="C49" s="56">
        <v>2006</v>
      </c>
      <c r="D49" s="26" t="s">
        <v>19</v>
      </c>
      <c r="E49" s="205">
        <f t="shared" si="4"/>
        <v>35.4</v>
      </c>
      <c r="F49" s="172"/>
      <c r="G49" s="503"/>
      <c r="H49" s="147">
        <v>85</v>
      </c>
      <c r="I49" s="146">
        <v>10.4</v>
      </c>
      <c r="J49" s="134"/>
      <c r="K49" s="135"/>
      <c r="L49" s="134"/>
      <c r="M49" s="135"/>
      <c r="N49" s="134">
        <v>89</v>
      </c>
      <c r="O49" s="135">
        <v>25</v>
      </c>
      <c r="P49" s="134"/>
      <c r="Q49" s="55"/>
      <c r="R49" s="134"/>
      <c r="S49" s="55"/>
      <c r="T49" s="145"/>
      <c r="U49" s="146"/>
      <c r="V49" s="145"/>
      <c r="W49" s="146"/>
      <c r="X49" s="145"/>
      <c r="Y49" s="146"/>
      <c r="Z49" s="145"/>
      <c r="AA49" s="146"/>
      <c r="AB49" s="145"/>
      <c r="AC49" s="146"/>
      <c r="AD49" s="145"/>
      <c r="AE49" s="146"/>
      <c r="AF49" s="145"/>
      <c r="AG49" s="146"/>
      <c r="AH49" s="145"/>
      <c r="AI49" s="146"/>
      <c r="AJ49" s="145"/>
      <c r="AK49" s="146"/>
      <c r="AL49" s="145"/>
      <c r="AM49" s="146"/>
      <c r="AN49" s="145"/>
      <c r="AO49" s="146"/>
      <c r="AP49" s="82">
        <v>10</v>
      </c>
      <c r="AQ49" s="576">
        <f>AQ48+1</f>
        <v>10</v>
      </c>
      <c r="AR49" s="135">
        <v>2</v>
      </c>
      <c r="AS49" s="422">
        <v>0.25</v>
      </c>
      <c r="AT49" s="179">
        <v>2.2999999999999998</v>
      </c>
      <c r="AU49" s="234">
        <f>AR49*AU39</f>
        <v>1.2</v>
      </c>
      <c r="AV49" s="232">
        <f t="shared" si="5"/>
        <v>3.2</v>
      </c>
    </row>
    <row r="50" spans="1:48" s="30" customFormat="1" ht="20.25" customHeight="1" x14ac:dyDescent="0.35">
      <c r="A50" s="53">
        <v>11</v>
      </c>
      <c r="B50" s="272" t="s">
        <v>196</v>
      </c>
      <c r="C50" s="56">
        <v>2007</v>
      </c>
      <c r="D50" s="26" t="s">
        <v>27</v>
      </c>
      <c r="E50" s="205">
        <f t="shared" si="4"/>
        <v>35</v>
      </c>
      <c r="F50" s="172"/>
      <c r="G50" s="503"/>
      <c r="H50" s="147"/>
      <c r="I50" s="146"/>
      <c r="J50" s="134"/>
      <c r="K50" s="135"/>
      <c r="L50" s="134"/>
      <c r="M50" s="135"/>
      <c r="N50" s="134"/>
      <c r="O50" s="135"/>
      <c r="P50" s="134"/>
      <c r="Q50" s="55"/>
      <c r="R50" s="134"/>
      <c r="S50" s="55"/>
      <c r="T50" s="145">
        <v>76</v>
      </c>
      <c r="U50" s="135">
        <v>35</v>
      </c>
      <c r="V50" s="145"/>
      <c r="W50" s="146"/>
      <c r="X50" s="145"/>
      <c r="Y50" s="146"/>
      <c r="Z50" s="145"/>
      <c r="AA50" s="146"/>
      <c r="AB50" s="145"/>
      <c r="AC50" s="146"/>
      <c r="AD50" s="145"/>
      <c r="AE50" s="146"/>
      <c r="AF50" s="145"/>
      <c r="AG50" s="146"/>
      <c r="AH50" s="145"/>
      <c r="AI50" s="146"/>
      <c r="AJ50" s="145"/>
      <c r="AK50" s="146"/>
      <c r="AL50" s="145"/>
      <c r="AM50" s="146"/>
      <c r="AN50" s="145"/>
      <c r="AO50" s="146"/>
      <c r="AP50" s="82">
        <v>11</v>
      </c>
      <c r="AQ50" s="578"/>
      <c r="AR50" s="579"/>
      <c r="AS50" s="572"/>
      <c r="AT50" s="420"/>
      <c r="AU50" s="235"/>
      <c r="AV50" s="236"/>
    </row>
    <row r="51" spans="1:48" s="30" customFormat="1" ht="20.25" customHeight="1" thickBot="1" x14ac:dyDescent="0.4">
      <c r="A51" s="53">
        <v>12</v>
      </c>
      <c r="B51" s="553" t="s">
        <v>606</v>
      </c>
      <c r="C51" s="56">
        <v>2007</v>
      </c>
      <c r="D51" s="26" t="s">
        <v>607</v>
      </c>
      <c r="E51" s="205">
        <f t="shared" si="4"/>
        <v>15</v>
      </c>
      <c r="F51" s="172"/>
      <c r="G51" s="503"/>
      <c r="H51" s="147"/>
      <c r="I51" s="146"/>
      <c r="J51" s="134"/>
      <c r="K51" s="135"/>
      <c r="L51" s="134"/>
      <c r="M51" s="135"/>
      <c r="N51" s="134"/>
      <c r="O51" s="135"/>
      <c r="P51" s="134"/>
      <c r="Q51" s="55"/>
      <c r="R51" s="134">
        <v>79</v>
      </c>
      <c r="S51" s="55">
        <v>15</v>
      </c>
      <c r="T51" s="145"/>
      <c r="U51" s="146"/>
      <c r="V51" s="145"/>
      <c r="W51" s="146"/>
      <c r="X51" s="145"/>
      <c r="Y51" s="146"/>
      <c r="Z51" s="145"/>
      <c r="AA51" s="146"/>
      <c r="AB51" s="145"/>
      <c r="AC51" s="146"/>
      <c r="AD51" s="145"/>
      <c r="AE51" s="146"/>
      <c r="AF51" s="145"/>
      <c r="AG51" s="146"/>
      <c r="AH51" s="145"/>
      <c r="AI51" s="146"/>
      <c r="AJ51" s="145"/>
      <c r="AK51" s="146"/>
      <c r="AL51" s="145"/>
      <c r="AM51" s="146"/>
      <c r="AN51" s="145"/>
      <c r="AO51" s="146"/>
      <c r="AP51" s="82">
        <v>12</v>
      </c>
      <c r="AQ51" s="580"/>
      <c r="AR51" s="581">
        <f>SUM(AR40:AR50)</f>
        <v>175</v>
      </c>
      <c r="AS51" s="573"/>
      <c r="AT51" s="421">
        <f>SUM(AT40:AT50)</f>
        <v>228.3</v>
      </c>
      <c r="AU51" s="237"/>
      <c r="AV51" s="421">
        <f>SUM(AV40:AV50)</f>
        <v>280</v>
      </c>
    </row>
    <row r="52" spans="1:48" s="30" customFormat="1" ht="20.25" customHeight="1" x14ac:dyDescent="0.35">
      <c r="A52" s="53">
        <v>13</v>
      </c>
      <c r="B52" s="272" t="s">
        <v>392</v>
      </c>
      <c r="C52" s="56">
        <v>2008</v>
      </c>
      <c r="D52" s="26" t="s">
        <v>76</v>
      </c>
      <c r="E52" s="205">
        <f t="shared" si="4"/>
        <v>0</v>
      </c>
      <c r="F52" s="172"/>
      <c r="G52" s="503"/>
      <c r="H52" s="147"/>
      <c r="I52" s="146"/>
      <c r="J52" s="134"/>
      <c r="K52" s="135"/>
      <c r="L52" s="134"/>
      <c r="M52" s="135"/>
      <c r="N52" s="134"/>
      <c r="O52" s="135"/>
      <c r="P52" s="134"/>
      <c r="Q52" s="55"/>
      <c r="R52" s="134"/>
      <c r="S52" s="55"/>
      <c r="T52" s="145"/>
      <c r="U52" s="146"/>
      <c r="V52" s="145"/>
      <c r="W52" s="146"/>
      <c r="X52" s="145"/>
      <c r="Y52" s="146"/>
      <c r="Z52" s="145"/>
      <c r="AA52" s="146"/>
      <c r="AB52" s="145"/>
      <c r="AC52" s="146"/>
      <c r="AD52" s="145"/>
      <c r="AE52" s="146"/>
      <c r="AF52" s="145"/>
      <c r="AG52" s="146"/>
      <c r="AH52" s="145"/>
      <c r="AI52" s="146"/>
      <c r="AJ52" s="145"/>
      <c r="AK52" s="146"/>
      <c r="AL52" s="145"/>
      <c r="AM52" s="146"/>
      <c r="AN52" s="145"/>
      <c r="AO52" s="146"/>
      <c r="AP52" s="82">
        <v>13</v>
      </c>
    </row>
    <row r="53" spans="1:48" s="30" customFormat="1" ht="20.25" customHeight="1" x14ac:dyDescent="0.35">
      <c r="A53" s="53">
        <v>14</v>
      </c>
      <c r="B53" s="101" t="s">
        <v>192</v>
      </c>
      <c r="C53" s="56">
        <v>2008</v>
      </c>
      <c r="D53" s="26" t="s">
        <v>19</v>
      </c>
      <c r="E53" s="205">
        <f t="shared" si="4"/>
        <v>0</v>
      </c>
      <c r="F53" s="172"/>
      <c r="G53" s="503"/>
      <c r="H53" s="147"/>
      <c r="I53" s="146"/>
      <c r="J53" s="134"/>
      <c r="K53" s="135"/>
      <c r="L53" s="134"/>
      <c r="M53" s="135"/>
      <c r="N53" s="134"/>
      <c r="O53" s="135"/>
      <c r="P53" s="134"/>
      <c r="Q53" s="55"/>
      <c r="R53" s="134"/>
      <c r="S53" s="55"/>
      <c r="T53" s="145"/>
      <c r="U53" s="146"/>
      <c r="V53" s="145"/>
      <c r="W53" s="146"/>
      <c r="X53" s="145"/>
      <c r="Y53" s="146"/>
      <c r="Z53" s="145"/>
      <c r="AA53" s="146"/>
      <c r="AB53" s="145"/>
      <c r="AC53" s="146"/>
      <c r="AD53" s="145"/>
      <c r="AE53" s="146"/>
      <c r="AF53" s="145"/>
      <c r="AG53" s="146"/>
      <c r="AH53" s="145"/>
      <c r="AI53" s="146"/>
      <c r="AJ53" s="145"/>
      <c r="AK53" s="146"/>
      <c r="AL53" s="145"/>
      <c r="AM53" s="146"/>
      <c r="AN53" s="145"/>
      <c r="AO53" s="146"/>
      <c r="AP53" s="82">
        <v>14</v>
      </c>
    </row>
    <row r="54" spans="1:48" s="30" customFormat="1" ht="20.25" customHeight="1" x14ac:dyDescent="0.35">
      <c r="A54" s="53">
        <v>15</v>
      </c>
      <c r="B54" s="272" t="s">
        <v>358</v>
      </c>
      <c r="C54" s="56">
        <v>2006</v>
      </c>
      <c r="D54" s="26" t="s">
        <v>103</v>
      </c>
      <c r="E54" s="205">
        <f t="shared" si="4"/>
        <v>0</v>
      </c>
      <c r="F54" s="172"/>
      <c r="G54" s="503"/>
      <c r="H54" s="147"/>
      <c r="I54" s="146"/>
      <c r="J54" s="134"/>
      <c r="K54" s="135"/>
      <c r="L54" s="134"/>
      <c r="M54" s="135"/>
      <c r="N54" s="134"/>
      <c r="O54" s="135"/>
      <c r="P54" s="134"/>
      <c r="Q54" s="55"/>
      <c r="R54" s="134"/>
      <c r="S54" s="55"/>
      <c r="T54" s="145"/>
      <c r="U54" s="146"/>
      <c r="V54" s="145"/>
      <c r="W54" s="146"/>
      <c r="X54" s="145"/>
      <c r="Y54" s="146"/>
      <c r="Z54" s="145"/>
      <c r="AA54" s="146"/>
      <c r="AB54" s="145"/>
      <c r="AC54" s="146"/>
      <c r="AD54" s="145"/>
      <c r="AE54" s="146"/>
      <c r="AF54" s="145"/>
      <c r="AG54" s="146"/>
      <c r="AH54" s="145"/>
      <c r="AI54" s="146"/>
      <c r="AJ54" s="145"/>
      <c r="AK54" s="146"/>
      <c r="AL54" s="145"/>
      <c r="AM54" s="146"/>
      <c r="AN54" s="145"/>
      <c r="AO54" s="146"/>
      <c r="AP54" s="82">
        <v>15</v>
      </c>
    </row>
    <row r="55" spans="1:48" s="30" customFormat="1" ht="20.25" customHeight="1" x14ac:dyDescent="0.35">
      <c r="A55" s="53">
        <v>16</v>
      </c>
      <c r="B55" s="272" t="s">
        <v>293</v>
      </c>
      <c r="C55" s="56">
        <v>2006</v>
      </c>
      <c r="D55" s="26" t="s">
        <v>16</v>
      </c>
      <c r="E55" s="205">
        <f t="shared" si="4"/>
        <v>0</v>
      </c>
      <c r="F55" s="172"/>
      <c r="G55" s="503"/>
      <c r="H55" s="147"/>
      <c r="I55" s="146"/>
      <c r="J55" s="134"/>
      <c r="K55" s="135"/>
      <c r="L55" s="134"/>
      <c r="M55" s="135"/>
      <c r="N55" s="134"/>
      <c r="O55" s="135"/>
      <c r="P55" s="134"/>
      <c r="Q55" s="55"/>
      <c r="R55" s="134"/>
      <c r="S55" s="55"/>
      <c r="T55" s="145"/>
      <c r="U55" s="146"/>
      <c r="V55" s="145"/>
      <c r="W55" s="146"/>
      <c r="X55" s="145"/>
      <c r="Y55" s="146"/>
      <c r="Z55" s="145"/>
      <c r="AA55" s="146"/>
      <c r="AB55" s="145"/>
      <c r="AC55" s="146"/>
      <c r="AD55" s="145"/>
      <c r="AE55" s="146"/>
      <c r="AF55" s="145"/>
      <c r="AG55" s="146"/>
      <c r="AH55" s="145"/>
      <c r="AI55" s="146"/>
      <c r="AJ55" s="145"/>
      <c r="AK55" s="146"/>
      <c r="AL55" s="145"/>
      <c r="AM55" s="146"/>
      <c r="AN55" s="145"/>
      <c r="AO55" s="146"/>
      <c r="AP55" s="82">
        <v>16</v>
      </c>
    </row>
    <row r="56" spans="1:48" s="30" customFormat="1" ht="20.25" customHeight="1" x14ac:dyDescent="0.35">
      <c r="A56" s="53">
        <v>17</v>
      </c>
      <c r="B56" s="272" t="s">
        <v>426</v>
      </c>
      <c r="C56" s="56">
        <v>2006</v>
      </c>
      <c r="D56" s="26" t="s">
        <v>44</v>
      </c>
      <c r="E56" s="205">
        <f t="shared" si="4"/>
        <v>0</v>
      </c>
      <c r="F56" s="172"/>
      <c r="G56" s="503"/>
      <c r="H56" s="147"/>
      <c r="I56" s="146"/>
      <c r="J56" s="134"/>
      <c r="K56" s="135"/>
      <c r="L56" s="134"/>
      <c r="M56" s="135"/>
      <c r="N56" s="134"/>
      <c r="O56" s="135"/>
      <c r="P56" s="134"/>
      <c r="Q56" s="55"/>
      <c r="R56" s="134"/>
      <c r="S56" s="55"/>
      <c r="T56" s="145"/>
      <c r="U56" s="146"/>
      <c r="V56" s="145"/>
      <c r="W56" s="146"/>
      <c r="X56" s="145"/>
      <c r="Y56" s="146"/>
      <c r="Z56" s="145"/>
      <c r="AA56" s="146"/>
      <c r="AB56" s="145"/>
      <c r="AC56" s="146"/>
      <c r="AD56" s="145"/>
      <c r="AE56" s="146"/>
      <c r="AF56" s="145"/>
      <c r="AG56" s="146"/>
      <c r="AH56" s="145"/>
      <c r="AI56" s="146"/>
      <c r="AJ56" s="145"/>
      <c r="AK56" s="146"/>
      <c r="AL56" s="145"/>
      <c r="AM56" s="146"/>
      <c r="AN56" s="145"/>
      <c r="AO56" s="146"/>
      <c r="AP56" s="82">
        <v>17</v>
      </c>
    </row>
    <row r="57" spans="1:48" s="30" customFormat="1" ht="20.25" customHeight="1" x14ac:dyDescent="0.35">
      <c r="A57" s="53">
        <v>18</v>
      </c>
      <c r="B57" s="272" t="s">
        <v>170</v>
      </c>
      <c r="C57" s="56">
        <v>2006</v>
      </c>
      <c r="D57" s="26" t="s">
        <v>30</v>
      </c>
      <c r="E57" s="205">
        <f t="shared" si="4"/>
        <v>0</v>
      </c>
      <c r="F57" s="172"/>
      <c r="G57" s="503"/>
      <c r="H57" s="147"/>
      <c r="I57" s="146"/>
      <c r="J57" s="134"/>
      <c r="K57" s="135"/>
      <c r="L57" s="134"/>
      <c r="M57" s="135"/>
      <c r="N57" s="134"/>
      <c r="O57" s="135"/>
      <c r="P57" s="134"/>
      <c r="Q57" s="55"/>
      <c r="R57" s="134"/>
      <c r="S57" s="55"/>
      <c r="T57" s="145"/>
      <c r="U57" s="146"/>
      <c r="V57" s="145"/>
      <c r="W57" s="146"/>
      <c r="X57" s="145"/>
      <c r="Y57" s="146"/>
      <c r="Z57" s="145"/>
      <c r="AA57" s="146"/>
      <c r="AB57" s="145"/>
      <c r="AC57" s="146"/>
      <c r="AD57" s="145"/>
      <c r="AE57" s="146"/>
      <c r="AF57" s="145"/>
      <c r="AG57" s="146"/>
      <c r="AH57" s="145"/>
      <c r="AI57" s="146"/>
      <c r="AJ57" s="145"/>
      <c r="AK57" s="146"/>
      <c r="AL57" s="145"/>
      <c r="AM57" s="146"/>
      <c r="AN57" s="145"/>
      <c r="AO57" s="146"/>
      <c r="AP57" s="82">
        <v>18</v>
      </c>
    </row>
    <row r="58" spans="1:48" s="54" customFormat="1" ht="20.25" customHeight="1" thickBot="1" x14ac:dyDescent="0.4">
      <c r="A58" s="53">
        <v>18</v>
      </c>
      <c r="B58" s="485" t="s">
        <v>139</v>
      </c>
      <c r="C58" s="56">
        <v>2007</v>
      </c>
      <c r="D58" s="26" t="s">
        <v>25</v>
      </c>
      <c r="E58" s="205">
        <f t="shared" si="4"/>
        <v>0</v>
      </c>
      <c r="F58" s="172"/>
      <c r="G58" s="503"/>
      <c r="H58" s="147"/>
      <c r="I58" s="146"/>
      <c r="J58" s="134"/>
      <c r="K58" s="135"/>
      <c r="L58" s="134"/>
      <c r="M58" s="135"/>
      <c r="N58" s="134"/>
      <c r="O58" s="135"/>
      <c r="P58" s="134"/>
      <c r="Q58" s="135"/>
      <c r="R58" s="134"/>
      <c r="S58" s="55"/>
      <c r="T58" s="134"/>
      <c r="U58" s="135"/>
      <c r="V58" s="134"/>
      <c r="W58" s="135"/>
      <c r="X58" s="144"/>
      <c r="Y58" s="135"/>
      <c r="Z58" s="134"/>
      <c r="AA58" s="135"/>
      <c r="AB58" s="134"/>
      <c r="AC58" s="135"/>
      <c r="AD58" s="134"/>
      <c r="AE58" s="55"/>
      <c r="AF58" s="134"/>
      <c r="AG58" s="138"/>
      <c r="AH58" s="144"/>
      <c r="AI58" s="135"/>
      <c r="AJ58" s="134"/>
      <c r="AK58" s="135"/>
      <c r="AL58" s="134"/>
      <c r="AM58" s="135"/>
      <c r="AN58" s="134"/>
      <c r="AO58" s="135"/>
      <c r="AP58" s="82">
        <v>18</v>
      </c>
    </row>
    <row r="59" spans="1:48" s="30" customFormat="1" ht="20.25" customHeight="1" thickBot="1" x14ac:dyDescent="0.4">
      <c r="A59" s="109"/>
      <c r="B59" s="25"/>
      <c r="C59" s="55"/>
      <c r="D59" s="26"/>
      <c r="E59" s="96"/>
      <c r="F59" s="595"/>
      <c r="G59" s="304">
        <f>SUM(G40:G58)</f>
        <v>248</v>
      </c>
      <c r="H59" s="152"/>
      <c r="I59" s="304">
        <f>SUM(I40:I58)</f>
        <v>219.71</v>
      </c>
      <c r="J59" s="140"/>
      <c r="K59" s="304">
        <f>SUM(K40:K58)</f>
        <v>224.9</v>
      </c>
      <c r="L59" s="140"/>
      <c r="M59" s="304">
        <f>SUM(M40:M58)</f>
        <v>110</v>
      </c>
      <c r="N59" s="140"/>
      <c r="O59" s="304">
        <f>SUM(O40:O58)</f>
        <v>110</v>
      </c>
      <c r="P59" s="140"/>
      <c r="Q59" s="304">
        <f>SUM(Q40:Q58)</f>
        <v>220.8</v>
      </c>
      <c r="R59" s="140"/>
      <c r="S59" s="304">
        <f>SUM(S40:S58)</f>
        <v>173</v>
      </c>
      <c r="T59" s="140"/>
      <c r="U59" s="304">
        <f>SUM(U40:U58)</f>
        <v>163</v>
      </c>
      <c r="V59" s="140"/>
      <c r="W59" s="304">
        <f>SUM(W45:W58)</f>
        <v>0</v>
      </c>
      <c r="X59" s="152"/>
      <c r="Y59" s="304">
        <f>SUM(Y45:Y58)</f>
        <v>0</v>
      </c>
      <c r="Z59" s="140"/>
      <c r="AA59" s="304">
        <f>SUM(AA45:AA58)</f>
        <v>0</v>
      </c>
      <c r="AB59" s="140"/>
      <c r="AC59" s="304">
        <f>SUM(AC45:AC58)</f>
        <v>0</v>
      </c>
      <c r="AD59" s="140"/>
      <c r="AE59" s="316">
        <f>SUM(AE45:AE58)</f>
        <v>0</v>
      </c>
      <c r="AF59" s="317"/>
      <c r="AG59" s="304">
        <f>SUM(AG45:AG58)</f>
        <v>0</v>
      </c>
      <c r="AH59" s="152"/>
      <c r="AI59" s="304">
        <f>SUM(AI45:AI58)</f>
        <v>0</v>
      </c>
      <c r="AJ59" s="140"/>
      <c r="AK59" s="304">
        <f>SUM(AK45:AK58)</f>
        <v>0</v>
      </c>
      <c r="AL59" s="140"/>
      <c r="AM59" s="304">
        <f>SUM(AM45:AM58)</f>
        <v>0</v>
      </c>
      <c r="AN59" s="140"/>
      <c r="AO59" s="304">
        <f>SUM(AO45:AO58)</f>
        <v>0</v>
      </c>
      <c r="AP59" s="262"/>
    </row>
    <row r="61" spans="1:48" ht="16.5" x14ac:dyDescent="0.35">
      <c r="F61" s="273"/>
      <c r="G61" s="275" t="s">
        <v>393</v>
      </c>
      <c r="H61" s="31"/>
      <c r="I61" s="31"/>
      <c r="J61" s="31"/>
      <c r="K61" s="119"/>
      <c r="L61" s="274"/>
      <c r="M61" s="275" t="s">
        <v>394</v>
      </c>
      <c r="N61" s="52"/>
      <c r="O61" s="21"/>
      <c r="P61" s="52"/>
      <c r="Q61" s="315"/>
      <c r="R61" s="275" t="s">
        <v>465</v>
      </c>
    </row>
  </sheetData>
  <sheetProtection algorithmName="SHA-512" hashValue="QAqvNY1A1Snwngi+diI4lokI5QrV+6M5tNI/wCTeu1UYLdJljGqasXTZ32QzHLblqUZly9e9ko3vbfyb3I+xvQ==" saltValue="QjMBgX45sb1Y10X1J/Qgkw==" spinCount="100000" sheet="1" objects="1" scenarios="1"/>
  <sortState ref="B40:U57">
    <sortCondition descending="1" ref="E40:E57"/>
  </sortState>
  <customSheetViews>
    <customSheetView guid="{58E021BF-97D1-4B64-8CE7-89613EB62F48}" scale="75" hiddenColumns="1" topLeftCell="A24">
      <selection activeCell="E46" sqref="E46"/>
      <pageMargins left="0.23622047244094491" right="7.874015748031496E-2" top="0.74803149606299213" bottom="0.74803149606299213" header="0.31496062992125984" footer="0.31496062992125984"/>
      <pageSetup paperSize="9" scale="45" orientation="portrait" r:id="rId1"/>
    </customSheetView>
  </customSheetViews>
  <mergeCells count="80">
    <mergeCell ref="AL37:AM38"/>
    <mergeCell ref="AN37:AO38"/>
    <mergeCell ref="AP6:AP8"/>
    <mergeCell ref="AP36:AP38"/>
    <mergeCell ref="AL6:AM6"/>
    <mergeCell ref="AN6:AO6"/>
    <mergeCell ref="AL7:AM8"/>
    <mergeCell ref="AN7:AO8"/>
    <mergeCell ref="AL36:AM36"/>
    <mergeCell ref="AN36:AO36"/>
    <mergeCell ref="A3:AP3"/>
    <mergeCell ref="A5:AP5"/>
    <mergeCell ref="T37:U38"/>
    <mergeCell ref="R7:S8"/>
    <mergeCell ref="L37:M38"/>
    <mergeCell ref="F37:G38"/>
    <mergeCell ref="H37:I38"/>
    <mergeCell ref="J37:K38"/>
    <mergeCell ref="A35:AP35"/>
    <mergeCell ref="X6:Y6"/>
    <mergeCell ref="V37:W38"/>
    <mergeCell ref="N37:O38"/>
    <mergeCell ref="P37:Q38"/>
    <mergeCell ref="AB7:AC8"/>
    <mergeCell ref="AB36:AC36"/>
    <mergeCell ref="V36:W36"/>
    <mergeCell ref="Z7:AA8"/>
    <mergeCell ref="Z36:AA36"/>
    <mergeCell ref="V7:W8"/>
    <mergeCell ref="AB37:AC38"/>
    <mergeCell ref="T36:U36"/>
    <mergeCell ref="T7:U8"/>
    <mergeCell ref="Z37:AA38"/>
    <mergeCell ref="X7:Y8"/>
    <mergeCell ref="X36:Y36"/>
    <mergeCell ref="X37:Y38"/>
    <mergeCell ref="R36:S36"/>
    <mergeCell ref="J7:K8"/>
    <mergeCell ref="L7:M8"/>
    <mergeCell ref="L36:M36"/>
    <mergeCell ref="P36:Q36"/>
    <mergeCell ref="H7:I8"/>
    <mergeCell ref="F36:G36"/>
    <mergeCell ref="P7:Q8"/>
    <mergeCell ref="N7:O8"/>
    <mergeCell ref="N36:O36"/>
    <mergeCell ref="H36:I36"/>
    <mergeCell ref="J36:K36"/>
    <mergeCell ref="A1:AK1"/>
    <mergeCell ref="AD6:AE6"/>
    <mergeCell ref="AD7:AE8"/>
    <mergeCell ref="AD36:AE36"/>
    <mergeCell ref="AJ36:AK36"/>
    <mergeCell ref="A7:E8"/>
    <mergeCell ref="F6:G6"/>
    <mergeCell ref="H6:I6"/>
    <mergeCell ref="N6:O6"/>
    <mergeCell ref="J6:K6"/>
    <mergeCell ref="L6:M6"/>
    <mergeCell ref="P6:Q6"/>
    <mergeCell ref="R6:S6"/>
    <mergeCell ref="T6:U6"/>
    <mergeCell ref="Z6:AA6"/>
    <mergeCell ref="AJ6:AK6"/>
    <mergeCell ref="AJ7:AK8"/>
    <mergeCell ref="AD37:AE38"/>
    <mergeCell ref="AJ37:AK38"/>
    <mergeCell ref="A37:E38"/>
    <mergeCell ref="AH6:AI6"/>
    <mergeCell ref="AH7:AI8"/>
    <mergeCell ref="AH36:AI36"/>
    <mergeCell ref="AH37:AI38"/>
    <mergeCell ref="AF6:AG6"/>
    <mergeCell ref="AF7:AG8"/>
    <mergeCell ref="AF36:AG36"/>
    <mergeCell ref="AF37:AG38"/>
    <mergeCell ref="R37:S38"/>
    <mergeCell ref="V6:W6"/>
    <mergeCell ref="AB6:AC6"/>
    <mergeCell ref="F7:G8"/>
  </mergeCells>
  <pageMargins left="3.937007874015748E-2" right="0" top="0.15748031496062992" bottom="0" header="0.31496062992125984" footer="0.31496062992125984"/>
  <pageSetup paperSize="9" scale="4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A1:AV111"/>
  <sheetViews>
    <sheetView topLeftCell="A37" zoomScale="65" zoomScaleNormal="65" workbookViewId="0">
      <selection activeCell="C106" sqref="C106"/>
    </sheetView>
  </sheetViews>
  <sheetFormatPr baseColWidth="10" defaultColWidth="11.453125" defaultRowHeight="12.5" x14ac:dyDescent="0.35"/>
  <cols>
    <col min="1" max="1" width="5.81640625" style="27" bestFit="1" customWidth="1"/>
    <col min="2" max="2" width="28.6328125" style="27" bestFit="1" customWidth="1"/>
    <col min="3" max="3" width="7.36328125" style="28" customWidth="1"/>
    <col min="4" max="4" width="31.1796875" style="27" customWidth="1"/>
    <col min="5" max="5" width="8.36328125" style="27" customWidth="1"/>
    <col min="6" max="6" width="8.6328125" style="28" customWidth="1"/>
    <col min="7" max="18" width="9.453125" style="27" customWidth="1"/>
    <col min="19" max="19" width="11.1796875" style="27" customWidth="1"/>
    <col min="20" max="21" width="9.453125" style="27" customWidth="1"/>
    <col min="22" max="41" width="9.453125" style="27" hidden="1" customWidth="1"/>
    <col min="42" max="42" width="9.453125" style="27" customWidth="1"/>
    <col min="43" max="43" width="3.81640625" style="27" hidden="1" customWidth="1"/>
    <col min="44" max="44" width="5.1796875" style="27" hidden="1" customWidth="1"/>
    <col min="45" max="48" width="9.453125" style="27" hidden="1" customWidth="1"/>
    <col min="49" max="49" width="11.453125" style="27" customWidth="1"/>
    <col min="50" max="16384" width="11.453125" style="27"/>
  </cols>
  <sheetData>
    <row r="1" spans="1:42" s="20" customFormat="1" ht="16.5" hidden="1" x14ac:dyDescent="0.35">
      <c r="A1" s="36">
        <v>20</v>
      </c>
      <c r="B1" s="37"/>
      <c r="C1" s="58"/>
      <c r="D1" s="38"/>
      <c r="E1" s="70"/>
      <c r="F1" s="39"/>
      <c r="G1" s="40"/>
      <c r="H1" s="39"/>
      <c r="I1" s="40"/>
      <c r="J1" s="39"/>
      <c r="K1" s="40"/>
      <c r="L1" s="39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36">
        <v>20</v>
      </c>
    </row>
    <row r="2" spans="1:42" s="20" customFormat="1" ht="16.5" hidden="1" x14ac:dyDescent="0.35">
      <c r="A2" s="42">
        <v>21</v>
      </c>
      <c r="B2" s="43"/>
      <c r="C2" s="59"/>
      <c r="D2" s="44"/>
      <c r="E2" s="71"/>
      <c r="F2" s="45"/>
      <c r="G2" s="46"/>
      <c r="H2" s="45"/>
      <c r="I2" s="46"/>
      <c r="J2" s="45"/>
      <c r="K2" s="46"/>
      <c r="L2" s="45"/>
      <c r="M2" s="46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2">
        <v>21</v>
      </c>
    </row>
    <row r="3" spans="1:42" s="20" customFormat="1" ht="16.5" hidden="1" x14ac:dyDescent="0.35">
      <c r="A3" s="42">
        <v>22</v>
      </c>
      <c r="B3" s="43"/>
      <c r="C3" s="59"/>
      <c r="D3" s="44"/>
      <c r="E3" s="71"/>
      <c r="F3" s="45"/>
      <c r="G3" s="46"/>
      <c r="H3" s="45"/>
      <c r="I3" s="46"/>
      <c r="J3" s="45"/>
      <c r="K3" s="46"/>
      <c r="L3" s="45"/>
      <c r="M3" s="4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2">
        <v>22</v>
      </c>
    </row>
    <row r="4" spans="1:42" s="20" customFormat="1" ht="16.5" hidden="1" x14ac:dyDescent="0.35">
      <c r="A4" s="42">
        <v>23</v>
      </c>
      <c r="B4" s="43"/>
      <c r="C4" s="59"/>
      <c r="D4" s="44"/>
      <c r="E4" s="71"/>
      <c r="F4" s="45"/>
      <c r="G4" s="46"/>
      <c r="H4" s="45"/>
      <c r="I4" s="46"/>
      <c r="J4" s="45"/>
      <c r="K4" s="46"/>
      <c r="L4" s="45"/>
      <c r="M4" s="46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2">
        <v>23</v>
      </c>
    </row>
    <row r="5" spans="1:42" s="20" customFormat="1" ht="16.5" hidden="1" x14ac:dyDescent="0.35">
      <c r="A5" s="42">
        <v>24</v>
      </c>
      <c r="B5" s="43"/>
      <c r="C5" s="59"/>
      <c r="D5" s="44"/>
      <c r="E5" s="71"/>
      <c r="F5" s="45"/>
      <c r="G5" s="46"/>
      <c r="H5" s="45"/>
      <c r="I5" s="46"/>
      <c r="J5" s="45"/>
      <c r="K5" s="46"/>
      <c r="L5" s="45"/>
      <c r="M5" s="46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2">
        <v>24</v>
      </c>
    </row>
    <row r="6" spans="1:42" s="20" customFormat="1" ht="16.5" hidden="1" x14ac:dyDescent="0.35">
      <c r="A6" s="42">
        <v>25</v>
      </c>
      <c r="B6" s="43"/>
      <c r="C6" s="59"/>
      <c r="D6" s="44"/>
      <c r="E6" s="71"/>
      <c r="F6" s="45"/>
      <c r="G6" s="46"/>
      <c r="H6" s="45"/>
      <c r="I6" s="46"/>
      <c r="J6" s="45"/>
      <c r="K6" s="46"/>
      <c r="L6" s="45"/>
      <c r="M6" s="46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2">
        <v>25</v>
      </c>
    </row>
    <row r="7" spans="1:42" s="20" customFormat="1" ht="16.5" hidden="1" x14ac:dyDescent="0.35">
      <c r="A7" s="42">
        <v>26</v>
      </c>
      <c r="B7" s="43"/>
      <c r="C7" s="59"/>
      <c r="D7" s="44"/>
      <c r="E7" s="71"/>
      <c r="F7" s="45"/>
      <c r="G7" s="46"/>
      <c r="H7" s="45"/>
      <c r="I7" s="46"/>
      <c r="J7" s="45"/>
      <c r="K7" s="46"/>
      <c r="L7" s="45"/>
      <c r="M7" s="46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2">
        <v>26</v>
      </c>
    </row>
    <row r="8" spans="1:42" s="20" customFormat="1" ht="16.5" hidden="1" x14ac:dyDescent="0.35">
      <c r="A8" s="42">
        <v>27</v>
      </c>
      <c r="B8" s="43"/>
      <c r="C8" s="59"/>
      <c r="D8" s="44"/>
      <c r="E8" s="71"/>
      <c r="F8" s="45"/>
      <c r="G8" s="46"/>
      <c r="H8" s="45"/>
      <c r="I8" s="46"/>
      <c r="J8" s="45"/>
      <c r="K8" s="46"/>
      <c r="L8" s="45"/>
      <c r="M8" s="46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2">
        <v>27</v>
      </c>
    </row>
    <row r="9" spans="1:42" s="20" customFormat="1" ht="16.5" hidden="1" x14ac:dyDescent="0.35">
      <c r="A9" s="42">
        <v>28</v>
      </c>
      <c r="B9" s="43"/>
      <c r="C9" s="59"/>
      <c r="D9" s="44"/>
      <c r="E9" s="71"/>
      <c r="F9" s="45"/>
      <c r="G9" s="46"/>
      <c r="H9" s="45"/>
      <c r="I9" s="46"/>
      <c r="J9" s="45"/>
      <c r="K9" s="46"/>
      <c r="L9" s="45"/>
      <c r="M9" s="4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2">
        <v>28</v>
      </c>
    </row>
    <row r="10" spans="1:42" s="20" customFormat="1" ht="16.5" hidden="1" x14ac:dyDescent="0.35">
      <c r="A10" s="42">
        <v>29</v>
      </c>
      <c r="B10" s="43"/>
      <c r="C10" s="59"/>
      <c r="D10" s="44"/>
      <c r="E10" s="71"/>
      <c r="F10" s="45"/>
      <c r="G10" s="46"/>
      <c r="H10" s="45"/>
      <c r="I10" s="46"/>
      <c r="J10" s="45"/>
      <c r="K10" s="46"/>
      <c r="L10" s="45"/>
      <c r="M10" s="46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2">
        <v>29</v>
      </c>
    </row>
    <row r="11" spans="1:42" s="20" customFormat="1" ht="16.5" hidden="1" x14ac:dyDescent="0.35">
      <c r="A11" s="42">
        <v>30</v>
      </c>
      <c r="B11" s="43"/>
      <c r="C11" s="59"/>
      <c r="D11" s="44"/>
      <c r="E11" s="71"/>
      <c r="F11" s="45"/>
      <c r="G11" s="46"/>
      <c r="H11" s="45"/>
      <c r="I11" s="46"/>
      <c r="J11" s="45"/>
      <c r="K11" s="46"/>
      <c r="L11" s="45"/>
      <c r="M11" s="46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2">
        <v>30</v>
      </c>
    </row>
    <row r="12" spans="1:42" s="20" customFormat="1" ht="16.5" hidden="1" x14ac:dyDescent="0.35">
      <c r="A12" s="42">
        <v>31</v>
      </c>
      <c r="B12" s="43"/>
      <c r="C12" s="59"/>
      <c r="D12" s="44"/>
      <c r="E12" s="71"/>
      <c r="F12" s="45"/>
      <c r="G12" s="46"/>
      <c r="H12" s="45"/>
      <c r="I12" s="46"/>
      <c r="J12" s="45"/>
      <c r="K12" s="46"/>
      <c r="L12" s="45"/>
      <c r="M12" s="4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2">
        <v>31</v>
      </c>
    </row>
    <row r="13" spans="1:42" s="20" customFormat="1" ht="16.5" hidden="1" x14ac:dyDescent="0.35">
      <c r="A13" s="42">
        <v>32</v>
      </c>
      <c r="B13" s="43"/>
      <c r="C13" s="59"/>
      <c r="D13" s="44"/>
      <c r="E13" s="71"/>
      <c r="F13" s="45"/>
      <c r="G13" s="46"/>
      <c r="H13" s="45"/>
      <c r="I13" s="46"/>
      <c r="J13" s="45"/>
      <c r="K13" s="46"/>
      <c r="L13" s="45"/>
      <c r="M13" s="46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2">
        <v>32</v>
      </c>
    </row>
    <row r="14" spans="1:42" s="20" customFormat="1" ht="16.5" hidden="1" x14ac:dyDescent="0.35">
      <c r="A14" s="42">
        <v>33</v>
      </c>
      <c r="B14" s="43"/>
      <c r="C14" s="59"/>
      <c r="D14" s="44"/>
      <c r="E14" s="71"/>
      <c r="F14" s="45"/>
      <c r="G14" s="46"/>
      <c r="H14" s="45"/>
      <c r="I14" s="46"/>
      <c r="J14" s="45"/>
      <c r="K14" s="46"/>
      <c r="L14" s="45"/>
      <c r="M14" s="4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2">
        <v>33</v>
      </c>
    </row>
    <row r="15" spans="1:42" s="20" customFormat="1" ht="16.5" hidden="1" x14ac:dyDescent="0.35">
      <c r="A15" s="42">
        <v>34</v>
      </c>
      <c r="B15" s="43"/>
      <c r="C15" s="59"/>
      <c r="D15" s="44"/>
      <c r="E15" s="71"/>
      <c r="F15" s="45"/>
      <c r="G15" s="46"/>
      <c r="H15" s="45"/>
      <c r="I15" s="46"/>
      <c r="J15" s="45"/>
      <c r="K15" s="46"/>
      <c r="L15" s="45"/>
      <c r="M15" s="4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2">
        <v>34</v>
      </c>
    </row>
    <row r="16" spans="1:42" s="20" customFormat="1" ht="16.5" hidden="1" x14ac:dyDescent="0.35">
      <c r="A16" s="42">
        <v>35</v>
      </c>
      <c r="B16" s="43"/>
      <c r="C16" s="59"/>
      <c r="D16" s="44"/>
      <c r="E16" s="71"/>
      <c r="F16" s="45"/>
      <c r="G16" s="46"/>
      <c r="H16" s="45"/>
      <c r="I16" s="46"/>
      <c r="J16" s="45"/>
      <c r="K16" s="46"/>
      <c r="L16" s="45"/>
      <c r="M16" s="46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2">
        <v>35</v>
      </c>
    </row>
    <row r="17" spans="1:42" s="20" customFormat="1" ht="16.5" hidden="1" x14ac:dyDescent="0.35">
      <c r="A17" s="42">
        <v>36</v>
      </c>
      <c r="B17" s="43"/>
      <c r="C17" s="59"/>
      <c r="D17" s="44"/>
      <c r="E17" s="71"/>
      <c r="F17" s="45"/>
      <c r="G17" s="46"/>
      <c r="H17" s="45"/>
      <c r="I17" s="46"/>
      <c r="J17" s="45"/>
      <c r="K17" s="46"/>
      <c r="L17" s="45"/>
      <c r="M17" s="46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2">
        <v>36</v>
      </c>
    </row>
    <row r="18" spans="1:42" s="20" customFormat="1" ht="16.5" hidden="1" x14ac:dyDescent="0.35">
      <c r="A18" s="42">
        <v>37</v>
      </c>
      <c r="B18" s="43"/>
      <c r="C18" s="59"/>
      <c r="D18" s="44"/>
      <c r="E18" s="71"/>
      <c r="F18" s="45"/>
      <c r="G18" s="46"/>
      <c r="H18" s="45"/>
      <c r="I18" s="46"/>
      <c r="J18" s="45"/>
      <c r="K18" s="46"/>
      <c r="L18" s="45"/>
      <c r="M18" s="46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2">
        <v>37</v>
      </c>
    </row>
    <row r="19" spans="1:42" s="20" customFormat="1" ht="16.5" hidden="1" x14ac:dyDescent="0.35">
      <c r="A19" s="42">
        <v>38</v>
      </c>
      <c r="B19" s="43"/>
      <c r="C19" s="59"/>
      <c r="D19" s="44"/>
      <c r="E19" s="71"/>
      <c r="F19" s="45"/>
      <c r="G19" s="46"/>
      <c r="H19" s="45"/>
      <c r="I19" s="46"/>
      <c r="J19" s="45"/>
      <c r="K19" s="46"/>
      <c r="L19" s="45"/>
      <c r="M19" s="46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2">
        <v>38</v>
      </c>
    </row>
    <row r="20" spans="1:42" s="20" customFormat="1" ht="16.5" hidden="1" x14ac:dyDescent="0.35">
      <c r="A20" s="42">
        <v>39</v>
      </c>
      <c r="B20" s="43"/>
      <c r="C20" s="59"/>
      <c r="D20" s="44"/>
      <c r="E20" s="71"/>
      <c r="F20" s="45"/>
      <c r="G20" s="46"/>
      <c r="H20" s="45"/>
      <c r="I20" s="46"/>
      <c r="J20" s="45"/>
      <c r="K20" s="46"/>
      <c r="L20" s="45"/>
      <c r="M20" s="4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2">
        <v>39</v>
      </c>
    </row>
    <row r="21" spans="1:42" s="20" customFormat="1" ht="16.5" hidden="1" x14ac:dyDescent="0.35">
      <c r="A21" s="42">
        <v>40</v>
      </c>
      <c r="B21" s="43"/>
      <c r="C21" s="59"/>
      <c r="D21" s="44"/>
      <c r="E21" s="71"/>
      <c r="F21" s="45"/>
      <c r="G21" s="46"/>
      <c r="H21" s="45"/>
      <c r="I21" s="46"/>
      <c r="J21" s="45"/>
      <c r="K21" s="46"/>
      <c r="L21" s="45"/>
      <c r="M21" s="46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2">
        <v>40</v>
      </c>
    </row>
    <row r="22" spans="1:42" s="20" customFormat="1" ht="16.5" hidden="1" x14ac:dyDescent="0.35">
      <c r="A22" s="42">
        <v>41</v>
      </c>
      <c r="B22" s="43"/>
      <c r="C22" s="59"/>
      <c r="D22" s="44"/>
      <c r="E22" s="71"/>
      <c r="F22" s="45"/>
      <c r="G22" s="46"/>
      <c r="H22" s="45"/>
      <c r="I22" s="46"/>
      <c r="J22" s="45"/>
      <c r="K22" s="46"/>
      <c r="L22" s="45"/>
      <c r="M22" s="46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2">
        <v>41</v>
      </c>
    </row>
    <row r="23" spans="1:42" s="20" customFormat="1" ht="16.5" hidden="1" x14ac:dyDescent="0.35">
      <c r="A23" s="42">
        <v>42</v>
      </c>
      <c r="B23" s="43"/>
      <c r="C23" s="59"/>
      <c r="D23" s="44"/>
      <c r="E23" s="71"/>
      <c r="F23" s="45"/>
      <c r="G23" s="46"/>
      <c r="H23" s="45"/>
      <c r="I23" s="46"/>
      <c r="J23" s="45"/>
      <c r="K23" s="46"/>
      <c r="L23" s="45"/>
      <c r="M23" s="46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2">
        <v>42</v>
      </c>
    </row>
    <row r="24" spans="1:42" s="20" customFormat="1" ht="16.5" hidden="1" x14ac:dyDescent="0.35">
      <c r="A24" s="42">
        <v>43</v>
      </c>
      <c r="B24" s="43"/>
      <c r="C24" s="59"/>
      <c r="D24" s="44"/>
      <c r="E24" s="71"/>
      <c r="F24" s="45"/>
      <c r="G24" s="46"/>
      <c r="H24" s="45"/>
      <c r="I24" s="46"/>
      <c r="J24" s="45"/>
      <c r="K24" s="46"/>
      <c r="L24" s="45"/>
      <c r="M24" s="46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2">
        <v>43</v>
      </c>
    </row>
    <row r="25" spans="1:42" s="20" customFormat="1" ht="16.5" hidden="1" x14ac:dyDescent="0.35">
      <c r="A25" s="42">
        <v>44</v>
      </c>
      <c r="B25" s="43"/>
      <c r="C25" s="59"/>
      <c r="D25" s="44"/>
      <c r="E25" s="71"/>
      <c r="F25" s="45"/>
      <c r="G25" s="46"/>
      <c r="H25" s="45"/>
      <c r="I25" s="46"/>
      <c r="J25" s="45"/>
      <c r="K25" s="46"/>
      <c r="L25" s="45"/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2">
        <v>44</v>
      </c>
    </row>
    <row r="26" spans="1:42" s="20" customFormat="1" ht="17" hidden="1" thickBot="1" x14ac:dyDescent="0.4">
      <c r="A26" s="42">
        <v>45</v>
      </c>
      <c r="B26" s="48"/>
      <c r="C26" s="60"/>
      <c r="D26" s="49"/>
      <c r="E26" s="72"/>
      <c r="F26" s="45"/>
      <c r="G26" s="46"/>
      <c r="H26" s="45"/>
      <c r="I26" s="46"/>
      <c r="J26" s="45"/>
      <c r="K26" s="46"/>
      <c r="L26" s="45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2">
        <v>45</v>
      </c>
    </row>
    <row r="27" spans="1:42" s="20" customFormat="1" ht="16.5" hidden="1" x14ac:dyDescent="0.35">
      <c r="C27" s="21"/>
      <c r="F27" s="50">
        <f t="shared" ref="F27:M27" si="0">SUM(F1:F26)</f>
        <v>0</v>
      </c>
      <c r="G27" s="51">
        <f t="shared" si="0"/>
        <v>0</v>
      </c>
      <c r="H27" s="50">
        <f t="shared" si="0"/>
        <v>0</v>
      </c>
      <c r="I27" s="51">
        <f t="shared" si="0"/>
        <v>0</v>
      </c>
      <c r="J27" s="50">
        <f t="shared" si="0"/>
        <v>0</v>
      </c>
      <c r="K27" s="51">
        <f t="shared" si="0"/>
        <v>0</v>
      </c>
      <c r="L27" s="50">
        <f t="shared" si="0"/>
        <v>0</v>
      </c>
      <c r="M27" s="51">
        <f t="shared" si="0"/>
        <v>0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2" s="20" customFormat="1" ht="16.5" hidden="1" x14ac:dyDescent="0.35">
      <c r="C28" s="21"/>
      <c r="D28" s="21"/>
      <c r="E28" s="21"/>
      <c r="F28" s="21"/>
      <c r="G28" s="52"/>
      <c r="H28" s="21"/>
      <c r="I28" s="52"/>
      <c r="J28" s="21"/>
      <c r="K28" s="52"/>
      <c r="L28" s="21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1:42" s="20" customFormat="1" ht="16.5" hidden="1" x14ac:dyDescent="0.35">
      <c r="C29" s="21"/>
      <c r="D29" s="21"/>
      <c r="E29" s="21"/>
      <c r="F29" s="21"/>
      <c r="G29" s="52"/>
      <c r="H29" s="21"/>
      <c r="I29" s="52"/>
      <c r="J29" s="21"/>
      <c r="K29" s="52"/>
      <c r="L29" s="21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1:42" s="20" customFormat="1" ht="16.5" hidden="1" x14ac:dyDescent="0.35">
      <c r="C30" s="21"/>
      <c r="D30" s="21"/>
      <c r="E30" s="21"/>
      <c r="F30" s="21"/>
      <c r="G30" s="52"/>
      <c r="H30" s="21"/>
      <c r="I30" s="52"/>
      <c r="J30" s="21"/>
      <c r="K30" s="52"/>
      <c r="L30" s="2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1:42" s="20" customFormat="1" ht="16.5" hidden="1" x14ac:dyDescent="0.35">
      <c r="C31" s="21"/>
      <c r="D31" s="21"/>
      <c r="E31" s="21"/>
      <c r="F31" s="21"/>
      <c r="G31" s="52"/>
      <c r="H31" s="21"/>
      <c r="I31" s="52"/>
      <c r="J31" s="21"/>
      <c r="K31" s="52"/>
      <c r="L31" s="2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1:42" s="20" customFormat="1" ht="16.5" hidden="1" x14ac:dyDescent="0.35">
      <c r="C32" s="21"/>
      <c r="D32" s="21"/>
      <c r="E32" s="21"/>
      <c r="F32" s="21"/>
      <c r="G32" s="52"/>
      <c r="H32" s="21"/>
      <c r="I32" s="52"/>
      <c r="J32" s="21"/>
      <c r="K32" s="52"/>
      <c r="L32" s="2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8" s="20" customFormat="1" ht="16.5" hidden="1" x14ac:dyDescent="0.35">
      <c r="C33" s="21"/>
      <c r="D33" s="21"/>
      <c r="E33" s="21"/>
      <c r="F33" s="21"/>
      <c r="G33" s="52"/>
      <c r="H33" s="21"/>
      <c r="I33" s="52"/>
      <c r="J33" s="21"/>
      <c r="K33" s="52"/>
      <c r="L33" s="21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8" s="20" customFormat="1" ht="16.5" hidden="1" x14ac:dyDescent="0.35">
      <c r="C34" s="21"/>
      <c r="D34" s="21"/>
      <c r="E34" s="21"/>
      <c r="F34" s="21"/>
      <c r="G34" s="52"/>
      <c r="H34" s="21"/>
      <c r="I34" s="52"/>
      <c r="J34" s="21"/>
      <c r="K34" s="52"/>
      <c r="L34" s="21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8" s="20" customFormat="1" ht="16.5" hidden="1" x14ac:dyDescent="0.35">
      <c r="C35" s="21"/>
      <c r="D35" s="21"/>
      <c r="E35" s="21"/>
      <c r="F35" s="21"/>
      <c r="G35" s="52"/>
      <c r="H35" s="21"/>
      <c r="I35" s="52"/>
      <c r="J35" s="21"/>
      <c r="K35" s="52"/>
      <c r="L35" s="21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48" s="20" customFormat="1" ht="16.5" hidden="1" x14ac:dyDescent="0.35">
      <c r="C36" s="21"/>
      <c r="D36" s="21"/>
      <c r="E36" s="21"/>
      <c r="F36" s="21"/>
      <c r="G36" s="52"/>
      <c r="H36" s="21"/>
      <c r="I36" s="52"/>
      <c r="J36" s="21"/>
      <c r="K36" s="52"/>
      <c r="L36" s="21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1:48" s="32" customFormat="1" ht="45" x14ac:dyDescent="0.35">
      <c r="A37" s="614" t="s">
        <v>0</v>
      </c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615"/>
      <c r="AL37" s="125"/>
      <c r="AM37" s="125"/>
      <c r="AN37" s="125"/>
      <c r="AO37" s="125"/>
      <c r="AP37" s="125"/>
    </row>
    <row r="38" spans="1:48" s="20" customFormat="1" ht="16.5" x14ac:dyDescent="0.35">
      <c r="C38" s="21"/>
      <c r="F38" s="21"/>
    </row>
    <row r="39" spans="1:48" s="33" customFormat="1" ht="34" customHeight="1" x14ac:dyDescent="0.35">
      <c r="A39" s="661" t="s">
        <v>516</v>
      </c>
      <c r="B39" s="662"/>
      <c r="C39" s="662"/>
      <c r="D39" s="662"/>
      <c r="E39" s="662"/>
      <c r="F39" s="662"/>
      <c r="G39" s="662"/>
      <c r="H39" s="662"/>
      <c r="I39" s="662"/>
      <c r="J39" s="662"/>
      <c r="K39" s="662"/>
      <c r="L39" s="662"/>
      <c r="M39" s="662"/>
      <c r="N39" s="662"/>
      <c r="O39" s="662"/>
      <c r="P39" s="662"/>
      <c r="Q39" s="662"/>
      <c r="R39" s="662"/>
      <c r="S39" s="662"/>
      <c r="T39" s="662"/>
      <c r="U39" s="662"/>
      <c r="V39" s="662"/>
      <c r="W39" s="662"/>
      <c r="X39" s="662"/>
      <c r="Y39" s="662"/>
      <c r="Z39" s="662"/>
      <c r="AA39" s="662"/>
      <c r="AB39" s="662"/>
      <c r="AC39" s="662"/>
      <c r="AD39" s="662"/>
      <c r="AE39" s="662"/>
      <c r="AF39" s="662"/>
      <c r="AG39" s="662"/>
      <c r="AH39" s="662"/>
      <c r="AI39" s="662"/>
      <c r="AJ39" s="662"/>
      <c r="AK39" s="662"/>
      <c r="AL39" s="246"/>
      <c r="AM39" s="246"/>
      <c r="AN39" s="246"/>
      <c r="AO39" s="246"/>
      <c r="AP39" s="246"/>
    </row>
    <row r="40" spans="1:48" s="20" customFormat="1" ht="16.5" x14ac:dyDescent="0.35">
      <c r="C40" s="21"/>
      <c r="F40" s="21"/>
    </row>
    <row r="41" spans="1:48" s="20" customFormat="1" ht="48" customHeight="1" thickBot="1" x14ac:dyDescent="0.4">
      <c r="A41" s="644" t="s">
        <v>1</v>
      </c>
      <c r="B41" s="703"/>
      <c r="C41" s="703"/>
      <c r="D41" s="703"/>
      <c r="E41" s="703"/>
      <c r="F41" s="703"/>
      <c r="G41" s="703"/>
      <c r="H41" s="703"/>
      <c r="I41" s="703"/>
      <c r="J41" s="703"/>
      <c r="K41" s="703"/>
      <c r="L41" s="703"/>
      <c r="M41" s="703"/>
      <c r="N41" s="703"/>
      <c r="O41" s="703"/>
      <c r="P41" s="703"/>
      <c r="Q41" s="703"/>
      <c r="R41" s="703"/>
      <c r="S41" s="703"/>
      <c r="T41" s="703"/>
      <c r="U41" s="703"/>
      <c r="V41" s="703"/>
      <c r="W41" s="703"/>
      <c r="X41" s="703"/>
      <c r="Y41" s="703"/>
      <c r="Z41" s="703"/>
      <c r="AA41" s="703"/>
      <c r="AB41" s="703"/>
      <c r="AC41" s="703"/>
      <c r="AD41" s="703"/>
      <c r="AE41" s="703"/>
      <c r="AF41" s="703"/>
      <c r="AG41" s="703"/>
      <c r="AH41" s="703"/>
      <c r="AI41" s="703"/>
      <c r="AJ41" s="703"/>
      <c r="AK41" s="703"/>
      <c r="AL41" s="703"/>
      <c r="AM41" s="703"/>
      <c r="AN41" s="703"/>
      <c r="AO41" s="703"/>
      <c r="AP41" s="703"/>
    </row>
    <row r="42" spans="1:48" s="20" customFormat="1" ht="31" customHeight="1" thickBot="1" x14ac:dyDescent="0.4">
      <c r="C42" s="21"/>
      <c r="F42" s="609" t="s">
        <v>481</v>
      </c>
      <c r="G42" s="610"/>
      <c r="H42" s="609">
        <v>45375</v>
      </c>
      <c r="I42" s="610"/>
      <c r="J42" s="609">
        <v>45389</v>
      </c>
      <c r="K42" s="610"/>
      <c r="L42" s="609">
        <v>45403</v>
      </c>
      <c r="M42" s="610"/>
      <c r="N42" s="609">
        <v>45417</v>
      </c>
      <c r="O42" s="610"/>
      <c r="P42" s="609">
        <v>45438</v>
      </c>
      <c r="Q42" s="610"/>
      <c r="R42" s="609">
        <v>45452</v>
      </c>
      <c r="S42" s="610"/>
      <c r="T42" s="609">
        <v>45473</v>
      </c>
      <c r="U42" s="610"/>
      <c r="V42" s="609">
        <v>45116</v>
      </c>
      <c r="W42" s="610"/>
      <c r="X42" s="609">
        <v>45132</v>
      </c>
      <c r="Y42" s="610"/>
      <c r="Z42" s="609">
        <v>45159</v>
      </c>
      <c r="AA42" s="610"/>
      <c r="AB42" s="607">
        <v>45186</v>
      </c>
      <c r="AC42" s="608"/>
      <c r="AD42" s="607">
        <v>45200</v>
      </c>
      <c r="AE42" s="608"/>
      <c r="AF42" s="609">
        <v>45215</v>
      </c>
      <c r="AG42" s="610"/>
      <c r="AH42" s="609">
        <v>45242</v>
      </c>
      <c r="AI42" s="610"/>
      <c r="AJ42" s="607">
        <v>45250</v>
      </c>
      <c r="AK42" s="608"/>
      <c r="AL42" s="607">
        <v>45256</v>
      </c>
      <c r="AM42" s="608"/>
      <c r="AN42" s="607">
        <v>45270</v>
      </c>
      <c r="AO42" s="608"/>
    </row>
    <row r="43" spans="1:48" s="20" customFormat="1" ht="16.5" customHeight="1" x14ac:dyDescent="0.35">
      <c r="A43" s="631" t="s">
        <v>495</v>
      </c>
      <c r="B43" s="638"/>
      <c r="C43" s="638"/>
      <c r="D43" s="638"/>
      <c r="E43" s="639"/>
      <c r="F43" s="601" t="s">
        <v>269</v>
      </c>
      <c r="G43" s="602"/>
      <c r="H43" s="601" t="s">
        <v>542</v>
      </c>
      <c r="I43" s="602"/>
      <c r="J43" s="601" t="s">
        <v>550</v>
      </c>
      <c r="K43" s="602"/>
      <c r="L43" s="601" t="s">
        <v>552</v>
      </c>
      <c r="M43" s="602"/>
      <c r="N43" s="601" t="s">
        <v>566</v>
      </c>
      <c r="O43" s="602"/>
      <c r="P43" s="601" t="s">
        <v>320</v>
      </c>
      <c r="Q43" s="602"/>
      <c r="R43" s="601" t="s">
        <v>601</v>
      </c>
      <c r="S43" s="602"/>
      <c r="T43" s="601" t="s">
        <v>624</v>
      </c>
      <c r="U43" s="602"/>
      <c r="V43" s="601" t="s">
        <v>364</v>
      </c>
      <c r="W43" s="602"/>
      <c r="X43" s="601" t="s">
        <v>369</v>
      </c>
      <c r="Y43" s="602"/>
      <c r="Z43" s="601" t="s">
        <v>390</v>
      </c>
      <c r="AA43" s="602"/>
      <c r="AB43" s="601" t="s">
        <v>397</v>
      </c>
      <c r="AC43" s="602"/>
      <c r="AD43" s="601" t="s">
        <v>406</v>
      </c>
      <c r="AE43" s="602"/>
      <c r="AF43" s="601" t="s">
        <v>414</v>
      </c>
      <c r="AG43" s="612"/>
      <c r="AH43" s="601" t="s">
        <v>441</v>
      </c>
      <c r="AI43" s="612"/>
      <c r="AJ43" s="601" t="s">
        <v>442</v>
      </c>
      <c r="AK43" s="612"/>
      <c r="AL43" s="601" t="s">
        <v>451</v>
      </c>
      <c r="AM43" s="612"/>
      <c r="AN43" s="601" t="s">
        <v>444</v>
      </c>
      <c r="AO43" s="612"/>
      <c r="AP43" s="628" t="s">
        <v>114</v>
      </c>
    </row>
    <row r="44" spans="1:48" s="20" customFormat="1" ht="51" customHeight="1" thickBot="1" x14ac:dyDescent="0.4">
      <c r="A44" s="640"/>
      <c r="B44" s="641"/>
      <c r="C44" s="641"/>
      <c r="D44" s="641"/>
      <c r="E44" s="642"/>
      <c r="F44" s="605"/>
      <c r="G44" s="606"/>
      <c r="H44" s="603"/>
      <c r="I44" s="604"/>
      <c r="J44" s="605"/>
      <c r="K44" s="606"/>
      <c r="L44" s="605"/>
      <c r="M44" s="606"/>
      <c r="N44" s="605"/>
      <c r="O44" s="606"/>
      <c r="P44" s="605"/>
      <c r="Q44" s="606"/>
      <c r="R44" s="605"/>
      <c r="S44" s="606"/>
      <c r="T44" s="605"/>
      <c r="U44" s="606"/>
      <c r="V44" s="605"/>
      <c r="W44" s="606"/>
      <c r="X44" s="605"/>
      <c r="Y44" s="606"/>
      <c r="Z44" s="605"/>
      <c r="AA44" s="606"/>
      <c r="AB44" s="603"/>
      <c r="AC44" s="604"/>
      <c r="AD44" s="603"/>
      <c r="AE44" s="604"/>
      <c r="AF44" s="605"/>
      <c r="AG44" s="613"/>
      <c r="AH44" s="605"/>
      <c r="AI44" s="613"/>
      <c r="AJ44" s="605"/>
      <c r="AK44" s="613"/>
      <c r="AL44" s="605"/>
      <c r="AM44" s="613"/>
      <c r="AN44" s="605"/>
      <c r="AO44" s="613"/>
      <c r="AP44" s="629"/>
    </row>
    <row r="45" spans="1:48" s="20" customFormat="1" ht="27" customHeight="1" thickBot="1" x14ac:dyDescent="0.4">
      <c r="A45" s="61" t="s">
        <v>241</v>
      </c>
      <c r="B45" s="206" t="s">
        <v>2</v>
      </c>
      <c r="C45" s="206" t="s">
        <v>149</v>
      </c>
      <c r="D45" s="206" t="s">
        <v>3</v>
      </c>
      <c r="E45" s="206" t="s">
        <v>4</v>
      </c>
      <c r="F45" s="100" t="s">
        <v>5</v>
      </c>
      <c r="G45" s="298" t="s">
        <v>6</v>
      </c>
      <c r="H45" s="106" t="s">
        <v>5</v>
      </c>
      <c r="I45" s="298" t="s">
        <v>6</v>
      </c>
      <c r="J45" s="106" t="s">
        <v>5</v>
      </c>
      <c r="K45" s="298" t="s">
        <v>6</v>
      </c>
      <c r="L45" s="106" t="s">
        <v>5</v>
      </c>
      <c r="M45" s="298" t="s">
        <v>6</v>
      </c>
      <c r="N45" s="106" t="s">
        <v>5</v>
      </c>
      <c r="O45" s="298" t="s">
        <v>6</v>
      </c>
      <c r="P45" s="106" t="s">
        <v>5</v>
      </c>
      <c r="Q45" s="298" t="s">
        <v>6</v>
      </c>
      <c r="R45" s="106" t="s">
        <v>5</v>
      </c>
      <c r="S45" s="298" t="s">
        <v>6</v>
      </c>
      <c r="T45" s="106" t="s">
        <v>5</v>
      </c>
      <c r="U45" s="298" t="s">
        <v>6</v>
      </c>
      <c r="V45" s="106" t="s">
        <v>5</v>
      </c>
      <c r="W45" s="298" t="s">
        <v>6</v>
      </c>
      <c r="X45" s="106" t="s">
        <v>5</v>
      </c>
      <c r="Y45" s="298" t="s">
        <v>6</v>
      </c>
      <c r="Z45" s="106" t="s">
        <v>5</v>
      </c>
      <c r="AA45" s="298" t="s">
        <v>6</v>
      </c>
      <c r="AB45" s="106" t="s">
        <v>5</v>
      </c>
      <c r="AC45" s="298" t="s">
        <v>6</v>
      </c>
      <c r="AD45" s="106" t="s">
        <v>5</v>
      </c>
      <c r="AE45" s="298" t="s">
        <v>6</v>
      </c>
      <c r="AF45" s="106" t="s">
        <v>5</v>
      </c>
      <c r="AG45" s="298" t="s">
        <v>6</v>
      </c>
      <c r="AH45" s="106" t="s">
        <v>5</v>
      </c>
      <c r="AI45" s="298" t="s">
        <v>6</v>
      </c>
      <c r="AJ45" s="106" t="s">
        <v>5</v>
      </c>
      <c r="AK45" s="298" t="s">
        <v>6</v>
      </c>
      <c r="AL45" s="106" t="s">
        <v>5</v>
      </c>
      <c r="AM45" s="298" t="s">
        <v>6</v>
      </c>
      <c r="AN45" s="106" t="s">
        <v>5</v>
      </c>
      <c r="AO45" s="298" t="s">
        <v>6</v>
      </c>
      <c r="AP45" s="630"/>
      <c r="AQ45" s="574" t="s">
        <v>312</v>
      </c>
      <c r="AR45" s="575" t="s">
        <v>312</v>
      </c>
      <c r="AS45" s="571">
        <v>0.3</v>
      </c>
      <c r="AT45" s="493">
        <v>0.3</v>
      </c>
      <c r="AU45" s="231">
        <v>0.6</v>
      </c>
      <c r="AV45" s="232" t="s">
        <v>258</v>
      </c>
    </row>
    <row r="46" spans="1:48" s="54" customFormat="1" ht="20.25" customHeight="1" x14ac:dyDescent="0.35">
      <c r="A46" s="82">
        <v>1</v>
      </c>
      <c r="B46" s="102" t="s">
        <v>68</v>
      </c>
      <c r="C46" s="56">
        <v>2010</v>
      </c>
      <c r="D46" s="102" t="s">
        <v>29</v>
      </c>
      <c r="E46" s="205">
        <f t="shared" ref="E46:E54" si="1">G46+I46+K46+M46+O46+Q46+S46+U46+W46+Y46+AA46+AC46+AE46+AG46+AI46+AK46+AM46+AO46</f>
        <v>314</v>
      </c>
      <c r="F46" s="531">
        <v>157</v>
      </c>
      <c r="G46" s="350">
        <v>56</v>
      </c>
      <c r="H46" s="147">
        <v>74</v>
      </c>
      <c r="I46" s="146">
        <v>65</v>
      </c>
      <c r="J46" s="134">
        <v>79</v>
      </c>
      <c r="K46" s="135">
        <v>26</v>
      </c>
      <c r="L46" s="134">
        <v>84</v>
      </c>
      <c r="M46" s="56">
        <v>50</v>
      </c>
      <c r="N46" s="134"/>
      <c r="O46" s="273"/>
      <c r="P46" s="134">
        <v>82</v>
      </c>
      <c r="Q46" s="179">
        <v>39.5</v>
      </c>
      <c r="R46" s="349">
        <v>75</v>
      </c>
      <c r="S46" s="350">
        <v>42.5</v>
      </c>
      <c r="T46" s="147">
        <v>80</v>
      </c>
      <c r="U46" s="56">
        <v>35</v>
      </c>
      <c r="V46" s="145"/>
      <c r="W46" s="146"/>
      <c r="X46" s="145"/>
      <c r="Y46" s="146"/>
      <c r="Z46" s="145"/>
      <c r="AA46" s="146"/>
      <c r="AB46" s="145"/>
      <c r="AC46" s="146"/>
      <c r="AD46" s="145"/>
      <c r="AE46" s="146"/>
      <c r="AF46" s="145"/>
      <c r="AG46" s="146"/>
      <c r="AH46" s="145"/>
      <c r="AI46" s="146"/>
      <c r="AJ46" s="134"/>
      <c r="AK46" s="135"/>
      <c r="AL46" s="134"/>
      <c r="AM46" s="135"/>
      <c r="AN46" s="134"/>
      <c r="AO46" s="135"/>
      <c r="AP46" s="81">
        <v>1</v>
      </c>
      <c r="AQ46" s="576">
        <v>1</v>
      </c>
      <c r="AR46" s="135">
        <v>50</v>
      </c>
      <c r="AS46" s="422">
        <f>AR46*AS45</f>
        <v>15</v>
      </c>
      <c r="AT46" s="135">
        <v>65</v>
      </c>
      <c r="AU46" s="234">
        <f>AR46*AU45</f>
        <v>30</v>
      </c>
      <c r="AV46" s="232">
        <f t="shared" ref="AV46:AV55" si="2">AR46+AU46</f>
        <v>80</v>
      </c>
    </row>
    <row r="47" spans="1:48" s="54" customFormat="1" ht="20.25" customHeight="1" x14ac:dyDescent="0.35">
      <c r="A47" s="82">
        <v>2</v>
      </c>
      <c r="B47" s="403" t="s">
        <v>508</v>
      </c>
      <c r="C47" s="56">
        <v>2009</v>
      </c>
      <c r="D47" s="404" t="s">
        <v>34</v>
      </c>
      <c r="E47" s="205">
        <f t="shared" si="1"/>
        <v>286</v>
      </c>
      <c r="F47" s="172">
        <v>146</v>
      </c>
      <c r="G47" s="146">
        <v>80</v>
      </c>
      <c r="H47" s="147">
        <v>77</v>
      </c>
      <c r="I47" s="146">
        <v>45.5</v>
      </c>
      <c r="J47" s="134">
        <v>73</v>
      </c>
      <c r="K47" s="135">
        <v>45.5</v>
      </c>
      <c r="L47" s="134"/>
      <c r="M47" s="273"/>
      <c r="N47" s="134"/>
      <c r="O47" s="56"/>
      <c r="P47" s="134">
        <v>72</v>
      </c>
      <c r="Q47" s="135">
        <v>65</v>
      </c>
      <c r="R47" s="134"/>
      <c r="S47" s="135"/>
      <c r="T47" s="147">
        <v>75</v>
      </c>
      <c r="U47" s="56">
        <v>50</v>
      </c>
      <c r="V47" s="145"/>
      <c r="W47" s="146"/>
      <c r="X47" s="145"/>
      <c r="Y47" s="146"/>
      <c r="Z47" s="145"/>
      <c r="AA47" s="146"/>
      <c r="AB47" s="145"/>
      <c r="AC47" s="146"/>
      <c r="AD47" s="145"/>
      <c r="AE47" s="146"/>
      <c r="AF47" s="145"/>
      <c r="AG47" s="146"/>
      <c r="AH47" s="145"/>
      <c r="AI47" s="146"/>
      <c r="AJ47" s="145"/>
      <c r="AK47" s="146"/>
      <c r="AL47" s="145"/>
      <c r="AM47" s="146"/>
      <c r="AN47" s="145"/>
      <c r="AO47" s="146"/>
      <c r="AP47" s="82">
        <v>2</v>
      </c>
      <c r="AQ47" s="576">
        <v>2</v>
      </c>
      <c r="AR47" s="135">
        <v>35</v>
      </c>
      <c r="AS47" s="422">
        <f>AR47*AS45</f>
        <v>10.5</v>
      </c>
      <c r="AT47" s="179">
        <v>46</v>
      </c>
      <c r="AU47" s="234">
        <f>AR47*AU45</f>
        <v>21</v>
      </c>
      <c r="AV47" s="232">
        <f t="shared" si="2"/>
        <v>56</v>
      </c>
    </row>
    <row r="48" spans="1:48" s="54" customFormat="1" ht="20.25" customHeight="1" x14ac:dyDescent="0.35">
      <c r="A48" s="82">
        <v>3</v>
      </c>
      <c r="B48" s="507" t="s">
        <v>194</v>
      </c>
      <c r="C48" s="56">
        <v>2010</v>
      </c>
      <c r="D48" s="102" t="s">
        <v>307</v>
      </c>
      <c r="E48" s="205">
        <f t="shared" si="1"/>
        <v>202</v>
      </c>
      <c r="F48" s="172">
        <v>158</v>
      </c>
      <c r="G48" s="135">
        <v>36</v>
      </c>
      <c r="H48" s="147">
        <v>80</v>
      </c>
      <c r="I48" s="146">
        <v>26</v>
      </c>
      <c r="J48" s="134">
        <v>75</v>
      </c>
      <c r="K48" s="135">
        <v>32.5</v>
      </c>
      <c r="L48" s="134">
        <v>90</v>
      </c>
      <c r="M48" s="56">
        <v>15</v>
      </c>
      <c r="N48" s="134">
        <v>85</v>
      </c>
      <c r="O48" s="56">
        <v>50</v>
      </c>
      <c r="P48" s="134"/>
      <c r="Q48" s="503"/>
      <c r="R48" s="134">
        <v>75</v>
      </c>
      <c r="S48" s="135">
        <v>42.5</v>
      </c>
      <c r="T48" s="147"/>
      <c r="U48" s="68"/>
      <c r="V48" s="145"/>
      <c r="W48" s="146"/>
      <c r="X48" s="145"/>
      <c r="Y48" s="146"/>
      <c r="Z48" s="145"/>
      <c r="AA48" s="146"/>
      <c r="AB48" s="145"/>
      <c r="AC48" s="146"/>
      <c r="AD48" s="145"/>
      <c r="AE48" s="146"/>
      <c r="AF48" s="145"/>
      <c r="AG48" s="146"/>
      <c r="AH48" s="145"/>
      <c r="AI48" s="146"/>
      <c r="AJ48" s="134"/>
      <c r="AK48" s="135"/>
      <c r="AL48" s="134"/>
      <c r="AM48" s="135"/>
      <c r="AN48" s="134"/>
      <c r="AO48" s="135"/>
      <c r="AP48" s="82">
        <v>3</v>
      </c>
      <c r="AQ48" s="576">
        <v>3</v>
      </c>
      <c r="AR48" s="135">
        <v>25</v>
      </c>
      <c r="AS48" s="422">
        <f>AR48*AS45</f>
        <v>7.5</v>
      </c>
      <c r="AT48" s="135">
        <v>33</v>
      </c>
      <c r="AU48" s="234">
        <f>AR48*AU45</f>
        <v>15</v>
      </c>
      <c r="AV48" s="232">
        <f t="shared" si="2"/>
        <v>40</v>
      </c>
    </row>
    <row r="49" spans="1:48" s="54" customFormat="1" ht="20.25" customHeight="1" x14ac:dyDescent="0.35">
      <c r="A49" s="82">
        <v>4</v>
      </c>
      <c r="B49" s="25" t="s">
        <v>193</v>
      </c>
      <c r="C49" s="56">
        <v>2009</v>
      </c>
      <c r="D49" s="174" t="s">
        <v>20</v>
      </c>
      <c r="E49" s="205">
        <f t="shared" si="1"/>
        <v>160.5</v>
      </c>
      <c r="F49" s="172">
        <v>158</v>
      </c>
      <c r="G49" s="138">
        <v>36</v>
      </c>
      <c r="H49" s="147">
        <v>83</v>
      </c>
      <c r="I49" s="146">
        <v>13</v>
      </c>
      <c r="J49" s="134"/>
      <c r="K49" s="273"/>
      <c r="L49" s="134">
        <v>89</v>
      </c>
      <c r="M49" s="56">
        <v>25</v>
      </c>
      <c r="N49" s="134">
        <v>86</v>
      </c>
      <c r="O49" s="56">
        <v>35</v>
      </c>
      <c r="P49" s="134">
        <v>88</v>
      </c>
      <c r="Q49" s="179">
        <v>16.5</v>
      </c>
      <c r="R49" s="134">
        <v>83</v>
      </c>
      <c r="S49" s="135">
        <v>15</v>
      </c>
      <c r="T49" s="147">
        <v>90</v>
      </c>
      <c r="U49" s="56">
        <v>20</v>
      </c>
      <c r="V49" s="145"/>
      <c r="W49" s="146"/>
      <c r="X49" s="145"/>
      <c r="Y49" s="146"/>
      <c r="Z49" s="145"/>
      <c r="AA49" s="146"/>
      <c r="AB49" s="145"/>
      <c r="AC49" s="146"/>
      <c r="AD49" s="145"/>
      <c r="AE49" s="146"/>
      <c r="AF49" s="145"/>
      <c r="AG49" s="146"/>
      <c r="AH49" s="145"/>
      <c r="AI49" s="146"/>
      <c r="AJ49" s="134"/>
      <c r="AK49" s="135"/>
      <c r="AL49" s="134"/>
      <c r="AM49" s="135"/>
      <c r="AN49" s="134"/>
      <c r="AO49" s="135"/>
      <c r="AP49" s="82">
        <v>4</v>
      </c>
      <c r="AQ49" s="576">
        <v>4</v>
      </c>
      <c r="AR49" s="135">
        <v>20</v>
      </c>
      <c r="AS49" s="422">
        <f>AR49*AS45</f>
        <v>6</v>
      </c>
      <c r="AT49" s="135">
        <v>26</v>
      </c>
      <c r="AU49" s="234">
        <f>AR49*AU45</f>
        <v>12</v>
      </c>
      <c r="AV49" s="232">
        <f t="shared" si="2"/>
        <v>32</v>
      </c>
    </row>
    <row r="50" spans="1:48" s="54" customFormat="1" ht="20.25" customHeight="1" x14ac:dyDescent="0.35">
      <c r="A50" s="82">
        <v>5</v>
      </c>
      <c r="B50" s="156" t="s">
        <v>179</v>
      </c>
      <c r="C50" s="56">
        <v>2011</v>
      </c>
      <c r="D50" s="95" t="s">
        <v>36</v>
      </c>
      <c r="E50" s="205">
        <f t="shared" si="1"/>
        <v>159</v>
      </c>
      <c r="F50" s="173">
        <v>160</v>
      </c>
      <c r="G50" s="138">
        <v>24</v>
      </c>
      <c r="H50" s="147">
        <v>81</v>
      </c>
      <c r="I50" s="146">
        <v>19.5</v>
      </c>
      <c r="J50" s="134">
        <v>71</v>
      </c>
      <c r="K50" s="56">
        <v>65</v>
      </c>
      <c r="L50" s="134"/>
      <c r="M50" s="273"/>
      <c r="N50" s="134">
        <v>89</v>
      </c>
      <c r="O50" s="56">
        <v>11</v>
      </c>
      <c r="P50" s="134">
        <v>82</v>
      </c>
      <c r="Q50" s="179">
        <v>39.5</v>
      </c>
      <c r="R50" s="134"/>
      <c r="S50" s="135"/>
      <c r="T50" s="147"/>
      <c r="U50" s="68"/>
      <c r="V50" s="145"/>
      <c r="W50" s="146"/>
      <c r="X50" s="145"/>
      <c r="Y50" s="146"/>
      <c r="Z50" s="145"/>
      <c r="AA50" s="146"/>
      <c r="AB50" s="145"/>
      <c r="AC50" s="146"/>
      <c r="AD50" s="145"/>
      <c r="AE50" s="146"/>
      <c r="AF50" s="145"/>
      <c r="AG50" s="146"/>
      <c r="AH50" s="145"/>
      <c r="AI50" s="146"/>
      <c r="AJ50" s="145"/>
      <c r="AK50" s="146"/>
      <c r="AL50" s="145"/>
      <c r="AM50" s="146"/>
      <c r="AN50" s="145"/>
      <c r="AO50" s="146"/>
      <c r="AP50" s="82">
        <v>5</v>
      </c>
      <c r="AQ50" s="576">
        <v>5</v>
      </c>
      <c r="AR50" s="135">
        <v>15</v>
      </c>
      <c r="AS50" s="422">
        <f>AR50*AS45</f>
        <v>4.5</v>
      </c>
      <c r="AT50" s="179">
        <v>20</v>
      </c>
      <c r="AU50" s="234">
        <f>AR50*AU45</f>
        <v>9</v>
      </c>
      <c r="AV50" s="232">
        <f t="shared" si="2"/>
        <v>24</v>
      </c>
    </row>
    <row r="51" spans="1:48" s="54" customFormat="1" ht="20.25" customHeight="1" x14ac:dyDescent="0.35">
      <c r="A51" s="82">
        <v>6</v>
      </c>
      <c r="B51" s="405" t="s">
        <v>509</v>
      </c>
      <c r="C51" s="56">
        <v>2012</v>
      </c>
      <c r="D51" s="405" t="s">
        <v>38</v>
      </c>
      <c r="E51" s="205">
        <f t="shared" si="1"/>
        <v>93.75</v>
      </c>
      <c r="F51" s="173">
        <v>186</v>
      </c>
      <c r="G51" s="503"/>
      <c r="H51" s="147">
        <v>92</v>
      </c>
      <c r="I51" s="146"/>
      <c r="J51" s="134">
        <v>81</v>
      </c>
      <c r="K51" s="135">
        <v>16.25</v>
      </c>
      <c r="L51" s="134">
        <v>88</v>
      </c>
      <c r="M51" s="56">
        <v>35</v>
      </c>
      <c r="N51" s="134">
        <v>90</v>
      </c>
      <c r="O51" s="56">
        <v>6</v>
      </c>
      <c r="P51" s="134">
        <v>88</v>
      </c>
      <c r="Q51" s="179">
        <v>16.5</v>
      </c>
      <c r="R51" s="134">
        <v>80</v>
      </c>
      <c r="S51" s="135">
        <v>20</v>
      </c>
      <c r="T51" s="147"/>
      <c r="U51" s="68"/>
      <c r="V51" s="145"/>
      <c r="W51" s="146"/>
      <c r="X51" s="145"/>
      <c r="Y51" s="146"/>
      <c r="Z51" s="145"/>
      <c r="AA51" s="146"/>
      <c r="AB51" s="145"/>
      <c r="AC51" s="146"/>
      <c r="AD51" s="145"/>
      <c r="AE51" s="146"/>
      <c r="AF51" s="145"/>
      <c r="AG51" s="146"/>
      <c r="AH51" s="145"/>
      <c r="AI51" s="146"/>
      <c r="AJ51" s="145"/>
      <c r="AK51" s="146"/>
      <c r="AL51" s="145"/>
      <c r="AM51" s="146"/>
      <c r="AN51" s="145"/>
      <c r="AO51" s="146"/>
      <c r="AP51" s="82">
        <v>6</v>
      </c>
      <c r="AQ51" s="576">
        <v>6</v>
      </c>
      <c r="AR51" s="135">
        <v>10</v>
      </c>
      <c r="AS51" s="422">
        <f>AR51*AS45</f>
        <v>3</v>
      </c>
      <c r="AT51" s="135">
        <v>13</v>
      </c>
      <c r="AU51" s="234">
        <f>AR51*AU45</f>
        <v>6</v>
      </c>
      <c r="AV51" s="232">
        <f t="shared" si="2"/>
        <v>16</v>
      </c>
    </row>
    <row r="52" spans="1:48" s="54" customFormat="1" ht="20.25" customHeight="1" x14ac:dyDescent="0.35">
      <c r="A52" s="82">
        <v>7</v>
      </c>
      <c r="B52" s="266" t="s">
        <v>374</v>
      </c>
      <c r="C52" s="56">
        <v>2010</v>
      </c>
      <c r="D52" s="174" t="s">
        <v>375</v>
      </c>
      <c r="E52" s="205">
        <f t="shared" si="1"/>
        <v>93.2</v>
      </c>
      <c r="F52" s="173">
        <v>171</v>
      </c>
      <c r="G52" s="135">
        <v>12.8</v>
      </c>
      <c r="H52" s="147">
        <v>86</v>
      </c>
      <c r="I52" s="146">
        <v>10.4</v>
      </c>
      <c r="J52" s="134"/>
      <c r="K52" s="503"/>
      <c r="L52" s="134">
        <v>90</v>
      </c>
      <c r="M52" s="56">
        <v>15</v>
      </c>
      <c r="N52" s="134">
        <v>88</v>
      </c>
      <c r="O52" s="56">
        <v>20</v>
      </c>
      <c r="P52" s="134">
        <v>101</v>
      </c>
      <c r="Q52" s="135">
        <v>0</v>
      </c>
      <c r="R52" s="134">
        <v>84</v>
      </c>
      <c r="S52" s="135">
        <v>10</v>
      </c>
      <c r="T52" s="147">
        <v>83</v>
      </c>
      <c r="U52" s="56">
        <v>25</v>
      </c>
      <c r="V52" s="145"/>
      <c r="W52" s="146"/>
      <c r="X52" s="145"/>
      <c r="Y52" s="146"/>
      <c r="Z52" s="145"/>
      <c r="AA52" s="146"/>
      <c r="AB52" s="145"/>
      <c r="AC52" s="146"/>
      <c r="AD52" s="145"/>
      <c r="AE52" s="146"/>
      <c r="AF52" s="145"/>
      <c r="AG52" s="146"/>
      <c r="AH52" s="145"/>
      <c r="AI52" s="146"/>
      <c r="AJ52" s="145"/>
      <c r="AK52" s="146"/>
      <c r="AL52" s="145"/>
      <c r="AM52" s="146"/>
      <c r="AN52" s="145"/>
      <c r="AO52" s="146"/>
      <c r="AP52" s="82">
        <v>7</v>
      </c>
      <c r="AQ52" s="577">
        <v>7</v>
      </c>
      <c r="AR52" s="135">
        <v>8</v>
      </c>
      <c r="AS52" s="422">
        <f>AR52*AS45</f>
        <v>2.4</v>
      </c>
      <c r="AT52" s="135">
        <v>10</v>
      </c>
      <c r="AU52" s="234">
        <f>AR52*AU45</f>
        <v>4.8</v>
      </c>
      <c r="AV52" s="232">
        <f t="shared" si="2"/>
        <v>12.8</v>
      </c>
    </row>
    <row r="53" spans="1:48" s="54" customFormat="1" ht="20.25" customHeight="1" x14ac:dyDescent="0.35">
      <c r="A53" s="82">
        <v>8</v>
      </c>
      <c r="B53" s="25" t="s">
        <v>66</v>
      </c>
      <c r="C53" s="56">
        <v>2009</v>
      </c>
      <c r="D53" s="174" t="s">
        <v>45</v>
      </c>
      <c r="E53" s="205">
        <f t="shared" si="1"/>
        <v>87.5</v>
      </c>
      <c r="F53" s="173">
        <v>169</v>
      </c>
      <c r="G53" s="138">
        <v>16</v>
      </c>
      <c r="H53" s="147">
        <v>78</v>
      </c>
      <c r="I53" s="146">
        <v>32.5</v>
      </c>
      <c r="J53" s="134"/>
      <c r="K53" s="273"/>
      <c r="L53" s="134"/>
      <c r="M53" s="56"/>
      <c r="N53" s="134">
        <v>89</v>
      </c>
      <c r="O53" s="56">
        <v>11</v>
      </c>
      <c r="P53" s="134">
        <v>86</v>
      </c>
      <c r="Q53" s="135">
        <v>26</v>
      </c>
      <c r="R53" s="134">
        <v>91</v>
      </c>
      <c r="S53" s="135">
        <v>2</v>
      </c>
      <c r="T53" s="147"/>
      <c r="U53" s="68"/>
      <c r="V53" s="145"/>
      <c r="W53" s="146"/>
      <c r="X53" s="145"/>
      <c r="Y53" s="146"/>
      <c r="Z53" s="145"/>
      <c r="AA53" s="146"/>
      <c r="AB53" s="145"/>
      <c r="AC53" s="146"/>
      <c r="AD53" s="145"/>
      <c r="AE53" s="146"/>
      <c r="AF53" s="134"/>
      <c r="AG53" s="135"/>
      <c r="AH53" s="134"/>
      <c r="AI53" s="135"/>
      <c r="AJ53" s="145"/>
      <c r="AK53" s="146"/>
      <c r="AL53" s="145"/>
      <c r="AM53" s="146"/>
      <c r="AN53" s="145"/>
      <c r="AO53" s="146"/>
      <c r="AP53" s="82">
        <v>8</v>
      </c>
      <c r="AQ53" s="576">
        <v>8</v>
      </c>
      <c r="AR53" s="135">
        <v>6</v>
      </c>
      <c r="AS53" s="255">
        <f>AR53*AS45</f>
        <v>1.7999999999999998</v>
      </c>
      <c r="AT53" s="135">
        <v>7.8</v>
      </c>
      <c r="AU53" s="234">
        <f>AR53*AU45</f>
        <v>3.5999999999999996</v>
      </c>
      <c r="AV53" s="232">
        <f t="shared" si="2"/>
        <v>9.6</v>
      </c>
    </row>
    <row r="54" spans="1:48" s="54" customFormat="1" ht="20.25" customHeight="1" x14ac:dyDescent="0.35">
      <c r="A54" s="82">
        <v>9</v>
      </c>
      <c r="B54" s="196" t="s">
        <v>286</v>
      </c>
      <c r="C54" s="56">
        <v>2009</v>
      </c>
      <c r="D54" s="196" t="s">
        <v>25</v>
      </c>
      <c r="E54" s="205">
        <f t="shared" si="1"/>
        <v>65.349999999999994</v>
      </c>
      <c r="F54" s="173">
        <v>174</v>
      </c>
      <c r="G54" s="138">
        <v>9.6</v>
      </c>
      <c r="H54" s="147">
        <v>87</v>
      </c>
      <c r="I54" s="68">
        <v>6.5</v>
      </c>
      <c r="J54" s="134">
        <v>81</v>
      </c>
      <c r="K54" s="135">
        <v>16.25</v>
      </c>
      <c r="L54" s="134">
        <v>90</v>
      </c>
      <c r="M54" s="56">
        <v>15</v>
      </c>
      <c r="N54" s="134">
        <v>93</v>
      </c>
      <c r="O54" s="56">
        <v>2</v>
      </c>
      <c r="P54" s="134"/>
      <c r="Q54" s="503"/>
      <c r="R54" s="134">
        <v>89</v>
      </c>
      <c r="S54" s="135">
        <v>6</v>
      </c>
      <c r="T54" s="147">
        <v>93</v>
      </c>
      <c r="U54" s="56">
        <v>10</v>
      </c>
      <c r="V54" s="145"/>
      <c r="W54" s="146"/>
      <c r="X54" s="145"/>
      <c r="Y54" s="146"/>
      <c r="Z54" s="145"/>
      <c r="AA54" s="146"/>
      <c r="AB54" s="145"/>
      <c r="AC54" s="146"/>
      <c r="AD54" s="145"/>
      <c r="AE54" s="146"/>
      <c r="AF54" s="145"/>
      <c r="AG54" s="146"/>
      <c r="AH54" s="145"/>
      <c r="AI54" s="146"/>
      <c r="AJ54" s="145"/>
      <c r="AK54" s="146"/>
      <c r="AL54" s="145"/>
      <c r="AM54" s="146"/>
      <c r="AN54" s="134"/>
      <c r="AO54" s="135"/>
      <c r="AP54" s="82">
        <v>9</v>
      </c>
      <c r="AQ54" s="577">
        <f>AQ53+1</f>
        <v>9</v>
      </c>
      <c r="AR54" s="135">
        <v>4</v>
      </c>
      <c r="AS54" s="422">
        <f>AR54*AS45</f>
        <v>1.2</v>
      </c>
      <c r="AT54" s="135">
        <v>5.2</v>
      </c>
      <c r="AU54" s="234">
        <f>AR54*AU45</f>
        <v>2.4</v>
      </c>
      <c r="AV54" s="232">
        <f t="shared" si="2"/>
        <v>6.4</v>
      </c>
    </row>
    <row r="55" spans="1:48" s="54" customFormat="1" ht="20.25" customHeight="1" x14ac:dyDescent="0.35">
      <c r="A55" s="82">
        <v>10</v>
      </c>
      <c r="B55" s="102" t="s">
        <v>291</v>
      </c>
      <c r="C55" s="56">
        <v>2011</v>
      </c>
      <c r="D55" s="102" t="s">
        <v>34</v>
      </c>
      <c r="E55" s="205">
        <f>G55+I55+K55+M55+O55+Q55+S55+U55+W55+Y55+AA55+AC55+AE55+AG55+AI55+AK55+AM55+AO55-I55</f>
        <v>50.500000000000007</v>
      </c>
      <c r="F55" s="173">
        <v>175</v>
      </c>
      <c r="G55" s="135">
        <v>6.4</v>
      </c>
      <c r="H55" s="147">
        <v>90</v>
      </c>
      <c r="I55" s="273">
        <v>0.87</v>
      </c>
      <c r="J55" s="134">
        <v>88</v>
      </c>
      <c r="K55" s="135">
        <v>7.8</v>
      </c>
      <c r="L55" s="134">
        <v>97</v>
      </c>
      <c r="M55" s="56">
        <v>7</v>
      </c>
      <c r="N55" s="134">
        <v>91</v>
      </c>
      <c r="O55" s="56">
        <v>4</v>
      </c>
      <c r="P55" s="134">
        <v>99</v>
      </c>
      <c r="Q55" s="179">
        <v>2.2999999999999998</v>
      </c>
      <c r="R55" s="134">
        <v>87</v>
      </c>
      <c r="S55" s="135">
        <v>8</v>
      </c>
      <c r="T55" s="147">
        <v>91</v>
      </c>
      <c r="U55" s="135">
        <v>15</v>
      </c>
      <c r="V55" s="145"/>
      <c r="W55" s="146"/>
      <c r="X55" s="134"/>
      <c r="Y55" s="135"/>
      <c r="Z55" s="145"/>
      <c r="AA55" s="146"/>
      <c r="AB55" s="145"/>
      <c r="AC55" s="146"/>
      <c r="AD55" s="145"/>
      <c r="AE55" s="146"/>
      <c r="AF55" s="145"/>
      <c r="AG55" s="146"/>
      <c r="AH55" s="145"/>
      <c r="AI55" s="146"/>
      <c r="AJ55" s="134"/>
      <c r="AK55" s="135"/>
      <c r="AL55" s="134"/>
      <c r="AM55" s="135"/>
      <c r="AN55" s="145"/>
      <c r="AO55" s="146"/>
      <c r="AP55" s="82">
        <v>10</v>
      </c>
      <c r="AQ55" s="576">
        <f>AQ54+1</f>
        <v>10</v>
      </c>
      <c r="AR55" s="135">
        <v>2</v>
      </c>
      <c r="AS55" s="422">
        <v>0.25</v>
      </c>
      <c r="AT55" s="179">
        <v>2.2999999999999998</v>
      </c>
      <c r="AU55" s="234">
        <f>AR55*AU45</f>
        <v>1.2</v>
      </c>
      <c r="AV55" s="232">
        <f t="shared" si="2"/>
        <v>3.2</v>
      </c>
    </row>
    <row r="56" spans="1:48" s="54" customFormat="1" ht="20.25" customHeight="1" x14ac:dyDescent="0.35">
      <c r="A56" s="82">
        <v>11</v>
      </c>
      <c r="B56" s="250" t="s">
        <v>329</v>
      </c>
      <c r="C56" s="56">
        <v>2011</v>
      </c>
      <c r="D56" s="174" t="s">
        <v>36</v>
      </c>
      <c r="E56" s="205">
        <f t="shared" ref="E56:E74" si="3">G56+I56+K56+M56+O56+Q56+S56+U56+W56+Y56+AA56+AC56+AE56+AG56+AI56+AK56+AM56+AO56</f>
        <v>39</v>
      </c>
      <c r="F56" s="172">
        <v>183</v>
      </c>
      <c r="G56" s="503"/>
      <c r="H56" s="147">
        <v>91</v>
      </c>
      <c r="I56" s="146"/>
      <c r="J56" s="134"/>
      <c r="K56" s="56"/>
      <c r="L56" s="134">
        <v>97</v>
      </c>
      <c r="M56" s="135">
        <v>7</v>
      </c>
      <c r="N56" s="134"/>
      <c r="O56" s="135"/>
      <c r="P56" s="134"/>
      <c r="Q56" s="55"/>
      <c r="R56" s="134">
        <v>79</v>
      </c>
      <c r="S56" s="135">
        <v>25</v>
      </c>
      <c r="T56" s="147">
        <v>99</v>
      </c>
      <c r="U56" s="135">
        <v>7</v>
      </c>
      <c r="V56" s="145"/>
      <c r="W56" s="146"/>
      <c r="X56" s="145"/>
      <c r="Y56" s="146"/>
      <c r="Z56" s="145"/>
      <c r="AA56" s="146"/>
      <c r="AB56" s="145"/>
      <c r="AC56" s="146"/>
      <c r="AD56" s="145"/>
      <c r="AE56" s="146"/>
      <c r="AF56" s="145"/>
      <c r="AG56" s="146"/>
      <c r="AH56" s="145"/>
      <c r="AI56" s="146"/>
      <c r="AJ56" s="145"/>
      <c r="AK56" s="146"/>
      <c r="AL56" s="145"/>
      <c r="AM56" s="146"/>
      <c r="AN56" s="145"/>
      <c r="AO56" s="146"/>
      <c r="AP56" s="82">
        <v>11</v>
      </c>
      <c r="AQ56" s="578"/>
      <c r="AR56" s="579"/>
      <c r="AS56" s="572"/>
      <c r="AT56" s="420"/>
      <c r="AU56" s="235"/>
      <c r="AV56" s="236"/>
    </row>
    <row r="57" spans="1:48" s="54" customFormat="1" ht="20.25" customHeight="1" thickBot="1" x14ac:dyDescent="0.4">
      <c r="A57" s="82">
        <v>12</v>
      </c>
      <c r="B57" s="438" t="s">
        <v>548</v>
      </c>
      <c r="C57" s="56">
        <v>2012</v>
      </c>
      <c r="D57" s="557" t="s">
        <v>103</v>
      </c>
      <c r="E57" s="205">
        <f t="shared" si="3"/>
        <v>34.9</v>
      </c>
      <c r="F57" s="173"/>
      <c r="G57" s="503"/>
      <c r="H57" s="147">
        <v>87</v>
      </c>
      <c r="I57" s="146">
        <v>6.5</v>
      </c>
      <c r="J57" s="134">
        <v>86</v>
      </c>
      <c r="K57" s="135">
        <v>10.4</v>
      </c>
      <c r="L57" s="134">
        <v>99</v>
      </c>
      <c r="M57" s="135">
        <v>4</v>
      </c>
      <c r="N57" s="134">
        <v>94</v>
      </c>
      <c r="O57" s="135">
        <v>0</v>
      </c>
      <c r="P57" s="134">
        <v>90</v>
      </c>
      <c r="Q57" s="55">
        <v>10</v>
      </c>
      <c r="R57" s="134">
        <v>90</v>
      </c>
      <c r="S57" s="135">
        <v>4</v>
      </c>
      <c r="T57" s="147"/>
      <c r="U57" s="146"/>
      <c r="V57" s="145"/>
      <c r="W57" s="146"/>
      <c r="X57" s="134"/>
      <c r="Y57" s="135"/>
      <c r="Z57" s="134"/>
      <c r="AA57" s="135"/>
      <c r="AB57" s="145"/>
      <c r="AC57" s="146"/>
      <c r="AD57" s="134"/>
      <c r="AE57" s="135"/>
      <c r="AF57" s="145"/>
      <c r="AG57" s="146"/>
      <c r="AH57" s="145"/>
      <c r="AI57" s="146"/>
      <c r="AJ57" s="134"/>
      <c r="AK57" s="135"/>
      <c r="AL57" s="145"/>
      <c r="AM57" s="146"/>
      <c r="AN57" s="145"/>
      <c r="AO57" s="146"/>
      <c r="AP57" s="82">
        <v>12</v>
      </c>
      <c r="AQ57" s="580"/>
      <c r="AR57" s="581">
        <f>SUM(AR46:AR56)</f>
        <v>175</v>
      </c>
      <c r="AS57" s="573"/>
      <c r="AT57" s="421">
        <f>SUM(AT46:AT56)</f>
        <v>228.3</v>
      </c>
      <c r="AU57" s="237"/>
      <c r="AV57" s="421">
        <f>SUM(AV46:AV56)</f>
        <v>280</v>
      </c>
    </row>
    <row r="58" spans="1:48" s="54" customFormat="1" ht="20.25" customHeight="1" x14ac:dyDescent="0.35">
      <c r="A58" s="82">
        <v>13</v>
      </c>
      <c r="B58" s="196" t="s">
        <v>289</v>
      </c>
      <c r="C58" s="56">
        <v>2009</v>
      </c>
      <c r="D58" s="174" t="s">
        <v>19</v>
      </c>
      <c r="E58" s="205">
        <f t="shared" si="3"/>
        <v>31.07</v>
      </c>
      <c r="F58" s="173"/>
      <c r="G58" s="503"/>
      <c r="H58" s="147">
        <v>90</v>
      </c>
      <c r="I58" s="146">
        <v>0.87</v>
      </c>
      <c r="J58" s="134">
        <v>104</v>
      </c>
      <c r="K58" s="135">
        <v>5.2</v>
      </c>
      <c r="L58" s="134"/>
      <c r="M58" s="135"/>
      <c r="N58" s="134">
        <v>87</v>
      </c>
      <c r="O58" s="135">
        <v>25</v>
      </c>
      <c r="P58" s="134"/>
      <c r="Q58" s="55"/>
      <c r="R58" s="134"/>
      <c r="S58" s="135"/>
      <c r="T58" s="147"/>
      <c r="U58" s="146"/>
      <c r="V58" s="145"/>
      <c r="W58" s="146"/>
      <c r="X58" s="134"/>
      <c r="Y58" s="135"/>
      <c r="Z58" s="145"/>
      <c r="AA58" s="146"/>
      <c r="AB58" s="145"/>
      <c r="AC58" s="146"/>
      <c r="AD58" s="145"/>
      <c r="AE58" s="146"/>
      <c r="AF58" s="145"/>
      <c r="AG58" s="146"/>
      <c r="AH58" s="145"/>
      <c r="AI58" s="146"/>
      <c r="AJ58" s="145"/>
      <c r="AK58" s="146"/>
      <c r="AL58" s="145"/>
      <c r="AM58" s="146"/>
      <c r="AN58" s="145"/>
      <c r="AO58" s="146"/>
      <c r="AP58" s="82">
        <v>13</v>
      </c>
    </row>
    <row r="59" spans="1:48" s="54" customFormat="1" ht="20.25" customHeight="1" x14ac:dyDescent="0.35">
      <c r="A59" s="82">
        <v>14</v>
      </c>
      <c r="B59" s="405" t="s">
        <v>510</v>
      </c>
      <c r="C59" s="56">
        <v>2010</v>
      </c>
      <c r="D59" s="405" t="s">
        <v>27</v>
      </c>
      <c r="E59" s="205">
        <f t="shared" si="3"/>
        <v>12.2</v>
      </c>
      <c r="F59" s="173">
        <v>194</v>
      </c>
      <c r="G59" s="146">
        <v>0</v>
      </c>
      <c r="H59" s="147">
        <v>99</v>
      </c>
      <c r="I59" s="503"/>
      <c r="J59" s="134"/>
      <c r="K59" s="135"/>
      <c r="L59" s="134"/>
      <c r="M59" s="135"/>
      <c r="N59" s="134"/>
      <c r="O59" s="135"/>
      <c r="P59" s="134">
        <v>97</v>
      </c>
      <c r="Q59" s="55">
        <v>5.2</v>
      </c>
      <c r="R59" s="134">
        <v>101</v>
      </c>
      <c r="S59" s="146">
        <v>0</v>
      </c>
      <c r="T59" s="144">
        <v>99</v>
      </c>
      <c r="U59" s="135">
        <v>7</v>
      </c>
      <c r="V59" s="145"/>
      <c r="W59" s="146"/>
      <c r="X59" s="145"/>
      <c r="Y59" s="146"/>
      <c r="Z59" s="134"/>
      <c r="AA59" s="135"/>
      <c r="AB59" s="134"/>
      <c r="AC59" s="135"/>
      <c r="AD59" s="134"/>
      <c r="AE59" s="135"/>
      <c r="AF59" s="145"/>
      <c r="AG59" s="146"/>
      <c r="AH59" s="145"/>
      <c r="AI59" s="146"/>
      <c r="AJ59" s="145"/>
      <c r="AK59" s="146"/>
      <c r="AL59" s="145"/>
      <c r="AM59" s="146"/>
      <c r="AN59" s="145"/>
      <c r="AO59" s="146"/>
      <c r="AP59" s="82">
        <v>14</v>
      </c>
    </row>
    <row r="60" spans="1:48" s="54" customFormat="1" ht="20.25" customHeight="1" x14ac:dyDescent="0.35">
      <c r="A60" s="82">
        <v>15</v>
      </c>
      <c r="B60" s="25" t="s">
        <v>140</v>
      </c>
      <c r="C60" s="56">
        <v>2009</v>
      </c>
      <c r="D60" s="174" t="s">
        <v>42</v>
      </c>
      <c r="E60" s="205">
        <f t="shared" si="3"/>
        <v>11.870000000000001</v>
      </c>
      <c r="F60" s="173">
        <v>176</v>
      </c>
      <c r="G60" s="138">
        <v>3.2</v>
      </c>
      <c r="H60" s="147">
        <v>90</v>
      </c>
      <c r="I60" s="146">
        <v>0.87</v>
      </c>
      <c r="J60" s="134"/>
      <c r="K60" s="503"/>
      <c r="L60" s="134"/>
      <c r="M60" s="135"/>
      <c r="N60" s="134">
        <v>99</v>
      </c>
      <c r="O60" s="135">
        <v>0</v>
      </c>
      <c r="P60" s="134">
        <v>96</v>
      </c>
      <c r="Q60" s="56">
        <v>7.8</v>
      </c>
      <c r="R60" s="134"/>
      <c r="S60" s="135"/>
      <c r="T60" s="147"/>
      <c r="U60" s="146"/>
      <c r="V60" s="145"/>
      <c r="W60" s="146"/>
      <c r="X60" s="145"/>
      <c r="Y60" s="146"/>
      <c r="Z60" s="145"/>
      <c r="AA60" s="146"/>
      <c r="AB60" s="145"/>
      <c r="AC60" s="146"/>
      <c r="AD60" s="145"/>
      <c r="AE60" s="146"/>
      <c r="AF60" s="145"/>
      <c r="AG60" s="146"/>
      <c r="AH60" s="134"/>
      <c r="AI60" s="135"/>
      <c r="AJ60" s="145"/>
      <c r="AK60" s="146"/>
      <c r="AL60" s="145"/>
      <c r="AM60" s="146"/>
      <c r="AN60" s="145"/>
      <c r="AO60" s="146"/>
      <c r="AP60" s="82">
        <v>15</v>
      </c>
    </row>
    <row r="61" spans="1:48" s="54" customFormat="1" ht="20.25" customHeight="1" x14ac:dyDescent="0.35">
      <c r="A61" s="82">
        <v>16</v>
      </c>
      <c r="B61" s="488" t="s">
        <v>400</v>
      </c>
      <c r="C61" s="56">
        <v>2010</v>
      </c>
      <c r="D61" s="488" t="s">
        <v>19</v>
      </c>
      <c r="E61" s="205">
        <f t="shared" si="3"/>
        <v>11</v>
      </c>
      <c r="F61" s="173"/>
      <c r="G61" s="503"/>
      <c r="H61" s="151"/>
      <c r="I61" s="150"/>
      <c r="J61" s="137"/>
      <c r="K61" s="138"/>
      <c r="L61" s="137"/>
      <c r="M61" s="138"/>
      <c r="N61" s="137">
        <v>89</v>
      </c>
      <c r="O61" s="138">
        <v>11</v>
      </c>
      <c r="P61" s="137"/>
      <c r="Q61" s="356"/>
      <c r="R61" s="137"/>
      <c r="S61" s="138"/>
      <c r="T61" s="151"/>
      <c r="U61" s="150"/>
      <c r="V61" s="137"/>
      <c r="W61" s="138"/>
      <c r="X61" s="149"/>
      <c r="Y61" s="150"/>
      <c r="Z61" s="149"/>
      <c r="AA61" s="150"/>
      <c r="AB61" s="149"/>
      <c r="AC61" s="150"/>
      <c r="AD61" s="149"/>
      <c r="AE61" s="150"/>
      <c r="AF61" s="137"/>
      <c r="AG61" s="138"/>
      <c r="AH61" s="149"/>
      <c r="AI61" s="150"/>
      <c r="AJ61" s="149"/>
      <c r="AK61" s="150"/>
      <c r="AL61" s="149"/>
      <c r="AM61" s="150"/>
      <c r="AN61" s="149"/>
      <c r="AO61" s="150"/>
      <c r="AP61" s="82">
        <v>16</v>
      </c>
    </row>
    <row r="62" spans="1:48" s="54" customFormat="1" ht="20.25" customHeight="1" x14ac:dyDescent="0.35">
      <c r="A62" s="82">
        <v>17</v>
      </c>
      <c r="B62" s="523" t="s">
        <v>571</v>
      </c>
      <c r="C62" s="56">
        <v>2012</v>
      </c>
      <c r="D62" s="523" t="s">
        <v>16</v>
      </c>
      <c r="E62" s="205">
        <f t="shared" si="3"/>
        <v>4</v>
      </c>
      <c r="F62" s="173"/>
      <c r="G62" s="503"/>
      <c r="H62" s="151"/>
      <c r="I62" s="150"/>
      <c r="J62" s="137"/>
      <c r="K62" s="138"/>
      <c r="L62" s="137"/>
      <c r="M62" s="138"/>
      <c r="N62" s="137">
        <v>122</v>
      </c>
      <c r="O62" s="138">
        <v>0</v>
      </c>
      <c r="P62" s="137"/>
      <c r="Q62" s="356"/>
      <c r="R62" s="137">
        <v>102</v>
      </c>
      <c r="S62" s="150">
        <v>0</v>
      </c>
      <c r="T62" s="151">
        <v>115</v>
      </c>
      <c r="U62" s="138">
        <v>4</v>
      </c>
      <c r="V62" s="149"/>
      <c r="W62" s="150"/>
      <c r="X62" s="149"/>
      <c r="Y62" s="150"/>
      <c r="Z62" s="149"/>
      <c r="AA62" s="150"/>
      <c r="AB62" s="149"/>
      <c r="AC62" s="150"/>
      <c r="AD62" s="149"/>
      <c r="AE62" s="150"/>
      <c r="AF62" s="149"/>
      <c r="AG62" s="150"/>
      <c r="AH62" s="149"/>
      <c r="AI62" s="150"/>
      <c r="AJ62" s="149"/>
      <c r="AK62" s="150"/>
      <c r="AL62" s="149"/>
      <c r="AM62" s="150"/>
      <c r="AN62" s="149"/>
      <c r="AO62" s="150"/>
      <c r="AP62" s="82">
        <v>17</v>
      </c>
    </row>
    <row r="63" spans="1:48" s="54" customFormat="1" ht="20.25" customHeight="1" x14ac:dyDescent="0.35">
      <c r="A63" s="82">
        <v>18</v>
      </c>
      <c r="B63" s="444" t="s">
        <v>558</v>
      </c>
      <c r="C63" s="56">
        <v>2011</v>
      </c>
      <c r="D63" s="444" t="s">
        <v>557</v>
      </c>
      <c r="E63" s="205">
        <f t="shared" si="3"/>
        <v>1.1200000000000001</v>
      </c>
      <c r="F63" s="173"/>
      <c r="G63" s="503"/>
      <c r="H63" s="147"/>
      <c r="I63" s="146"/>
      <c r="J63" s="134">
        <v>140</v>
      </c>
      <c r="K63" s="135">
        <v>1.1200000000000001</v>
      </c>
      <c r="L63" s="134"/>
      <c r="M63" s="135"/>
      <c r="N63" s="134"/>
      <c r="O63" s="135"/>
      <c r="P63" s="134"/>
      <c r="Q63" s="135"/>
      <c r="R63" s="134">
        <v>130</v>
      </c>
      <c r="S63" s="135">
        <v>0</v>
      </c>
      <c r="T63" s="147"/>
      <c r="U63" s="146"/>
      <c r="V63" s="145"/>
      <c r="W63" s="146"/>
      <c r="X63" s="145"/>
      <c r="Y63" s="146"/>
      <c r="Z63" s="145"/>
      <c r="AA63" s="146"/>
      <c r="AB63" s="145"/>
      <c r="AC63" s="146"/>
      <c r="AD63" s="145"/>
      <c r="AE63" s="146"/>
      <c r="AF63" s="145"/>
      <c r="AG63" s="146"/>
      <c r="AH63" s="145"/>
      <c r="AI63" s="146"/>
      <c r="AJ63" s="145"/>
      <c r="AK63" s="146"/>
      <c r="AL63" s="145"/>
      <c r="AM63" s="146"/>
      <c r="AN63" s="145"/>
      <c r="AO63" s="146"/>
      <c r="AP63" s="82">
        <v>18</v>
      </c>
    </row>
    <row r="64" spans="1:48" s="54" customFormat="1" ht="20.25" customHeight="1" x14ac:dyDescent="0.35">
      <c r="A64" s="82">
        <v>19</v>
      </c>
      <c r="B64" s="444" t="s">
        <v>556</v>
      </c>
      <c r="C64" s="56">
        <v>2011</v>
      </c>
      <c r="D64" s="444" t="s">
        <v>557</v>
      </c>
      <c r="E64" s="205">
        <f t="shared" si="3"/>
        <v>1.1200000000000001</v>
      </c>
      <c r="F64" s="173"/>
      <c r="G64" s="503"/>
      <c r="H64" s="147"/>
      <c r="I64" s="146"/>
      <c r="J64" s="134">
        <v>140</v>
      </c>
      <c r="K64" s="135">
        <v>1.1200000000000001</v>
      </c>
      <c r="L64" s="134"/>
      <c r="M64" s="135"/>
      <c r="N64" s="134"/>
      <c r="O64" s="135"/>
      <c r="P64" s="134">
        <v>154</v>
      </c>
      <c r="Q64" s="135">
        <v>0</v>
      </c>
      <c r="R64" s="134">
        <v>130</v>
      </c>
      <c r="S64" s="135">
        <v>0</v>
      </c>
      <c r="T64" s="147"/>
      <c r="U64" s="146"/>
      <c r="V64" s="145"/>
      <c r="W64" s="146"/>
      <c r="X64" s="134"/>
      <c r="Y64" s="135"/>
      <c r="Z64" s="134"/>
      <c r="AA64" s="135"/>
      <c r="AB64" s="134"/>
      <c r="AC64" s="135"/>
      <c r="AD64" s="134"/>
      <c r="AE64" s="135"/>
      <c r="AF64" s="134"/>
      <c r="AG64" s="135"/>
      <c r="AH64" s="134"/>
      <c r="AI64" s="135"/>
      <c r="AJ64" s="134"/>
      <c r="AK64" s="135"/>
      <c r="AL64" s="134"/>
      <c r="AM64" s="135"/>
      <c r="AN64" s="134"/>
      <c r="AO64" s="135"/>
      <c r="AP64" s="82">
        <v>19</v>
      </c>
    </row>
    <row r="65" spans="1:42" s="54" customFormat="1" ht="20.25" customHeight="1" x14ac:dyDescent="0.35">
      <c r="A65" s="82">
        <v>20</v>
      </c>
      <c r="B65" s="196" t="s">
        <v>288</v>
      </c>
      <c r="C65" s="56">
        <v>2009</v>
      </c>
      <c r="D65" s="198" t="s">
        <v>54</v>
      </c>
      <c r="E65" s="205">
        <f t="shared" si="3"/>
        <v>0</v>
      </c>
      <c r="F65" s="173"/>
      <c r="G65" s="503"/>
      <c r="H65" s="147"/>
      <c r="I65" s="146"/>
      <c r="J65" s="134"/>
      <c r="K65" s="135"/>
      <c r="L65" s="134"/>
      <c r="M65" s="135"/>
      <c r="N65" s="134"/>
      <c r="O65" s="135"/>
      <c r="P65" s="134"/>
      <c r="Q65" s="135"/>
      <c r="R65" s="134"/>
      <c r="S65" s="146"/>
      <c r="T65" s="147"/>
      <c r="U65" s="146"/>
      <c r="V65" s="145"/>
      <c r="W65" s="146"/>
      <c r="X65" s="134"/>
      <c r="Y65" s="135"/>
      <c r="Z65" s="134"/>
      <c r="AA65" s="135"/>
      <c r="AB65" s="134"/>
      <c r="AC65" s="135"/>
      <c r="AD65" s="134"/>
      <c r="AE65" s="135"/>
      <c r="AF65" s="134"/>
      <c r="AG65" s="135"/>
      <c r="AH65" s="134"/>
      <c r="AI65" s="135"/>
      <c r="AJ65" s="134"/>
      <c r="AK65" s="135"/>
      <c r="AL65" s="134"/>
      <c r="AM65" s="135"/>
      <c r="AN65" s="134"/>
      <c r="AO65" s="135"/>
      <c r="AP65" s="82">
        <v>20</v>
      </c>
    </row>
    <row r="66" spans="1:42" s="54" customFormat="1" ht="20.25" customHeight="1" x14ac:dyDescent="0.35">
      <c r="A66" s="82">
        <v>21</v>
      </c>
      <c r="B66" s="266" t="s">
        <v>376</v>
      </c>
      <c r="C66" s="56">
        <v>2009</v>
      </c>
      <c r="D66" s="267" t="s">
        <v>26</v>
      </c>
      <c r="E66" s="205">
        <f t="shared" si="3"/>
        <v>0</v>
      </c>
      <c r="F66" s="173"/>
      <c r="G66" s="503"/>
      <c r="H66" s="147"/>
      <c r="I66" s="146"/>
      <c r="J66" s="134"/>
      <c r="K66" s="135"/>
      <c r="L66" s="134"/>
      <c r="M66" s="135"/>
      <c r="N66" s="134"/>
      <c r="O66" s="135"/>
      <c r="P66" s="134"/>
      <c r="Q66" s="135"/>
      <c r="R66" s="134"/>
      <c r="S66" s="146"/>
      <c r="T66" s="147"/>
      <c r="U66" s="146"/>
      <c r="V66" s="145"/>
      <c r="W66" s="146"/>
      <c r="X66" s="134"/>
      <c r="Y66" s="135"/>
      <c r="Z66" s="134"/>
      <c r="AA66" s="135"/>
      <c r="AB66" s="134"/>
      <c r="AC66" s="135"/>
      <c r="AD66" s="134"/>
      <c r="AE66" s="135"/>
      <c r="AF66" s="134"/>
      <c r="AG66" s="135"/>
      <c r="AH66" s="134"/>
      <c r="AI66" s="135"/>
      <c r="AJ66" s="134"/>
      <c r="AK66" s="135"/>
      <c r="AL66" s="134"/>
      <c r="AM66" s="135"/>
      <c r="AN66" s="134"/>
      <c r="AO66" s="135"/>
      <c r="AP66" s="82">
        <v>21</v>
      </c>
    </row>
    <row r="67" spans="1:42" s="54" customFormat="1" ht="20.25" customHeight="1" x14ac:dyDescent="0.35">
      <c r="A67" s="82">
        <v>22</v>
      </c>
      <c r="B67" s="221" t="s">
        <v>287</v>
      </c>
      <c r="C67" s="56">
        <v>2009</v>
      </c>
      <c r="D67" s="222" t="s">
        <v>19</v>
      </c>
      <c r="E67" s="205">
        <f t="shared" si="3"/>
        <v>0</v>
      </c>
      <c r="F67" s="173"/>
      <c r="G67" s="503"/>
      <c r="H67" s="147"/>
      <c r="I67" s="146"/>
      <c r="J67" s="134"/>
      <c r="K67" s="135"/>
      <c r="L67" s="134"/>
      <c r="M67" s="135"/>
      <c r="N67" s="134"/>
      <c r="O67" s="135"/>
      <c r="P67" s="134"/>
      <c r="Q67" s="56"/>
      <c r="R67" s="134"/>
      <c r="S67" s="146"/>
      <c r="T67" s="147"/>
      <c r="U67" s="146"/>
      <c r="V67" s="145"/>
      <c r="W67" s="146"/>
      <c r="X67" s="134"/>
      <c r="Y67" s="135"/>
      <c r="Z67" s="134"/>
      <c r="AA67" s="135"/>
      <c r="AB67" s="134"/>
      <c r="AC67" s="135"/>
      <c r="AD67" s="134"/>
      <c r="AE67" s="135"/>
      <c r="AF67" s="134"/>
      <c r="AG67" s="135"/>
      <c r="AH67" s="134"/>
      <c r="AI67" s="135"/>
      <c r="AJ67" s="134"/>
      <c r="AK67" s="135"/>
      <c r="AL67" s="134"/>
      <c r="AM67" s="135"/>
      <c r="AN67" s="134"/>
      <c r="AO67" s="135"/>
      <c r="AP67" s="82">
        <v>22</v>
      </c>
    </row>
    <row r="68" spans="1:42" s="54" customFormat="1" ht="20.25" customHeight="1" x14ac:dyDescent="0.35">
      <c r="A68" s="82">
        <v>23</v>
      </c>
      <c r="B68" s="524" t="s">
        <v>541</v>
      </c>
      <c r="C68" s="56">
        <v>2010</v>
      </c>
      <c r="D68" s="524" t="s">
        <v>19</v>
      </c>
      <c r="E68" s="205">
        <f t="shared" si="3"/>
        <v>0</v>
      </c>
      <c r="F68" s="173"/>
      <c r="G68" s="503"/>
      <c r="H68" s="147">
        <v>99</v>
      </c>
      <c r="I68" s="146"/>
      <c r="J68" s="134"/>
      <c r="K68" s="135"/>
      <c r="L68" s="134"/>
      <c r="M68" s="135"/>
      <c r="N68" s="134">
        <v>105</v>
      </c>
      <c r="O68" s="135">
        <v>0</v>
      </c>
      <c r="P68" s="134"/>
      <c r="Q68" s="135"/>
      <c r="R68" s="134"/>
      <c r="S68" s="146"/>
      <c r="T68" s="147"/>
      <c r="U68" s="146"/>
      <c r="V68" s="145"/>
      <c r="W68" s="146"/>
      <c r="X68" s="134"/>
      <c r="Y68" s="135"/>
      <c r="Z68" s="134"/>
      <c r="AA68" s="135"/>
      <c r="AB68" s="134"/>
      <c r="AC68" s="135"/>
      <c r="AD68" s="134"/>
      <c r="AE68" s="135"/>
      <c r="AF68" s="134"/>
      <c r="AG68" s="135"/>
      <c r="AH68" s="134"/>
      <c r="AI68" s="135"/>
      <c r="AJ68" s="134"/>
      <c r="AK68" s="135"/>
      <c r="AL68" s="134"/>
      <c r="AM68" s="135"/>
      <c r="AN68" s="134"/>
      <c r="AO68" s="138"/>
      <c r="AP68" s="82">
        <v>23</v>
      </c>
    </row>
    <row r="69" spans="1:42" s="54" customFormat="1" ht="20.25" customHeight="1" x14ac:dyDescent="0.35">
      <c r="A69" s="82">
        <v>24</v>
      </c>
      <c r="B69" s="401" t="s">
        <v>195</v>
      </c>
      <c r="C69" s="56">
        <v>2010</v>
      </c>
      <c r="D69" s="222" t="s">
        <v>22</v>
      </c>
      <c r="E69" s="205">
        <f t="shared" si="3"/>
        <v>0</v>
      </c>
      <c r="F69" s="149"/>
      <c r="G69" s="503"/>
      <c r="H69" s="147"/>
      <c r="I69" s="146"/>
      <c r="J69" s="134"/>
      <c r="K69" s="135"/>
      <c r="L69" s="134"/>
      <c r="M69" s="135"/>
      <c r="N69" s="134"/>
      <c r="O69" s="135"/>
      <c r="P69" s="134"/>
      <c r="Q69" s="135"/>
      <c r="R69" s="134"/>
      <c r="S69" s="146"/>
      <c r="T69" s="147"/>
      <c r="U69" s="146"/>
      <c r="V69" s="145"/>
      <c r="W69" s="146"/>
      <c r="X69" s="134"/>
      <c r="Y69" s="135"/>
      <c r="Z69" s="134"/>
      <c r="AA69" s="135"/>
      <c r="AB69" s="134"/>
      <c r="AC69" s="135"/>
      <c r="AD69" s="134"/>
      <c r="AE69" s="135"/>
      <c r="AF69" s="134"/>
      <c r="AG69" s="135"/>
      <c r="AH69" s="134"/>
      <c r="AI69" s="135"/>
      <c r="AJ69" s="134"/>
      <c r="AK69" s="135"/>
      <c r="AL69" s="134"/>
      <c r="AM69" s="135"/>
      <c r="AN69" s="134"/>
      <c r="AO69" s="138"/>
      <c r="AP69" s="82">
        <v>24</v>
      </c>
    </row>
    <row r="70" spans="1:42" s="54" customFormat="1" ht="20.25" customHeight="1" x14ac:dyDescent="0.35">
      <c r="A70" s="82">
        <v>25</v>
      </c>
      <c r="B70" s="271" t="s">
        <v>314</v>
      </c>
      <c r="C70" s="56">
        <v>2009</v>
      </c>
      <c r="D70" s="271" t="s">
        <v>76</v>
      </c>
      <c r="E70" s="205">
        <f t="shared" si="3"/>
        <v>0</v>
      </c>
      <c r="F70" s="173"/>
      <c r="G70" s="503"/>
      <c r="H70" s="147"/>
      <c r="I70" s="146"/>
      <c r="J70" s="134"/>
      <c r="K70" s="135"/>
      <c r="L70" s="134"/>
      <c r="M70" s="135"/>
      <c r="N70" s="134"/>
      <c r="O70" s="135"/>
      <c r="P70" s="134"/>
      <c r="Q70" s="135"/>
      <c r="R70" s="134"/>
      <c r="S70" s="146"/>
      <c r="T70" s="147"/>
      <c r="U70" s="146"/>
      <c r="V70" s="145"/>
      <c r="W70" s="146"/>
      <c r="X70" s="134"/>
      <c r="Y70" s="135"/>
      <c r="Z70" s="134"/>
      <c r="AA70" s="135"/>
      <c r="AB70" s="134"/>
      <c r="AC70" s="135"/>
      <c r="AD70" s="134"/>
      <c r="AE70" s="135"/>
      <c r="AF70" s="134"/>
      <c r="AG70" s="135"/>
      <c r="AH70" s="134"/>
      <c r="AI70" s="135"/>
      <c r="AJ70" s="134"/>
      <c r="AK70" s="135"/>
      <c r="AL70" s="134"/>
      <c r="AM70" s="135"/>
      <c r="AN70" s="134"/>
      <c r="AO70" s="138"/>
      <c r="AP70" s="82">
        <v>25</v>
      </c>
    </row>
    <row r="71" spans="1:42" s="54" customFormat="1" ht="20.25" customHeight="1" x14ac:dyDescent="0.35">
      <c r="A71" s="82">
        <v>26</v>
      </c>
      <c r="B71" s="271" t="s">
        <v>313</v>
      </c>
      <c r="C71" s="56">
        <v>2009</v>
      </c>
      <c r="D71" s="271" t="s">
        <v>95</v>
      </c>
      <c r="E71" s="205">
        <f t="shared" si="3"/>
        <v>0</v>
      </c>
      <c r="F71" s="173"/>
      <c r="G71" s="503"/>
      <c r="H71" s="147">
        <v>97</v>
      </c>
      <c r="I71" s="146"/>
      <c r="J71" s="134"/>
      <c r="K71" s="135"/>
      <c r="L71" s="134"/>
      <c r="M71" s="135"/>
      <c r="N71" s="134"/>
      <c r="O71" s="135"/>
      <c r="P71" s="134"/>
      <c r="Q71" s="135"/>
      <c r="R71" s="134"/>
      <c r="S71" s="146"/>
      <c r="T71" s="147"/>
      <c r="U71" s="146"/>
      <c r="V71" s="145"/>
      <c r="W71" s="146"/>
      <c r="X71" s="134"/>
      <c r="Y71" s="135"/>
      <c r="Z71" s="134"/>
      <c r="AA71" s="135"/>
      <c r="AB71" s="134"/>
      <c r="AC71" s="135"/>
      <c r="AD71" s="134"/>
      <c r="AE71" s="135"/>
      <c r="AF71" s="134"/>
      <c r="AG71" s="135"/>
      <c r="AH71" s="134"/>
      <c r="AI71" s="135"/>
      <c r="AJ71" s="134"/>
      <c r="AK71" s="135"/>
      <c r="AL71" s="134"/>
      <c r="AM71" s="135"/>
      <c r="AN71" s="134"/>
      <c r="AO71" s="138"/>
      <c r="AP71" s="82">
        <v>26</v>
      </c>
    </row>
    <row r="72" spans="1:42" s="54" customFormat="1" ht="20.25" customHeight="1" x14ac:dyDescent="0.35">
      <c r="A72" s="270"/>
      <c r="B72" s="488"/>
      <c r="C72" s="56"/>
      <c r="D72" s="488"/>
      <c r="E72" s="205">
        <f t="shared" si="3"/>
        <v>0</v>
      </c>
      <c r="F72" s="173"/>
      <c r="G72" s="135"/>
      <c r="H72" s="147"/>
      <c r="I72" s="146"/>
      <c r="J72" s="134"/>
      <c r="K72" s="135"/>
      <c r="L72" s="134"/>
      <c r="M72" s="135"/>
      <c r="N72" s="134"/>
      <c r="O72" s="135"/>
      <c r="P72" s="134"/>
      <c r="Q72" s="135"/>
      <c r="R72" s="134"/>
      <c r="S72" s="146"/>
      <c r="T72" s="147"/>
      <c r="U72" s="146"/>
      <c r="V72" s="145"/>
      <c r="W72" s="146"/>
      <c r="X72" s="134"/>
      <c r="Y72" s="135"/>
      <c r="Z72" s="134"/>
      <c r="AA72" s="135"/>
      <c r="AB72" s="134"/>
      <c r="AC72" s="135"/>
      <c r="AD72" s="134"/>
      <c r="AE72" s="135"/>
      <c r="AF72" s="134"/>
      <c r="AG72" s="135"/>
      <c r="AH72" s="134"/>
      <c r="AI72" s="135"/>
      <c r="AJ72" s="134"/>
      <c r="AK72" s="135"/>
      <c r="AL72" s="134"/>
      <c r="AM72" s="135"/>
      <c r="AN72" s="134"/>
      <c r="AO72" s="138"/>
      <c r="AP72" s="82"/>
    </row>
    <row r="73" spans="1:42" s="54" customFormat="1" ht="20.25" customHeight="1" x14ac:dyDescent="0.35">
      <c r="A73" s="270"/>
      <c r="B73" s="488"/>
      <c r="C73" s="56"/>
      <c r="D73" s="488"/>
      <c r="E73" s="205">
        <f t="shared" si="3"/>
        <v>0</v>
      </c>
      <c r="F73" s="173"/>
      <c r="G73" s="135"/>
      <c r="H73" s="147"/>
      <c r="I73" s="146"/>
      <c r="J73" s="134"/>
      <c r="K73" s="135"/>
      <c r="L73" s="134"/>
      <c r="M73" s="135"/>
      <c r="N73" s="134"/>
      <c r="O73" s="135"/>
      <c r="P73" s="134"/>
      <c r="Q73" s="135"/>
      <c r="R73" s="134"/>
      <c r="S73" s="146"/>
      <c r="T73" s="147"/>
      <c r="U73" s="146"/>
      <c r="V73" s="145"/>
      <c r="W73" s="146"/>
      <c r="X73" s="134"/>
      <c r="Y73" s="135"/>
      <c r="Z73" s="134"/>
      <c r="AA73" s="135"/>
      <c r="AB73" s="134"/>
      <c r="AC73" s="135"/>
      <c r="AD73" s="134"/>
      <c r="AE73" s="135"/>
      <c r="AF73" s="134"/>
      <c r="AG73" s="135"/>
      <c r="AH73" s="134"/>
      <c r="AI73" s="135"/>
      <c r="AJ73" s="134"/>
      <c r="AK73" s="135"/>
      <c r="AL73" s="134"/>
      <c r="AM73" s="135"/>
      <c r="AN73" s="134"/>
      <c r="AO73" s="138"/>
      <c r="AP73" s="82"/>
    </row>
    <row r="74" spans="1:42" s="54" customFormat="1" ht="20.25" customHeight="1" x14ac:dyDescent="0.35">
      <c r="A74" s="270"/>
      <c r="B74" s="488"/>
      <c r="C74" s="56"/>
      <c r="D74" s="488"/>
      <c r="E74" s="205">
        <f t="shared" si="3"/>
        <v>0</v>
      </c>
      <c r="F74" s="173"/>
      <c r="G74" s="135"/>
      <c r="H74" s="147"/>
      <c r="I74" s="146"/>
      <c r="J74" s="134"/>
      <c r="K74" s="135"/>
      <c r="L74" s="134"/>
      <c r="M74" s="135"/>
      <c r="N74" s="134"/>
      <c r="O74" s="135"/>
      <c r="P74" s="134"/>
      <c r="Q74" s="135"/>
      <c r="R74" s="134"/>
      <c r="S74" s="146"/>
      <c r="T74" s="147"/>
      <c r="U74" s="146"/>
      <c r="V74" s="145"/>
      <c r="W74" s="146"/>
      <c r="X74" s="134"/>
      <c r="Y74" s="135"/>
      <c r="Z74" s="134"/>
      <c r="AA74" s="135"/>
      <c r="AB74" s="134"/>
      <c r="AC74" s="135"/>
      <c r="AD74" s="134"/>
      <c r="AE74" s="135"/>
      <c r="AF74" s="134"/>
      <c r="AG74" s="135"/>
      <c r="AH74" s="134"/>
      <c r="AI74" s="135"/>
      <c r="AJ74" s="134"/>
      <c r="AK74" s="135"/>
      <c r="AL74" s="134"/>
      <c r="AM74" s="135"/>
      <c r="AN74" s="134"/>
      <c r="AO74" s="138"/>
      <c r="AP74" s="82"/>
    </row>
    <row r="75" spans="1:42" s="54" customFormat="1" ht="20.25" customHeight="1" thickBot="1" x14ac:dyDescent="0.4">
      <c r="A75" s="161"/>
      <c r="B75" s="271"/>
      <c r="C75" s="56"/>
      <c r="D75" s="271"/>
      <c r="E75" s="205">
        <f t="shared" ref="E75" si="4">G75+I75+K75+M75+O75+Q75+S75+U75+W75+Y75+AA75+AC75+AE75+AG75+AI75+AK75+AM75+AO75</f>
        <v>0</v>
      </c>
      <c r="F75" s="173"/>
      <c r="G75" s="146"/>
      <c r="H75" s="147"/>
      <c r="I75" s="146"/>
      <c r="J75" s="134"/>
      <c r="K75" s="135"/>
      <c r="L75" s="134"/>
      <c r="M75" s="135"/>
      <c r="N75" s="134"/>
      <c r="O75" s="135"/>
      <c r="P75" s="134"/>
      <c r="Q75" s="135"/>
      <c r="R75" s="134"/>
      <c r="S75" s="146"/>
      <c r="T75" s="147"/>
      <c r="U75" s="146"/>
      <c r="V75" s="145"/>
      <c r="W75" s="146"/>
      <c r="X75" s="134"/>
      <c r="Y75" s="135"/>
      <c r="Z75" s="134"/>
      <c r="AA75" s="135"/>
      <c r="AB75" s="134"/>
      <c r="AC75" s="135"/>
      <c r="AD75" s="134"/>
      <c r="AE75" s="135"/>
      <c r="AF75" s="134"/>
      <c r="AG75" s="135"/>
      <c r="AH75" s="134"/>
      <c r="AI75" s="135"/>
      <c r="AJ75" s="134"/>
      <c r="AK75" s="135"/>
      <c r="AL75" s="134"/>
      <c r="AM75" s="135"/>
      <c r="AN75" s="134"/>
      <c r="AO75" s="138"/>
      <c r="AP75" s="82"/>
    </row>
    <row r="76" spans="1:42" s="54" customFormat="1" ht="20.25" customHeight="1" thickBot="1" x14ac:dyDescent="0.4">
      <c r="A76" s="220"/>
      <c r="B76" s="221"/>
      <c r="C76" s="77"/>
      <c r="D76" s="222"/>
      <c r="E76" s="29"/>
      <c r="F76" s="522"/>
      <c r="G76" s="305">
        <f>SUM(G46:G75)</f>
        <v>280</v>
      </c>
      <c r="H76" s="151"/>
      <c r="I76" s="304">
        <f>SUM(I46:I75)</f>
        <v>227.51000000000002</v>
      </c>
      <c r="J76" s="137"/>
      <c r="K76" s="304">
        <f>SUM(K46:K75)</f>
        <v>227.14000000000001</v>
      </c>
      <c r="L76" s="137"/>
      <c r="M76" s="305">
        <f>SUM(M46:M75)</f>
        <v>173</v>
      </c>
      <c r="N76" s="137"/>
      <c r="O76" s="304">
        <f>SUM(O46:O75)</f>
        <v>175</v>
      </c>
      <c r="P76" s="137"/>
      <c r="Q76" s="304">
        <f>SUM(Q46:Q75)</f>
        <v>228.3</v>
      </c>
      <c r="R76" s="140"/>
      <c r="S76" s="304">
        <f>SUM(S46:S75)</f>
        <v>175</v>
      </c>
      <c r="T76" s="151"/>
      <c r="U76" s="304">
        <f>SUM(U46:U75)</f>
        <v>173</v>
      </c>
      <c r="V76" s="149"/>
      <c r="W76" s="304">
        <f>SUM(W46:W75)</f>
        <v>0</v>
      </c>
      <c r="X76" s="149"/>
      <c r="Y76" s="304">
        <f>SUM(Y46:Y75)</f>
        <v>0</v>
      </c>
      <c r="Z76" s="149"/>
      <c r="AA76" s="304">
        <f>SUM(AA46:AA75)</f>
        <v>0</v>
      </c>
      <c r="AB76" s="149"/>
      <c r="AC76" s="304">
        <f>SUM(AC46:AC75)</f>
        <v>0</v>
      </c>
      <c r="AD76" s="149"/>
      <c r="AE76" s="304">
        <f>SUM(AE46:AE75)</f>
        <v>0</v>
      </c>
      <c r="AF76" s="149"/>
      <c r="AG76" s="304">
        <f>SUM(AG46:AG75)</f>
        <v>0</v>
      </c>
      <c r="AH76" s="149"/>
      <c r="AI76" s="304">
        <f>SUM(AI46:AI75)</f>
        <v>0</v>
      </c>
      <c r="AJ76" s="149"/>
      <c r="AK76" s="304">
        <f>SUM(AK46:AK75)</f>
        <v>0</v>
      </c>
      <c r="AL76" s="149"/>
      <c r="AM76" s="304">
        <f>SUM(AM46:AM75)</f>
        <v>0</v>
      </c>
      <c r="AN76" s="318"/>
      <c r="AO76" s="304">
        <f>SUM(AO46:AO75)</f>
        <v>0</v>
      </c>
      <c r="AP76" s="161"/>
    </row>
    <row r="77" spans="1:42" s="22" customFormat="1" ht="46.5" thickBot="1" x14ac:dyDescent="0.4">
      <c r="A77" s="621" t="s">
        <v>14</v>
      </c>
      <c r="B77" s="622"/>
      <c r="C77" s="622"/>
      <c r="D77" s="622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  <c r="P77" s="622"/>
      <c r="Q77" s="622"/>
      <c r="R77" s="627"/>
      <c r="S77" s="627"/>
      <c r="T77" s="622"/>
      <c r="U77" s="622"/>
      <c r="V77" s="622"/>
      <c r="W77" s="622"/>
      <c r="X77" s="622"/>
      <c r="Y77" s="622"/>
      <c r="Z77" s="622"/>
      <c r="AA77" s="622"/>
      <c r="AB77" s="622"/>
      <c r="AC77" s="622"/>
      <c r="AD77" s="622"/>
      <c r="AE77" s="622"/>
      <c r="AF77" s="622"/>
      <c r="AG77" s="622"/>
      <c r="AH77" s="622"/>
      <c r="AI77" s="622"/>
      <c r="AJ77" s="622"/>
      <c r="AK77" s="623"/>
      <c r="AL77" s="247"/>
      <c r="AM77" s="247"/>
      <c r="AN77" s="247"/>
      <c r="AO77" s="247"/>
      <c r="AP77" s="247"/>
    </row>
    <row r="78" spans="1:42" s="20" customFormat="1" ht="28" customHeight="1" thickBot="1" x14ac:dyDescent="0.4">
      <c r="C78" s="21"/>
      <c r="F78" s="609" t="s">
        <v>481</v>
      </c>
      <c r="G78" s="610"/>
      <c r="H78" s="609">
        <v>45375</v>
      </c>
      <c r="I78" s="610"/>
      <c r="J78" s="609">
        <v>45389</v>
      </c>
      <c r="K78" s="610"/>
      <c r="L78" s="609">
        <v>45403</v>
      </c>
      <c r="M78" s="610"/>
      <c r="N78" s="609">
        <v>45417</v>
      </c>
      <c r="O78" s="610"/>
      <c r="P78" s="609">
        <v>45438</v>
      </c>
      <c r="Q78" s="610"/>
      <c r="R78" s="609">
        <v>45452</v>
      </c>
      <c r="S78" s="610"/>
      <c r="T78" s="609">
        <v>45473</v>
      </c>
      <c r="U78" s="610"/>
      <c r="V78" s="609">
        <v>45116</v>
      </c>
      <c r="W78" s="610"/>
      <c r="X78" s="609">
        <v>45132</v>
      </c>
      <c r="Y78" s="610"/>
      <c r="Z78" s="609">
        <v>45159</v>
      </c>
      <c r="AA78" s="610"/>
      <c r="AB78" s="607">
        <v>45186</v>
      </c>
      <c r="AC78" s="608"/>
      <c r="AD78" s="607">
        <v>45200</v>
      </c>
      <c r="AE78" s="608"/>
      <c r="AF78" s="609">
        <v>45215</v>
      </c>
      <c r="AG78" s="610"/>
      <c r="AH78" s="609">
        <v>45242</v>
      </c>
      <c r="AI78" s="610"/>
      <c r="AJ78" s="607">
        <v>45250</v>
      </c>
      <c r="AK78" s="608"/>
      <c r="AL78" s="607">
        <v>45256</v>
      </c>
      <c r="AM78" s="608"/>
      <c r="AN78" s="607">
        <v>45270</v>
      </c>
      <c r="AO78" s="608"/>
      <c r="AP78" s="628" t="s">
        <v>114</v>
      </c>
    </row>
    <row r="79" spans="1:42" s="20" customFormat="1" ht="16.5" customHeight="1" x14ac:dyDescent="0.35">
      <c r="A79" s="631" t="s">
        <v>495</v>
      </c>
      <c r="B79" s="638"/>
      <c r="C79" s="638"/>
      <c r="D79" s="638"/>
      <c r="E79" s="639"/>
      <c r="F79" s="601" t="s">
        <v>269</v>
      </c>
      <c r="G79" s="602"/>
      <c r="H79" s="601" t="s">
        <v>542</v>
      </c>
      <c r="I79" s="602"/>
      <c r="J79" s="601" t="s">
        <v>550</v>
      </c>
      <c r="K79" s="602"/>
      <c r="L79" s="601" t="s">
        <v>552</v>
      </c>
      <c r="M79" s="602"/>
      <c r="N79" s="601" t="s">
        <v>566</v>
      </c>
      <c r="O79" s="602"/>
      <c r="P79" s="601" t="s">
        <v>320</v>
      </c>
      <c r="Q79" s="602"/>
      <c r="R79" s="601" t="s">
        <v>601</v>
      </c>
      <c r="S79" s="602"/>
      <c r="T79" s="601" t="s">
        <v>624</v>
      </c>
      <c r="U79" s="602"/>
      <c r="V79" s="601" t="s">
        <v>364</v>
      </c>
      <c r="W79" s="602"/>
      <c r="X79" s="601" t="s">
        <v>369</v>
      </c>
      <c r="Y79" s="602"/>
      <c r="Z79" s="601" t="s">
        <v>390</v>
      </c>
      <c r="AA79" s="602"/>
      <c r="AB79" s="601" t="s">
        <v>397</v>
      </c>
      <c r="AC79" s="602"/>
      <c r="AD79" s="601" t="s">
        <v>406</v>
      </c>
      <c r="AE79" s="602"/>
      <c r="AF79" s="601" t="s">
        <v>414</v>
      </c>
      <c r="AG79" s="612"/>
      <c r="AH79" s="601" t="s">
        <v>441</v>
      </c>
      <c r="AI79" s="612"/>
      <c r="AJ79" s="601" t="s">
        <v>442</v>
      </c>
      <c r="AK79" s="612"/>
      <c r="AL79" s="601" t="s">
        <v>451</v>
      </c>
      <c r="AM79" s="612"/>
      <c r="AN79" s="601" t="s">
        <v>444</v>
      </c>
      <c r="AO79" s="612"/>
      <c r="AP79" s="629"/>
    </row>
    <row r="80" spans="1:42" s="20" customFormat="1" ht="42" customHeight="1" thickBot="1" x14ac:dyDescent="0.4">
      <c r="A80" s="640"/>
      <c r="B80" s="641"/>
      <c r="C80" s="641"/>
      <c r="D80" s="641"/>
      <c r="E80" s="642"/>
      <c r="F80" s="605"/>
      <c r="G80" s="606"/>
      <c r="H80" s="603"/>
      <c r="I80" s="604"/>
      <c r="J80" s="605"/>
      <c r="K80" s="606"/>
      <c r="L80" s="605"/>
      <c r="M80" s="606"/>
      <c r="N80" s="605"/>
      <c r="O80" s="606"/>
      <c r="P80" s="605"/>
      <c r="Q80" s="606"/>
      <c r="R80" s="605"/>
      <c r="S80" s="606"/>
      <c r="T80" s="605"/>
      <c r="U80" s="606"/>
      <c r="V80" s="605"/>
      <c r="W80" s="606"/>
      <c r="X80" s="605"/>
      <c r="Y80" s="606"/>
      <c r="Z80" s="605"/>
      <c r="AA80" s="606"/>
      <c r="AB80" s="603"/>
      <c r="AC80" s="604"/>
      <c r="AD80" s="603"/>
      <c r="AE80" s="604"/>
      <c r="AF80" s="605"/>
      <c r="AG80" s="613"/>
      <c r="AH80" s="605"/>
      <c r="AI80" s="613"/>
      <c r="AJ80" s="605"/>
      <c r="AK80" s="613"/>
      <c r="AL80" s="605"/>
      <c r="AM80" s="613"/>
      <c r="AN80" s="605"/>
      <c r="AO80" s="613"/>
      <c r="AP80" s="630"/>
    </row>
    <row r="81" spans="1:48" s="20" customFormat="1" ht="25" customHeight="1" thickBot="1" x14ac:dyDescent="0.4">
      <c r="A81" s="61" t="s">
        <v>241</v>
      </c>
      <c r="B81" s="206" t="s">
        <v>2</v>
      </c>
      <c r="C81" s="206" t="s">
        <v>149</v>
      </c>
      <c r="D81" s="206" t="s">
        <v>3</v>
      </c>
      <c r="E81" s="61" t="s">
        <v>4</v>
      </c>
      <c r="F81" s="100" t="s">
        <v>5</v>
      </c>
      <c r="G81" s="298" t="s">
        <v>6</v>
      </c>
      <c r="H81" s="106" t="s">
        <v>5</v>
      </c>
      <c r="I81" s="298" t="s">
        <v>6</v>
      </c>
      <c r="J81" s="106" t="s">
        <v>5</v>
      </c>
      <c r="K81" s="298" t="s">
        <v>6</v>
      </c>
      <c r="L81" s="106" t="s">
        <v>5</v>
      </c>
      <c r="M81" s="298" t="s">
        <v>6</v>
      </c>
      <c r="N81" s="106" t="s">
        <v>5</v>
      </c>
      <c r="O81" s="298" t="s">
        <v>6</v>
      </c>
      <c r="P81" s="106" t="s">
        <v>5</v>
      </c>
      <c r="Q81" s="298" t="s">
        <v>6</v>
      </c>
      <c r="R81" s="106" t="s">
        <v>5</v>
      </c>
      <c r="S81" s="298" t="s">
        <v>6</v>
      </c>
      <c r="T81" s="106" t="s">
        <v>5</v>
      </c>
      <c r="U81" s="298" t="s">
        <v>6</v>
      </c>
      <c r="V81" s="106" t="s">
        <v>5</v>
      </c>
      <c r="W81" s="298" t="s">
        <v>6</v>
      </c>
      <c r="X81" s="106" t="s">
        <v>5</v>
      </c>
      <c r="Y81" s="298" t="s">
        <v>6</v>
      </c>
      <c r="Z81" s="106" t="s">
        <v>5</v>
      </c>
      <c r="AA81" s="298" t="s">
        <v>6</v>
      </c>
      <c r="AB81" s="106" t="s">
        <v>5</v>
      </c>
      <c r="AC81" s="298" t="s">
        <v>6</v>
      </c>
      <c r="AD81" s="106" t="s">
        <v>5</v>
      </c>
      <c r="AE81" s="298" t="s">
        <v>6</v>
      </c>
      <c r="AF81" s="106" t="s">
        <v>5</v>
      </c>
      <c r="AG81" s="298" t="s">
        <v>6</v>
      </c>
      <c r="AH81" s="106" t="s">
        <v>5</v>
      </c>
      <c r="AI81" s="298" t="s">
        <v>6</v>
      </c>
      <c r="AJ81" s="106" t="s">
        <v>5</v>
      </c>
      <c r="AK81" s="298" t="s">
        <v>6</v>
      </c>
      <c r="AL81" s="106" t="s">
        <v>5</v>
      </c>
      <c r="AM81" s="298" t="s">
        <v>6</v>
      </c>
      <c r="AN81" s="106" t="s">
        <v>5</v>
      </c>
      <c r="AO81" s="298" t="s">
        <v>6</v>
      </c>
      <c r="AP81" s="61" t="s">
        <v>241</v>
      </c>
      <c r="AQ81" s="574" t="s">
        <v>312</v>
      </c>
      <c r="AR81" s="575" t="s">
        <v>312</v>
      </c>
      <c r="AS81" s="571">
        <v>0.3</v>
      </c>
      <c r="AT81" s="493">
        <v>0.3</v>
      </c>
      <c r="AU81" s="231">
        <v>0.6</v>
      </c>
      <c r="AV81" s="232" t="s">
        <v>258</v>
      </c>
    </row>
    <row r="82" spans="1:48" s="54" customFormat="1" ht="20.25" customHeight="1" x14ac:dyDescent="0.35">
      <c r="A82" s="82">
        <v>1</v>
      </c>
      <c r="B82" s="405" t="s">
        <v>509</v>
      </c>
      <c r="C82" s="56">
        <v>2012</v>
      </c>
      <c r="D82" s="404" t="s">
        <v>38</v>
      </c>
      <c r="E82" s="29">
        <f t="shared" ref="E82:E107" si="5">G82+I82+K82+M82+S82+Q82+O82+U82+W82+Y82+AA82+AC82+AE82+AG82+AI82+AK82+AM82+AO82</f>
        <v>236.1</v>
      </c>
      <c r="F82" s="529">
        <v>156</v>
      </c>
      <c r="G82" s="530"/>
      <c r="H82" s="147">
        <v>74</v>
      </c>
      <c r="I82" s="146">
        <v>2.6</v>
      </c>
      <c r="J82" s="134">
        <v>65</v>
      </c>
      <c r="K82" s="135">
        <v>65</v>
      </c>
      <c r="L82" s="134">
        <v>70</v>
      </c>
      <c r="M82" s="56">
        <v>50</v>
      </c>
      <c r="N82" s="134">
        <v>75</v>
      </c>
      <c r="O82" s="56">
        <v>30</v>
      </c>
      <c r="P82" s="134">
        <v>73</v>
      </c>
      <c r="Q82" s="179">
        <v>46</v>
      </c>
      <c r="R82" s="134">
        <v>68</v>
      </c>
      <c r="S82" s="55">
        <v>42.5</v>
      </c>
      <c r="T82" s="349"/>
      <c r="U82" s="350"/>
      <c r="V82" s="134"/>
      <c r="W82" s="135"/>
      <c r="X82" s="134"/>
      <c r="Y82" s="135"/>
      <c r="Z82" s="134"/>
      <c r="AA82" s="135"/>
      <c r="AB82" s="134"/>
      <c r="AC82" s="135"/>
      <c r="AD82" s="134"/>
      <c r="AE82" s="135"/>
      <c r="AF82" s="134"/>
      <c r="AG82" s="135"/>
      <c r="AH82" s="134"/>
      <c r="AI82" s="135"/>
      <c r="AJ82" s="134"/>
      <c r="AK82" s="55"/>
      <c r="AL82" s="134"/>
      <c r="AM82" s="135"/>
      <c r="AN82" s="144"/>
      <c r="AO82" s="135"/>
      <c r="AP82" s="82">
        <v>1</v>
      </c>
      <c r="AQ82" s="576">
        <v>1</v>
      </c>
      <c r="AR82" s="135">
        <v>50</v>
      </c>
      <c r="AS82" s="422">
        <f>AR82*AS81</f>
        <v>15</v>
      </c>
      <c r="AT82" s="135">
        <v>65</v>
      </c>
      <c r="AU82" s="234">
        <f>AR82*AU81</f>
        <v>30</v>
      </c>
      <c r="AV82" s="232">
        <f t="shared" ref="AV82:AV91" si="6">AR82+AU82</f>
        <v>80</v>
      </c>
    </row>
    <row r="83" spans="1:48" s="54" customFormat="1" ht="20.25" customHeight="1" x14ac:dyDescent="0.35">
      <c r="A83" s="82">
        <v>2</v>
      </c>
      <c r="B83" s="405" t="s">
        <v>508</v>
      </c>
      <c r="C83" s="704">
        <v>2009</v>
      </c>
      <c r="D83" s="404" t="s">
        <v>34</v>
      </c>
      <c r="E83" s="29">
        <f t="shared" si="5"/>
        <v>145.22</v>
      </c>
      <c r="F83" s="172">
        <v>146</v>
      </c>
      <c r="G83" s="135">
        <v>28</v>
      </c>
      <c r="H83" s="147">
        <v>76</v>
      </c>
      <c r="I83" s="146">
        <v>0</v>
      </c>
      <c r="J83" s="134">
        <v>72</v>
      </c>
      <c r="K83" s="135">
        <v>17.22</v>
      </c>
      <c r="L83" s="134"/>
      <c r="M83" s="273"/>
      <c r="N83" s="134"/>
      <c r="O83" s="56"/>
      <c r="P83" s="134">
        <v>71</v>
      </c>
      <c r="Q83" s="135">
        <v>65</v>
      </c>
      <c r="R83" s="134"/>
      <c r="S83" s="162"/>
      <c r="T83" s="134">
        <v>77</v>
      </c>
      <c r="U83" s="135">
        <v>35</v>
      </c>
      <c r="V83" s="134"/>
      <c r="W83" s="135"/>
      <c r="X83" s="134"/>
      <c r="Y83" s="135"/>
      <c r="Z83" s="134"/>
      <c r="AA83" s="135"/>
      <c r="AB83" s="134"/>
      <c r="AC83" s="135"/>
      <c r="AD83" s="134"/>
      <c r="AE83" s="135"/>
      <c r="AF83" s="134"/>
      <c r="AG83" s="135"/>
      <c r="AH83" s="134"/>
      <c r="AI83" s="135"/>
      <c r="AJ83" s="134"/>
      <c r="AK83" s="55"/>
      <c r="AL83" s="134"/>
      <c r="AM83" s="135"/>
      <c r="AN83" s="144"/>
      <c r="AO83" s="135"/>
      <c r="AP83" s="82">
        <v>2</v>
      </c>
      <c r="AQ83" s="576">
        <v>2</v>
      </c>
      <c r="AR83" s="135">
        <v>35</v>
      </c>
      <c r="AS83" s="422">
        <f>AR83*AS81</f>
        <v>10.5</v>
      </c>
      <c r="AT83" s="179">
        <v>46</v>
      </c>
      <c r="AU83" s="234">
        <f>AR83*AU81</f>
        <v>21</v>
      </c>
      <c r="AV83" s="232">
        <f t="shared" si="6"/>
        <v>56</v>
      </c>
    </row>
    <row r="84" spans="1:48" s="54" customFormat="1" ht="20.25" customHeight="1" x14ac:dyDescent="0.35">
      <c r="A84" s="82">
        <v>3</v>
      </c>
      <c r="B84" s="196" t="s">
        <v>286</v>
      </c>
      <c r="C84" s="56">
        <v>2009</v>
      </c>
      <c r="D84" s="198" t="s">
        <v>25</v>
      </c>
      <c r="E84" s="29">
        <f t="shared" si="5"/>
        <v>129.30000000000001</v>
      </c>
      <c r="F84" s="172">
        <v>148</v>
      </c>
      <c r="G84" s="135">
        <v>16</v>
      </c>
      <c r="H84" s="147">
        <v>72</v>
      </c>
      <c r="I84" s="146">
        <v>14.3</v>
      </c>
      <c r="J84" s="134">
        <v>66</v>
      </c>
      <c r="K84" s="56">
        <v>39</v>
      </c>
      <c r="L84" s="134">
        <v>74</v>
      </c>
      <c r="M84" s="56">
        <v>35</v>
      </c>
      <c r="N84" s="134">
        <v>79</v>
      </c>
      <c r="O84" s="56">
        <v>8</v>
      </c>
      <c r="P84" s="134"/>
      <c r="Q84" s="503"/>
      <c r="R84" s="134">
        <v>78</v>
      </c>
      <c r="S84" s="55">
        <v>7</v>
      </c>
      <c r="T84" s="134">
        <v>82</v>
      </c>
      <c r="U84" s="135">
        <v>10</v>
      </c>
      <c r="V84" s="134"/>
      <c r="W84" s="135"/>
      <c r="X84" s="134"/>
      <c r="Y84" s="135"/>
      <c r="Z84" s="134"/>
      <c r="AA84" s="135"/>
      <c r="AB84" s="134"/>
      <c r="AC84" s="135"/>
      <c r="AD84" s="134"/>
      <c r="AE84" s="135"/>
      <c r="AF84" s="134"/>
      <c r="AG84" s="135"/>
      <c r="AH84" s="134"/>
      <c r="AI84" s="135"/>
      <c r="AJ84" s="134"/>
      <c r="AK84" s="55"/>
      <c r="AL84" s="134"/>
      <c r="AM84" s="135"/>
      <c r="AN84" s="144"/>
      <c r="AO84" s="135"/>
      <c r="AP84" s="82">
        <v>3</v>
      </c>
      <c r="AQ84" s="576">
        <v>3</v>
      </c>
      <c r="AR84" s="135">
        <v>25</v>
      </c>
      <c r="AS84" s="422">
        <f>AR84*AS81</f>
        <v>7.5</v>
      </c>
      <c r="AT84" s="135">
        <v>33</v>
      </c>
      <c r="AU84" s="234">
        <f>AR84*AU81</f>
        <v>15</v>
      </c>
      <c r="AV84" s="232">
        <f t="shared" si="6"/>
        <v>40</v>
      </c>
    </row>
    <row r="85" spans="1:48" s="54" customFormat="1" ht="20.25" customHeight="1" x14ac:dyDescent="0.35">
      <c r="A85" s="82">
        <v>4</v>
      </c>
      <c r="B85" s="25" t="s">
        <v>193</v>
      </c>
      <c r="C85" s="56">
        <v>2009</v>
      </c>
      <c r="D85" s="26" t="s">
        <v>20</v>
      </c>
      <c r="E85" s="29">
        <f t="shared" si="5"/>
        <v>128.39999999999998</v>
      </c>
      <c r="F85" s="172">
        <v>140</v>
      </c>
      <c r="G85" s="138">
        <v>68</v>
      </c>
      <c r="H85" s="147">
        <v>73</v>
      </c>
      <c r="I85" s="68">
        <v>7.8</v>
      </c>
      <c r="J85" s="134"/>
      <c r="K85" s="503"/>
      <c r="L85" s="134">
        <v>78</v>
      </c>
      <c r="M85" s="56">
        <v>20</v>
      </c>
      <c r="N85" s="134">
        <v>78</v>
      </c>
      <c r="O85" s="56">
        <v>10</v>
      </c>
      <c r="P85" s="134">
        <v>80</v>
      </c>
      <c r="Q85" s="135">
        <v>7.6</v>
      </c>
      <c r="R85" s="134">
        <v>78</v>
      </c>
      <c r="S85" s="55">
        <v>7</v>
      </c>
      <c r="T85" s="134">
        <v>85</v>
      </c>
      <c r="U85" s="135">
        <v>8</v>
      </c>
      <c r="V85" s="134"/>
      <c r="W85" s="135"/>
      <c r="X85" s="134"/>
      <c r="Y85" s="135"/>
      <c r="Z85" s="134"/>
      <c r="AA85" s="135"/>
      <c r="AB85" s="134"/>
      <c r="AC85" s="135"/>
      <c r="AD85" s="134"/>
      <c r="AE85" s="135"/>
      <c r="AF85" s="134"/>
      <c r="AG85" s="135"/>
      <c r="AH85" s="134"/>
      <c r="AI85" s="135"/>
      <c r="AJ85" s="134"/>
      <c r="AK85" s="55"/>
      <c r="AL85" s="145"/>
      <c r="AM85" s="146"/>
      <c r="AN85" s="147"/>
      <c r="AO85" s="146"/>
      <c r="AP85" s="82">
        <v>4</v>
      </c>
      <c r="AQ85" s="576">
        <v>4</v>
      </c>
      <c r="AR85" s="135">
        <v>20</v>
      </c>
      <c r="AS85" s="422">
        <f>AR85*AS81</f>
        <v>6</v>
      </c>
      <c r="AT85" s="135">
        <v>26</v>
      </c>
      <c r="AU85" s="234">
        <f>AR85*AU81</f>
        <v>12</v>
      </c>
      <c r="AV85" s="232">
        <f t="shared" si="6"/>
        <v>32</v>
      </c>
    </row>
    <row r="86" spans="1:48" s="54" customFormat="1" ht="20.25" customHeight="1" x14ac:dyDescent="0.35">
      <c r="A86" s="82">
        <v>5</v>
      </c>
      <c r="B86" s="25" t="s">
        <v>68</v>
      </c>
      <c r="C86" s="56">
        <v>2010</v>
      </c>
      <c r="D86" s="26" t="s">
        <v>29</v>
      </c>
      <c r="E86" s="29">
        <f t="shared" si="5"/>
        <v>127.1</v>
      </c>
      <c r="F86" s="172">
        <v>149</v>
      </c>
      <c r="G86" s="135">
        <v>11.2</v>
      </c>
      <c r="H86" s="147">
        <v>70</v>
      </c>
      <c r="I86" s="146">
        <v>45.5</v>
      </c>
      <c r="J86" s="134">
        <v>75</v>
      </c>
      <c r="K86" s="135">
        <v>7.8</v>
      </c>
      <c r="L86" s="134">
        <v>80</v>
      </c>
      <c r="M86" s="56">
        <v>12.5</v>
      </c>
      <c r="N86" s="145"/>
      <c r="O86" s="273"/>
      <c r="P86" s="134">
        <v>80</v>
      </c>
      <c r="Q86" s="135">
        <v>7.6</v>
      </c>
      <c r="R86" s="134">
        <v>74</v>
      </c>
      <c r="S86" s="55">
        <v>25</v>
      </c>
      <c r="T86" s="134">
        <v>80</v>
      </c>
      <c r="U86" s="135">
        <v>17.5</v>
      </c>
      <c r="V86" s="134"/>
      <c r="W86" s="135"/>
      <c r="X86" s="134"/>
      <c r="Y86" s="135"/>
      <c r="Z86" s="134"/>
      <c r="AA86" s="135"/>
      <c r="AB86" s="134"/>
      <c r="AC86" s="135"/>
      <c r="AD86" s="134"/>
      <c r="AE86" s="135"/>
      <c r="AF86" s="134"/>
      <c r="AG86" s="135"/>
      <c r="AH86" s="134"/>
      <c r="AI86" s="135"/>
      <c r="AJ86" s="134"/>
      <c r="AK86" s="55"/>
      <c r="AL86" s="134"/>
      <c r="AM86" s="135"/>
      <c r="AN86" s="144"/>
      <c r="AO86" s="135"/>
      <c r="AP86" s="82">
        <v>5</v>
      </c>
      <c r="AQ86" s="576">
        <v>5</v>
      </c>
      <c r="AR86" s="135">
        <v>15</v>
      </c>
      <c r="AS86" s="422">
        <f>AR86*AS81</f>
        <v>4.5</v>
      </c>
      <c r="AT86" s="179">
        <v>20</v>
      </c>
      <c r="AU86" s="234">
        <f>AR86*AU81</f>
        <v>9</v>
      </c>
      <c r="AV86" s="232">
        <f t="shared" si="6"/>
        <v>24</v>
      </c>
    </row>
    <row r="87" spans="1:48" s="54" customFormat="1" ht="20.25" customHeight="1" x14ac:dyDescent="0.35">
      <c r="A87" s="82">
        <v>6</v>
      </c>
      <c r="B87" s="202" t="s">
        <v>291</v>
      </c>
      <c r="C87" s="56">
        <v>2011</v>
      </c>
      <c r="D87" s="26" t="s">
        <v>34</v>
      </c>
      <c r="E87" s="29">
        <f t="shared" si="5"/>
        <v>124.61999999999999</v>
      </c>
      <c r="F87" s="172">
        <v>145</v>
      </c>
      <c r="G87" s="138">
        <v>40</v>
      </c>
      <c r="H87" s="147">
        <v>74</v>
      </c>
      <c r="I87" s="146">
        <v>2.6</v>
      </c>
      <c r="J87" s="134">
        <v>72</v>
      </c>
      <c r="K87" s="56">
        <v>17.22</v>
      </c>
      <c r="L87" s="134">
        <v>80</v>
      </c>
      <c r="M87" s="56">
        <v>12.5</v>
      </c>
      <c r="N87" s="134">
        <v>76</v>
      </c>
      <c r="O87" s="56">
        <v>20</v>
      </c>
      <c r="P87" s="134">
        <v>84</v>
      </c>
      <c r="Q87" s="503">
        <v>2.2999999999999998</v>
      </c>
      <c r="R87" s="134">
        <v>76</v>
      </c>
      <c r="S87" s="55">
        <v>12.5</v>
      </c>
      <c r="T87" s="134">
        <v>80</v>
      </c>
      <c r="U87" s="135">
        <v>17.5</v>
      </c>
      <c r="V87" s="134"/>
      <c r="W87" s="135"/>
      <c r="X87" s="134"/>
      <c r="Y87" s="135"/>
      <c r="Z87" s="134"/>
      <c r="AA87" s="135"/>
      <c r="AB87" s="134"/>
      <c r="AC87" s="135"/>
      <c r="AD87" s="134"/>
      <c r="AE87" s="135"/>
      <c r="AF87" s="134"/>
      <c r="AG87" s="135"/>
      <c r="AH87" s="134"/>
      <c r="AI87" s="135"/>
      <c r="AJ87" s="145"/>
      <c r="AK87" s="162"/>
      <c r="AL87" s="134"/>
      <c r="AM87" s="135"/>
      <c r="AN87" s="144"/>
      <c r="AO87" s="135"/>
      <c r="AP87" s="82">
        <v>6</v>
      </c>
      <c r="AQ87" s="576">
        <v>6</v>
      </c>
      <c r="AR87" s="135">
        <v>10</v>
      </c>
      <c r="AS87" s="422">
        <f>AR87*AS81</f>
        <v>3</v>
      </c>
      <c r="AT87" s="135">
        <v>13</v>
      </c>
      <c r="AU87" s="234">
        <f>AR87*AU81</f>
        <v>6</v>
      </c>
      <c r="AV87" s="232">
        <f t="shared" si="6"/>
        <v>16</v>
      </c>
    </row>
    <row r="88" spans="1:48" s="54" customFormat="1" ht="20.25" customHeight="1" x14ac:dyDescent="0.35">
      <c r="A88" s="82">
        <v>7</v>
      </c>
      <c r="B88" s="266" t="s">
        <v>374</v>
      </c>
      <c r="C88" s="56">
        <v>2010</v>
      </c>
      <c r="D88" s="26" t="s">
        <v>375</v>
      </c>
      <c r="E88" s="29">
        <f t="shared" si="5"/>
        <v>116.3</v>
      </c>
      <c r="F88" s="172">
        <v>149</v>
      </c>
      <c r="G88" s="135">
        <v>11.2</v>
      </c>
      <c r="H88" s="147">
        <v>74</v>
      </c>
      <c r="I88" s="146">
        <v>2.6</v>
      </c>
      <c r="J88" s="134"/>
      <c r="K88" s="273"/>
      <c r="L88" s="134">
        <v>77</v>
      </c>
      <c r="M88" s="56">
        <v>25</v>
      </c>
      <c r="N88" s="134">
        <v>77</v>
      </c>
      <c r="O88" s="56">
        <v>15</v>
      </c>
      <c r="P88" s="134">
        <v>89</v>
      </c>
      <c r="Q88" s="135">
        <v>0</v>
      </c>
      <c r="R88" s="134">
        <v>76</v>
      </c>
      <c r="S88" s="55">
        <v>12.5</v>
      </c>
      <c r="T88" s="134">
        <v>75</v>
      </c>
      <c r="U88" s="135">
        <v>50</v>
      </c>
      <c r="V88" s="134"/>
      <c r="W88" s="135"/>
      <c r="X88" s="134"/>
      <c r="Y88" s="135"/>
      <c r="Z88" s="134"/>
      <c r="AA88" s="135"/>
      <c r="AB88" s="134"/>
      <c r="AC88" s="135"/>
      <c r="AD88" s="134"/>
      <c r="AE88" s="135"/>
      <c r="AF88" s="134"/>
      <c r="AG88" s="135"/>
      <c r="AH88" s="134"/>
      <c r="AI88" s="135"/>
      <c r="AJ88" s="134"/>
      <c r="AK88" s="55"/>
      <c r="AL88" s="134"/>
      <c r="AM88" s="135"/>
      <c r="AN88" s="144"/>
      <c r="AO88" s="135"/>
      <c r="AP88" s="82">
        <v>7</v>
      </c>
      <c r="AQ88" s="577">
        <v>7</v>
      </c>
      <c r="AR88" s="135">
        <v>8</v>
      </c>
      <c r="AS88" s="422">
        <f>AR88*AS81</f>
        <v>2.4</v>
      </c>
      <c r="AT88" s="135">
        <v>10</v>
      </c>
      <c r="AU88" s="234">
        <f>AR88*AU81</f>
        <v>4.8</v>
      </c>
      <c r="AV88" s="232">
        <f t="shared" si="6"/>
        <v>12.8</v>
      </c>
    </row>
    <row r="89" spans="1:48" s="54" customFormat="1" ht="20.25" customHeight="1" x14ac:dyDescent="0.35">
      <c r="A89" s="82">
        <v>8</v>
      </c>
      <c r="B89" s="405" t="s">
        <v>510</v>
      </c>
      <c r="C89" s="56">
        <v>2010</v>
      </c>
      <c r="D89" s="404" t="s">
        <v>27</v>
      </c>
      <c r="E89" s="29">
        <f t="shared" si="5"/>
        <v>100.3</v>
      </c>
      <c r="F89" s="172">
        <v>146</v>
      </c>
      <c r="G89" s="135">
        <v>28</v>
      </c>
      <c r="H89" s="147">
        <v>72</v>
      </c>
      <c r="I89" s="146">
        <v>14.3</v>
      </c>
      <c r="J89" s="134"/>
      <c r="K89" s="273"/>
      <c r="L89" s="134"/>
      <c r="M89" s="56"/>
      <c r="N89" s="134"/>
      <c r="O89" s="56"/>
      <c r="P89" s="134">
        <v>73</v>
      </c>
      <c r="Q89" s="135">
        <v>33</v>
      </c>
      <c r="R89" s="134">
        <v>82</v>
      </c>
      <c r="S89" s="162">
        <v>0</v>
      </c>
      <c r="T89" s="134">
        <v>78</v>
      </c>
      <c r="U89" s="135">
        <v>25</v>
      </c>
      <c r="V89" s="134"/>
      <c r="W89" s="135"/>
      <c r="X89" s="134"/>
      <c r="Y89" s="135"/>
      <c r="Z89" s="134"/>
      <c r="AA89" s="135"/>
      <c r="AB89" s="134"/>
      <c r="AC89" s="135"/>
      <c r="AD89" s="134"/>
      <c r="AE89" s="135"/>
      <c r="AF89" s="134"/>
      <c r="AG89" s="135"/>
      <c r="AH89" s="134"/>
      <c r="AI89" s="135"/>
      <c r="AJ89" s="134"/>
      <c r="AK89" s="55"/>
      <c r="AL89" s="134"/>
      <c r="AM89" s="135"/>
      <c r="AN89" s="144"/>
      <c r="AO89" s="135"/>
      <c r="AP89" s="82">
        <v>8</v>
      </c>
      <c r="AQ89" s="576">
        <v>8</v>
      </c>
      <c r="AR89" s="135">
        <v>6</v>
      </c>
      <c r="AS89" s="255">
        <f>AR89*AS81</f>
        <v>1.7999999999999998</v>
      </c>
      <c r="AT89" s="135">
        <v>7.8</v>
      </c>
      <c r="AU89" s="234">
        <f>AR89*AU81</f>
        <v>3.5999999999999996</v>
      </c>
      <c r="AV89" s="232">
        <f t="shared" si="6"/>
        <v>9.6</v>
      </c>
    </row>
    <row r="90" spans="1:48" s="54" customFormat="1" ht="20.25" customHeight="1" x14ac:dyDescent="0.35">
      <c r="A90" s="82">
        <v>9</v>
      </c>
      <c r="B90" s="25" t="s">
        <v>140</v>
      </c>
      <c r="C90" s="56">
        <v>2009</v>
      </c>
      <c r="D90" s="26" t="s">
        <v>42</v>
      </c>
      <c r="E90" s="29">
        <f t="shared" si="5"/>
        <v>99.3</v>
      </c>
      <c r="F90" s="172">
        <v>140</v>
      </c>
      <c r="G90" s="135">
        <v>68</v>
      </c>
      <c r="H90" s="147">
        <v>72</v>
      </c>
      <c r="I90" s="146">
        <v>14.3</v>
      </c>
      <c r="J90" s="134"/>
      <c r="K90" s="503"/>
      <c r="L90" s="134"/>
      <c r="M90" s="56"/>
      <c r="N90" s="134">
        <v>82</v>
      </c>
      <c r="O90" s="56">
        <v>4</v>
      </c>
      <c r="P90" s="134">
        <v>79</v>
      </c>
      <c r="Q90" s="135">
        <v>13</v>
      </c>
      <c r="R90" s="134"/>
      <c r="S90" s="162"/>
      <c r="T90" s="134"/>
      <c r="U90" s="135"/>
      <c r="V90" s="134"/>
      <c r="W90" s="135"/>
      <c r="X90" s="134"/>
      <c r="Y90" s="135"/>
      <c r="Z90" s="134"/>
      <c r="AA90" s="135"/>
      <c r="AB90" s="134"/>
      <c r="AC90" s="135"/>
      <c r="AD90" s="134"/>
      <c r="AE90" s="135"/>
      <c r="AF90" s="134"/>
      <c r="AG90" s="135"/>
      <c r="AH90" s="134"/>
      <c r="AI90" s="135"/>
      <c r="AJ90" s="134"/>
      <c r="AK90" s="55"/>
      <c r="AL90" s="145"/>
      <c r="AM90" s="146"/>
      <c r="AN90" s="147"/>
      <c r="AO90" s="146"/>
      <c r="AP90" s="82">
        <v>9</v>
      </c>
      <c r="AQ90" s="577">
        <f>AQ89+1</f>
        <v>9</v>
      </c>
      <c r="AR90" s="135">
        <v>4</v>
      </c>
      <c r="AS90" s="422">
        <f>AR90*AS81</f>
        <v>1.2</v>
      </c>
      <c r="AT90" s="135">
        <v>5.2</v>
      </c>
      <c r="AU90" s="234">
        <f>AR90*AU81</f>
        <v>2.4</v>
      </c>
      <c r="AV90" s="232">
        <f t="shared" si="6"/>
        <v>6.4</v>
      </c>
    </row>
    <row r="91" spans="1:48" s="54" customFormat="1" ht="20.25" customHeight="1" x14ac:dyDescent="0.35">
      <c r="A91" s="82">
        <v>10</v>
      </c>
      <c r="B91" s="438" t="s">
        <v>548</v>
      </c>
      <c r="C91" s="56">
        <v>2012</v>
      </c>
      <c r="D91" s="432" t="s">
        <v>549</v>
      </c>
      <c r="E91" s="29">
        <f t="shared" si="5"/>
        <v>80.47</v>
      </c>
      <c r="F91" s="172"/>
      <c r="G91" s="503"/>
      <c r="H91" s="147">
        <v>71</v>
      </c>
      <c r="I91" s="146">
        <v>29.25</v>
      </c>
      <c r="J91" s="134">
        <v>72</v>
      </c>
      <c r="K91" s="135">
        <v>17.22</v>
      </c>
      <c r="L91" s="134">
        <v>84</v>
      </c>
      <c r="M91" s="56">
        <v>6</v>
      </c>
      <c r="N91" s="134">
        <v>80</v>
      </c>
      <c r="O91" s="56">
        <v>6</v>
      </c>
      <c r="P91" s="145">
        <v>78</v>
      </c>
      <c r="Q91" s="501">
        <v>20</v>
      </c>
      <c r="R91" s="134">
        <v>81</v>
      </c>
      <c r="S91" s="55">
        <v>2</v>
      </c>
      <c r="T91" s="134"/>
      <c r="U91" s="135"/>
      <c r="V91" s="134"/>
      <c r="W91" s="135"/>
      <c r="X91" s="134"/>
      <c r="Y91" s="135"/>
      <c r="Z91" s="145"/>
      <c r="AA91" s="146"/>
      <c r="AB91" s="145"/>
      <c r="AC91" s="146"/>
      <c r="AD91" s="145"/>
      <c r="AE91" s="146"/>
      <c r="AF91" s="145"/>
      <c r="AG91" s="146"/>
      <c r="AH91" s="145"/>
      <c r="AI91" s="146"/>
      <c r="AJ91" s="134"/>
      <c r="AK91" s="55"/>
      <c r="AL91" s="134"/>
      <c r="AM91" s="135"/>
      <c r="AN91" s="144"/>
      <c r="AO91" s="135"/>
      <c r="AP91" s="82">
        <v>10</v>
      </c>
      <c r="AQ91" s="576">
        <f>AQ90+1</f>
        <v>10</v>
      </c>
      <c r="AR91" s="135">
        <v>2</v>
      </c>
      <c r="AS91" s="422">
        <v>0.25</v>
      </c>
      <c r="AT91" s="179">
        <v>2.2999999999999998</v>
      </c>
      <c r="AU91" s="234">
        <f>AR91*AU81</f>
        <v>1.2</v>
      </c>
      <c r="AV91" s="232">
        <f t="shared" si="6"/>
        <v>3.2</v>
      </c>
    </row>
    <row r="92" spans="1:48" s="54" customFormat="1" ht="20.25" customHeight="1" x14ac:dyDescent="0.35">
      <c r="A92" s="82">
        <v>11</v>
      </c>
      <c r="B92" s="402" t="s">
        <v>179</v>
      </c>
      <c r="C92" s="56">
        <v>2011</v>
      </c>
      <c r="D92" s="26" t="s">
        <v>36</v>
      </c>
      <c r="E92" s="29">
        <f t="shared" si="5"/>
        <v>71.400000000000006</v>
      </c>
      <c r="F92" s="172">
        <v>152</v>
      </c>
      <c r="G92" s="135">
        <v>6.4</v>
      </c>
      <c r="H92" s="147">
        <v>76</v>
      </c>
      <c r="I92" s="503"/>
      <c r="J92" s="134">
        <v>66</v>
      </c>
      <c r="K92" s="56">
        <v>39</v>
      </c>
      <c r="L92" s="134"/>
      <c r="M92" s="135"/>
      <c r="N92" s="134">
        <v>84</v>
      </c>
      <c r="O92" s="135">
        <v>0</v>
      </c>
      <c r="P92" s="134">
        <v>76</v>
      </c>
      <c r="Q92" s="55">
        <v>26</v>
      </c>
      <c r="R92" s="134"/>
      <c r="S92" s="55"/>
      <c r="T92" s="134"/>
      <c r="U92" s="135"/>
      <c r="V92" s="134"/>
      <c r="W92" s="135"/>
      <c r="X92" s="134"/>
      <c r="Y92" s="135"/>
      <c r="Z92" s="134"/>
      <c r="AA92" s="135"/>
      <c r="AB92" s="134"/>
      <c r="AC92" s="135"/>
      <c r="AD92" s="134"/>
      <c r="AE92" s="135"/>
      <c r="AF92" s="134"/>
      <c r="AG92" s="135"/>
      <c r="AH92" s="134"/>
      <c r="AI92" s="135"/>
      <c r="AJ92" s="134"/>
      <c r="AK92" s="55"/>
      <c r="AL92" s="134"/>
      <c r="AM92" s="135"/>
      <c r="AN92" s="144"/>
      <c r="AO92" s="135"/>
      <c r="AP92" s="82">
        <v>11</v>
      </c>
      <c r="AQ92" s="578"/>
      <c r="AR92" s="579"/>
      <c r="AS92" s="572"/>
      <c r="AT92" s="420"/>
      <c r="AU92" s="235"/>
      <c r="AV92" s="236"/>
    </row>
    <row r="93" spans="1:48" s="54" customFormat="1" ht="20.25" customHeight="1" thickBot="1" x14ac:dyDescent="0.4">
      <c r="A93" s="82">
        <v>12</v>
      </c>
      <c r="B93" s="526" t="s">
        <v>313</v>
      </c>
      <c r="C93" s="56">
        <v>2009</v>
      </c>
      <c r="D93" s="527" t="s">
        <v>95</v>
      </c>
      <c r="E93" s="29">
        <f t="shared" si="5"/>
        <v>65</v>
      </c>
      <c r="F93" s="172"/>
      <c r="G93" s="503"/>
      <c r="H93" s="147">
        <v>59</v>
      </c>
      <c r="I93" s="146">
        <v>65</v>
      </c>
      <c r="J93" s="134"/>
      <c r="K93" s="135"/>
      <c r="L93" s="134"/>
      <c r="M93" s="135"/>
      <c r="N93" s="134"/>
      <c r="O93" s="135"/>
      <c r="P93" s="134"/>
      <c r="Q93" s="55"/>
      <c r="R93" s="134"/>
      <c r="S93" s="162"/>
      <c r="T93" s="134"/>
      <c r="U93" s="135"/>
      <c r="V93" s="134"/>
      <c r="W93" s="135"/>
      <c r="X93" s="134"/>
      <c r="Y93" s="135"/>
      <c r="Z93" s="134"/>
      <c r="AA93" s="135"/>
      <c r="AB93" s="134"/>
      <c r="AC93" s="135"/>
      <c r="AD93" s="134"/>
      <c r="AE93" s="135"/>
      <c r="AF93" s="134"/>
      <c r="AG93" s="135"/>
      <c r="AH93" s="134"/>
      <c r="AI93" s="135"/>
      <c r="AJ93" s="134"/>
      <c r="AK93" s="55"/>
      <c r="AL93" s="134"/>
      <c r="AM93" s="135"/>
      <c r="AN93" s="144"/>
      <c r="AO93" s="135"/>
      <c r="AP93" s="82">
        <v>12</v>
      </c>
      <c r="AQ93" s="580"/>
      <c r="AR93" s="581">
        <f>SUM(AR82:AR92)</f>
        <v>175</v>
      </c>
      <c r="AS93" s="573"/>
      <c r="AT93" s="421">
        <f>SUM(AT82:AT92)</f>
        <v>228.3</v>
      </c>
      <c r="AU93" s="237"/>
      <c r="AV93" s="421">
        <f>SUM(AV82:AV92)</f>
        <v>280</v>
      </c>
    </row>
    <row r="94" spans="1:48" s="54" customFormat="1" ht="20.25" customHeight="1" x14ac:dyDescent="0.35">
      <c r="A94" s="82">
        <v>13</v>
      </c>
      <c r="B94" s="250" t="s">
        <v>329</v>
      </c>
      <c r="C94" s="56">
        <v>2011</v>
      </c>
      <c r="D94" s="26" t="s">
        <v>36</v>
      </c>
      <c r="E94" s="29">
        <f t="shared" si="5"/>
        <v>56.5</v>
      </c>
      <c r="F94" s="172">
        <v>155</v>
      </c>
      <c r="G94" s="503"/>
      <c r="H94" s="147">
        <v>76</v>
      </c>
      <c r="I94" s="146">
        <v>0</v>
      </c>
      <c r="J94" s="134"/>
      <c r="K94" s="135"/>
      <c r="L94" s="134">
        <v>81</v>
      </c>
      <c r="M94" s="135">
        <v>8</v>
      </c>
      <c r="N94" s="134"/>
      <c r="O94" s="135"/>
      <c r="P94" s="134"/>
      <c r="Q94" s="55"/>
      <c r="R94" s="134">
        <v>68</v>
      </c>
      <c r="S94" s="55">
        <v>42.5</v>
      </c>
      <c r="T94" s="134">
        <v>89</v>
      </c>
      <c r="U94" s="135">
        <v>6</v>
      </c>
      <c r="V94" s="134"/>
      <c r="W94" s="135"/>
      <c r="X94" s="134"/>
      <c r="Y94" s="135"/>
      <c r="Z94" s="134"/>
      <c r="AA94" s="135"/>
      <c r="AB94" s="134"/>
      <c r="AC94" s="135"/>
      <c r="AD94" s="134"/>
      <c r="AE94" s="135"/>
      <c r="AF94" s="134"/>
      <c r="AG94" s="135"/>
      <c r="AH94" s="134"/>
      <c r="AI94" s="135"/>
      <c r="AJ94" s="134"/>
      <c r="AK94" s="55"/>
      <c r="AL94" s="134"/>
      <c r="AM94" s="135"/>
      <c r="AN94" s="144"/>
      <c r="AO94" s="135"/>
      <c r="AP94" s="82">
        <v>13</v>
      </c>
    </row>
    <row r="95" spans="1:48" s="54" customFormat="1" ht="20.25" customHeight="1" x14ac:dyDescent="0.35">
      <c r="A95" s="82">
        <v>14</v>
      </c>
      <c r="B95" s="281" t="s">
        <v>400</v>
      </c>
      <c r="C95" s="56">
        <v>2010</v>
      </c>
      <c r="D95" s="281" t="s">
        <v>19</v>
      </c>
      <c r="E95" s="29">
        <f t="shared" si="5"/>
        <v>50</v>
      </c>
      <c r="F95" s="172"/>
      <c r="G95" s="503"/>
      <c r="H95" s="147"/>
      <c r="I95" s="146"/>
      <c r="J95" s="134"/>
      <c r="K95" s="135"/>
      <c r="L95" s="134"/>
      <c r="M95" s="135"/>
      <c r="N95" s="134">
        <v>72</v>
      </c>
      <c r="O95" s="135">
        <v>50</v>
      </c>
      <c r="P95" s="134"/>
      <c r="Q95" s="55"/>
      <c r="R95" s="134"/>
      <c r="S95" s="162"/>
      <c r="T95" s="145"/>
      <c r="U95" s="146"/>
      <c r="V95" s="145"/>
      <c r="W95" s="146"/>
      <c r="X95" s="134"/>
      <c r="Y95" s="135"/>
      <c r="Z95" s="134"/>
      <c r="AA95" s="135"/>
      <c r="AB95" s="134"/>
      <c r="AC95" s="135"/>
      <c r="AD95" s="134"/>
      <c r="AE95" s="135"/>
      <c r="AF95" s="134"/>
      <c r="AG95" s="135"/>
      <c r="AH95" s="134"/>
      <c r="AI95" s="135"/>
      <c r="AJ95" s="134"/>
      <c r="AK95" s="55"/>
      <c r="AL95" s="134"/>
      <c r="AM95" s="135"/>
      <c r="AN95" s="144"/>
      <c r="AO95" s="135"/>
      <c r="AP95" s="82">
        <v>14</v>
      </c>
    </row>
    <row r="96" spans="1:48" s="54" customFormat="1" ht="20.25" customHeight="1" x14ac:dyDescent="0.35">
      <c r="A96" s="82">
        <v>15</v>
      </c>
      <c r="B96" s="25" t="s">
        <v>194</v>
      </c>
      <c r="C96" s="56">
        <v>2010</v>
      </c>
      <c r="D96" s="552" t="s">
        <v>307</v>
      </c>
      <c r="E96" s="29">
        <f t="shared" si="5"/>
        <v>46.42</v>
      </c>
      <c r="F96" s="172">
        <v>154</v>
      </c>
      <c r="G96" s="135">
        <v>3.2</v>
      </c>
      <c r="H96" s="147">
        <v>77</v>
      </c>
      <c r="I96" s="503"/>
      <c r="J96" s="134">
        <v>72</v>
      </c>
      <c r="K96" s="135">
        <v>17.22</v>
      </c>
      <c r="L96" s="134">
        <v>86</v>
      </c>
      <c r="M96" s="135">
        <v>4</v>
      </c>
      <c r="N96" s="134">
        <v>83</v>
      </c>
      <c r="O96" s="135">
        <v>2</v>
      </c>
      <c r="P96" s="134"/>
      <c r="Q96" s="56"/>
      <c r="R96" s="134">
        <v>75</v>
      </c>
      <c r="S96" s="55">
        <v>20</v>
      </c>
      <c r="T96" s="145"/>
      <c r="U96" s="146"/>
      <c r="V96" s="145"/>
      <c r="W96" s="146"/>
      <c r="X96" s="134"/>
      <c r="Y96" s="135"/>
      <c r="Z96" s="134"/>
      <c r="AA96" s="135"/>
      <c r="AB96" s="134"/>
      <c r="AC96" s="135"/>
      <c r="AD96" s="134"/>
      <c r="AE96" s="135"/>
      <c r="AF96" s="134"/>
      <c r="AG96" s="135"/>
      <c r="AH96" s="134"/>
      <c r="AI96" s="135"/>
      <c r="AJ96" s="134"/>
      <c r="AK96" s="55"/>
      <c r="AL96" s="134"/>
      <c r="AM96" s="135"/>
      <c r="AN96" s="144"/>
      <c r="AO96" s="135"/>
      <c r="AP96" s="82">
        <v>15</v>
      </c>
    </row>
    <row r="97" spans="1:42" s="54" customFormat="1" ht="20.25" customHeight="1" x14ac:dyDescent="0.35">
      <c r="A97" s="82">
        <v>16</v>
      </c>
      <c r="B97" s="401" t="s">
        <v>66</v>
      </c>
      <c r="C97" s="56">
        <v>2009</v>
      </c>
      <c r="D97" s="222" t="s">
        <v>45</v>
      </c>
      <c r="E97" s="29">
        <f t="shared" si="5"/>
        <v>36.85</v>
      </c>
      <c r="F97" s="173">
        <v>159</v>
      </c>
      <c r="G97" s="135">
        <v>0</v>
      </c>
      <c r="H97" s="147">
        <v>71</v>
      </c>
      <c r="I97" s="146">
        <v>29.25</v>
      </c>
      <c r="J97" s="134"/>
      <c r="K97" s="503"/>
      <c r="L97" s="134"/>
      <c r="M97" s="135"/>
      <c r="N97" s="134">
        <v>84</v>
      </c>
      <c r="O97" s="135">
        <v>0</v>
      </c>
      <c r="P97" s="134">
        <v>80</v>
      </c>
      <c r="Q97" s="135">
        <v>7.6</v>
      </c>
      <c r="R97" s="134">
        <v>88</v>
      </c>
      <c r="S97" s="162">
        <v>0</v>
      </c>
      <c r="T97" s="134"/>
      <c r="U97" s="135"/>
      <c r="V97" s="134"/>
      <c r="W97" s="135"/>
      <c r="X97" s="134"/>
      <c r="Y97" s="135"/>
      <c r="Z97" s="134"/>
      <c r="AA97" s="135"/>
      <c r="AB97" s="134"/>
      <c r="AC97" s="135"/>
      <c r="AD97" s="134"/>
      <c r="AE97" s="135"/>
      <c r="AF97" s="134"/>
      <c r="AG97" s="135"/>
      <c r="AH97" s="134"/>
      <c r="AI97" s="135"/>
      <c r="AJ97" s="134"/>
      <c r="AK97" s="55"/>
      <c r="AL97" s="134"/>
      <c r="AM97" s="135"/>
      <c r="AN97" s="144"/>
      <c r="AO97" s="135"/>
      <c r="AP97" s="82">
        <v>16</v>
      </c>
    </row>
    <row r="98" spans="1:42" s="54" customFormat="1" ht="20.25" customHeight="1" x14ac:dyDescent="0.35">
      <c r="A98" s="82">
        <v>17</v>
      </c>
      <c r="B98" s="196" t="s">
        <v>289</v>
      </c>
      <c r="C98" s="56">
        <v>2009</v>
      </c>
      <c r="D98" s="174" t="s">
        <v>19</v>
      </c>
      <c r="E98" s="29">
        <f t="shared" si="5"/>
        <v>32.25</v>
      </c>
      <c r="F98" s="173"/>
      <c r="G98" s="503"/>
      <c r="H98" s="147">
        <v>77</v>
      </c>
      <c r="I98" s="146">
        <v>0</v>
      </c>
      <c r="J98" s="134">
        <v>91</v>
      </c>
      <c r="K98" s="135">
        <v>2.25</v>
      </c>
      <c r="L98" s="134"/>
      <c r="M98" s="135"/>
      <c r="N98" s="134">
        <v>75</v>
      </c>
      <c r="O98" s="135">
        <v>30</v>
      </c>
      <c r="P98" s="134"/>
      <c r="Q98" s="135"/>
      <c r="R98" s="134"/>
      <c r="S98" s="162"/>
      <c r="T98" s="134"/>
      <c r="U98" s="135"/>
      <c r="V98" s="134"/>
      <c r="W98" s="135"/>
      <c r="X98" s="145"/>
      <c r="Y98" s="146"/>
      <c r="Z98" s="134"/>
      <c r="AA98" s="135"/>
      <c r="AB98" s="134"/>
      <c r="AC98" s="135"/>
      <c r="AD98" s="134"/>
      <c r="AE98" s="135"/>
      <c r="AF98" s="134"/>
      <c r="AG98" s="135"/>
      <c r="AH98" s="134"/>
      <c r="AI98" s="135"/>
      <c r="AJ98" s="134"/>
      <c r="AK98" s="55"/>
      <c r="AL98" s="134"/>
      <c r="AM98" s="135"/>
      <c r="AN98" s="144"/>
      <c r="AO98" s="135"/>
      <c r="AP98" s="82">
        <v>17</v>
      </c>
    </row>
    <row r="99" spans="1:42" s="54" customFormat="1" ht="20.25" customHeight="1" x14ac:dyDescent="0.35">
      <c r="A99" s="82">
        <v>18</v>
      </c>
      <c r="B99" s="523" t="s">
        <v>571</v>
      </c>
      <c r="C99" s="56">
        <v>2012</v>
      </c>
      <c r="D99" s="523" t="s">
        <v>16</v>
      </c>
      <c r="E99" s="29">
        <f t="shared" si="5"/>
        <v>8</v>
      </c>
      <c r="F99" s="173"/>
      <c r="G99" s="503"/>
      <c r="H99" s="147"/>
      <c r="I99" s="146"/>
      <c r="J99" s="134"/>
      <c r="K99" s="135"/>
      <c r="L99" s="134"/>
      <c r="M99" s="135"/>
      <c r="N99" s="134">
        <v>96</v>
      </c>
      <c r="O99" s="135">
        <v>0</v>
      </c>
      <c r="P99" s="134"/>
      <c r="Q99" s="135"/>
      <c r="R99" s="134">
        <v>79</v>
      </c>
      <c r="S99" s="55">
        <v>4</v>
      </c>
      <c r="T99" s="145">
        <v>90</v>
      </c>
      <c r="U99" s="135">
        <v>4</v>
      </c>
      <c r="V99" s="145"/>
      <c r="W99" s="146"/>
      <c r="X99" s="134"/>
      <c r="Y99" s="135"/>
      <c r="Z99" s="134"/>
      <c r="AA99" s="135"/>
      <c r="AB99" s="134"/>
      <c r="AC99" s="135"/>
      <c r="AD99" s="134"/>
      <c r="AE99" s="135"/>
      <c r="AF99" s="134"/>
      <c r="AG99" s="135"/>
      <c r="AH99" s="134"/>
      <c r="AI99" s="135"/>
      <c r="AJ99" s="134"/>
      <c r="AK99" s="55"/>
      <c r="AL99" s="134"/>
      <c r="AM99" s="135"/>
      <c r="AN99" s="144"/>
      <c r="AO99" s="135"/>
      <c r="AP99" s="82">
        <v>18</v>
      </c>
    </row>
    <row r="100" spans="1:42" s="54" customFormat="1" ht="20.25" customHeight="1" x14ac:dyDescent="0.35">
      <c r="A100" s="82">
        <v>19</v>
      </c>
      <c r="B100" s="441" t="s">
        <v>556</v>
      </c>
      <c r="C100" s="56">
        <v>2011</v>
      </c>
      <c r="D100" s="441" t="s">
        <v>557</v>
      </c>
      <c r="E100" s="29">
        <f t="shared" si="5"/>
        <v>5.2</v>
      </c>
      <c r="F100" s="173"/>
      <c r="G100" s="503"/>
      <c r="H100" s="147"/>
      <c r="I100" s="146"/>
      <c r="J100" s="134">
        <v>85</v>
      </c>
      <c r="K100" s="135">
        <v>5.2</v>
      </c>
      <c r="L100" s="134"/>
      <c r="M100" s="135"/>
      <c r="N100" s="134"/>
      <c r="O100" s="135"/>
      <c r="P100" s="134">
        <v>107</v>
      </c>
      <c r="Q100" s="135">
        <v>0</v>
      </c>
      <c r="R100" s="134">
        <v>88</v>
      </c>
      <c r="S100" s="162">
        <v>0</v>
      </c>
      <c r="T100" s="145"/>
      <c r="U100" s="146"/>
      <c r="V100" s="145"/>
      <c r="W100" s="146"/>
      <c r="X100" s="134"/>
      <c r="Y100" s="135"/>
      <c r="Z100" s="134"/>
      <c r="AA100" s="135"/>
      <c r="AB100" s="134"/>
      <c r="AC100" s="135"/>
      <c r="AD100" s="134"/>
      <c r="AE100" s="135"/>
      <c r="AF100" s="134"/>
      <c r="AG100" s="135"/>
      <c r="AH100" s="134"/>
      <c r="AI100" s="135"/>
      <c r="AJ100" s="134"/>
      <c r="AK100" s="55"/>
      <c r="AL100" s="134"/>
      <c r="AM100" s="135"/>
      <c r="AN100" s="144"/>
      <c r="AO100" s="135"/>
      <c r="AP100" s="82">
        <v>19</v>
      </c>
    </row>
    <row r="101" spans="1:42" s="54" customFormat="1" ht="20.25" customHeight="1" x14ac:dyDescent="0.35">
      <c r="A101" s="82">
        <v>20</v>
      </c>
      <c r="B101" s="196" t="s">
        <v>288</v>
      </c>
      <c r="C101" s="56">
        <v>2009</v>
      </c>
      <c r="D101" s="196" t="s">
        <v>54</v>
      </c>
      <c r="E101" s="29">
        <f t="shared" si="5"/>
        <v>0</v>
      </c>
      <c r="F101" s="173"/>
      <c r="G101" s="503"/>
      <c r="H101" s="147"/>
      <c r="I101" s="146"/>
      <c r="J101" s="134"/>
      <c r="K101" s="135"/>
      <c r="L101" s="145"/>
      <c r="M101" s="146"/>
      <c r="N101" s="134"/>
      <c r="O101" s="135"/>
      <c r="P101" s="134"/>
      <c r="Q101" s="135"/>
      <c r="R101" s="134"/>
      <c r="S101" s="162"/>
      <c r="T101" s="145"/>
      <c r="U101" s="146"/>
      <c r="V101" s="145"/>
      <c r="W101" s="146"/>
      <c r="X101" s="134"/>
      <c r="Y101" s="135"/>
      <c r="Z101" s="134"/>
      <c r="AA101" s="135"/>
      <c r="AB101" s="134"/>
      <c r="AC101" s="135"/>
      <c r="AD101" s="134"/>
      <c r="AE101" s="135"/>
      <c r="AF101" s="134"/>
      <c r="AG101" s="135"/>
      <c r="AH101" s="134"/>
      <c r="AI101" s="135"/>
      <c r="AJ101" s="134"/>
      <c r="AK101" s="55"/>
      <c r="AL101" s="134"/>
      <c r="AM101" s="135"/>
      <c r="AN101" s="144"/>
      <c r="AO101" s="135"/>
      <c r="AP101" s="82">
        <v>20</v>
      </c>
    </row>
    <row r="102" spans="1:42" s="54" customFormat="1" ht="20.25" customHeight="1" x14ac:dyDescent="0.35">
      <c r="A102" s="82">
        <v>21</v>
      </c>
      <c r="B102" s="441" t="s">
        <v>558</v>
      </c>
      <c r="C102" s="56">
        <v>2011</v>
      </c>
      <c r="D102" s="441" t="s">
        <v>557</v>
      </c>
      <c r="E102" s="29">
        <f t="shared" si="5"/>
        <v>0</v>
      </c>
      <c r="F102" s="173"/>
      <c r="G102" s="503"/>
      <c r="H102" s="147"/>
      <c r="I102" s="146"/>
      <c r="J102" s="134">
        <v>102</v>
      </c>
      <c r="K102" s="135">
        <v>0</v>
      </c>
      <c r="L102" s="134"/>
      <c r="M102" s="135"/>
      <c r="N102" s="134"/>
      <c r="O102" s="135"/>
      <c r="P102" s="134"/>
      <c r="Q102" s="135"/>
      <c r="R102" s="134">
        <v>95</v>
      </c>
      <c r="S102" s="162">
        <v>0</v>
      </c>
      <c r="T102" s="145"/>
      <c r="U102" s="146"/>
      <c r="V102" s="145"/>
      <c r="W102" s="146"/>
      <c r="X102" s="134"/>
      <c r="Y102" s="135"/>
      <c r="Z102" s="134"/>
      <c r="AA102" s="135"/>
      <c r="AB102" s="134"/>
      <c r="AC102" s="135"/>
      <c r="AD102" s="134"/>
      <c r="AE102" s="135"/>
      <c r="AF102" s="134"/>
      <c r="AG102" s="135"/>
      <c r="AH102" s="134"/>
      <c r="AI102" s="135"/>
      <c r="AJ102" s="134"/>
      <c r="AK102" s="55"/>
      <c r="AL102" s="134"/>
      <c r="AM102" s="135"/>
      <c r="AN102" s="144"/>
      <c r="AO102" s="135"/>
      <c r="AP102" s="82">
        <v>21</v>
      </c>
    </row>
    <row r="103" spans="1:42" s="54" customFormat="1" ht="20.25" customHeight="1" x14ac:dyDescent="0.35">
      <c r="A103" s="82">
        <v>22</v>
      </c>
      <c r="B103" s="555" t="s">
        <v>376</v>
      </c>
      <c r="C103" s="56">
        <v>2009</v>
      </c>
      <c r="D103" s="555" t="s">
        <v>26</v>
      </c>
      <c r="E103" s="29">
        <f t="shared" si="5"/>
        <v>0</v>
      </c>
      <c r="F103" s="173"/>
      <c r="G103" s="503"/>
      <c r="H103" s="147"/>
      <c r="I103" s="68"/>
      <c r="J103" s="134"/>
      <c r="K103" s="135"/>
      <c r="L103" s="134"/>
      <c r="M103" s="135"/>
      <c r="N103" s="134"/>
      <c r="O103" s="135"/>
      <c r="P103" s="134"/>
      <c r="Q103" s="135"/>
      <c r="R103" s="134"/>
      <c r="S103" s="162"/>
      <c r="T103" s="145"/>
      <c r="U103" s="146"/>
      <c r="V103" s="145"/>
      <c r="W103" s="146"/>
      <c r="X103" s="134"/>
      <c r="Y103" s="135"/>
      <c r="Z103" s="134"/>
      <c r="AA103" s="135"/>
      <c r="AB103" s="134"/>
      <c r="AC103" s="135"/>
      <c r="AD103" s="134"/>
      <c r="AE103" s="135"/>
      <c r="AF103" s="134"/>
      <c r="AG103" s="135"/>
      <c r="AH103" s="134"/>
      <c r="AI103" s="135"/>
      <c r="AJ103" s="134"/>
      <c r="AK103" s="55"/>
      <c r="AL103" s="134"/>
      <c r="AM103" s="135"/>
      <c r="AN103" s="144"/>
      <c r="AO103" s="138"/>
      <c r="AP103" s="82">
        <v>22</v>
      </c>
    </row>
    <row r="104" spans="1:42" s="54" customFormat="1" ht="20.25" customHeight="1" x14ac:dyDescent="0.35">
      <c r="A104" s="82">
        <v>23</v>
      </c>
      <c r="B104" s="221" t="s">
        <v>287</v>
      </c>
      <c r="C104" s="56">
        <v>2009</v>
      </c>
      <c r="D104" s="222" t="s">
        <v>19</v>
      </c>
      <c r="E104" s="29">
        <f t="shared" si="5"/>
        <v>0</v>
      </c>
      <c r="F104" s="173"/>
      <c r="G104" s="503"/>
      <c r="H104" s="147"/>
      <c r="I104" s="146"/>
      <c r="J104" s="134"/>
      <c r="K104" s="135"/>
      <c r="L104" s="134"/>
      <c r="M104" s="135"/>
      <c r="N104" s="134"/>
      <c r="O104" s="135"/>
      <c r="P104" s="134"/>
      <c r="Q104" s="135"/>
      <c r="R104" s="134"/>
      <c r="S104" s="162"/>
      <c r="T104" s="145"/>
      <c r="U104" s="146"/>
      <c r="V104" s="145"/>
      <c r="W104" s="146"/>
      <c r="X104" s="134"/>
      <c r="Y104" s="135"/>
      <c r="Z104" s="134"/>
      <c r="AA104" s="135"/>
      <c r="AB104" s="134"/>
      <c r="AC104" s="135"/>
      <c r="AD104" s="134"/>
      <c r="AE104" s="135"/>
      <c r="AF104" s="134"/>
      <c r="AG104" s="135"/>
      <c r="AH104" s="134"/>
      <c r="AI104" s="135"/>
      <c r="AJ104" s="134"/>
      <c r="AK104" s="55"/>
      <c r="AL104" s="134"/>
      <c r="AM104" s="135"/>
      <c r="AN104" s="144"/>
      <c r="AO104" s="138"/>
      <c r="AP104" s="82">
        <v>23</v>
      </c>
    </row>
    <row r="105" spans="1:42" s="54" customFormat="1" ht="20.25" customHeight="1" x14ac:dyDescent="0.35">
      <c r="A105" s="82">
        <v>24</v>
      </c>
      <c r="B105" s="524" t="s">
        <v>541</v>
      </c>
      <c r="C105" s="56">
        <v>2010</v>
      </c>
      <c r="D105" s="524" t="s">
        <v>19</v>
      </c>
      <c r="E105" s="29">
        <f t="shared" si="5"/>
        <v>0</v>
      </c>
      <c r="F105" s="173"/>
      <c r="G105" s="503"/>
      <c r="H105" s="147">
        <v>84</v>
      </c>
      <c r="I105" s="146">
        <v>0</v>
      </c>
      <c r="J105" s="134"/>
      <c r="K105" s="135"/>
      <c r="L105" s="134"/>
      <c r="M105" s="135"/>
      <c r="N105" s="134">
        <v>90</v>
      </c>
      <c r="O105" s="135">
        <v>0</v>
      </c>
      <c r="P105" s="134"/>
      <c r="Q105" s="135"/>
      <c r="R105" s="134"/>
      <c r="S105" s="162"/>
      <c r="T105" s="145"/>
      <c r="U105" s="146"/>
      <c r="V105" s="145"/>
      <c r="W105" s="146"/>
      <c r="X105" s="134"/>
      <c r="Y105" s="135"/>
      <c r="Z105" s="134"/>
      <c r="AA105" s="135"/>
      <c r="AB105" s="134"/>
      <c r="AC105" s="135"/>
      <c r="AD105" s="134"/>
      <c r="AE105" s="135"/>
      <c r="AF105" s="134"/>
      <c r="AG105" s="135"/>
      <c r="AH105" s="134"/>
      <c r="AI105" s="135"/>
      <c r="AJ105" s="134"/>
      <c r="AK105" s="55"/>
      <c r="AL105" s="134"/>
      <c r="AM105" s="135"/>
      <c r="AN105" s="144"/>
      <c r="AO105" s="138"/>
      <c r="AP105" s="82">
        <v>24</v>
      </c>
    </row>
    <row r="106" spans="1:42" s="54" customFormat="1" ht="20.25" customHeight="1" x14ac:dyDescent="0.35">
      <c r="A106" s="82">
        <v>25</v>
      </c>
      <c r="B106" s="401" t="s">
        <v>195</v>
      </c>
      <c r="C106" s="56">
        <v>2010</v>
      </c>
      <c r="D106" s="222" t="s">
        <v>22</v>
      </c>
      <c r="E106" s="29">
        <f t="shared" si="5"/>
        <v>0</v>
      </c>
      <c r="F106" s="173"/>
      <c r="G106" s="503"/>
      <c r="H106" s="147"/>
      <c r="I106" s="146"/>
      <c r="J106" s="134"/>
      <c r="K106" s="135"/>
      <c r="L106" s="134"/>
      <c r="M106" s="135"/>
      <c r="N106" s="134"/>
      <c r="O106" s="135"/>
      <c r="P106" s="134"/>
      <c r="Q106" s="135"/>
      <c r="R106" s="134"/>
      <c r="S106" s="162"/>
      <c r="T106" s="145"/>
      <c r="U106" s="146"/>
      <c r="V106" s="145"/>
      <c r="W106" s="146"/>
      <c r="X106" s="134"/>
      <c r="Y106" s="135"/>
      <c r="Z106" s="134"/>
      <c r="AA106" s="135"/>
      <c r="AB106" s="134"/>
      <c r="AC106" s="135"/>
      <c r="AD106" s="134"/>
      <c r="AE106" s="135"/>
      <c r="AF106" s="134"/>
      <c r="AG106" s="135"/>
      <c r="AH106" s="134"/>
      <c r="AI106" s="135"/>
      <c r="AJ106" s="134"/>
      <c r="AK106" s="55"/>
      <c r="AL106" s="134"/>
      <c r="AM106" s="135"/>
      <c r="AN106" s="144"/>
      <c r="AO106" s="138"/>
      <c r="AP106" s="82">
        <v>25</v>
      </c>
    </row>
    <row r="107" spans="1:42" s="54" customFormat="1" ht="20.25" customHeight="1" x14ac:dyDescent="0.35">
      <c r="A107" s="82">
        <v>26</v>
      </c>
      <c r="B107" s="271" t="s">
        <v>314</v>
      </c>
      <c r="C107" s="77">
        <v>2009</v>
      </c>
      <c r="D107" s="528" t="s">
        <v>76</v>
      </c>
      <c r="E107" s="29">
        <f t="shared" si="5"/>
        <v>0</v>
      </c>
      <c r="F107" s="173"/>
      <c r="G107" s="503"/>
      <c r="H107" s="194"/>
      <c r="I107" s="135"/>
      <c r="J107" s="194"/>
      <c r="K107" s="135"/>
      <c r="L107" s="194"/>
      <c r="M107" s="135"/>
      <c r="N107" s="194"/>
      <c r="O107" s="135"/>
      <c r="P107" s="137"/>
      <c r="Q107" s="135"/>
      <c r="R107" s="137"/>
      <c r="S107" s="162"/>
      <c r="T107" s="149"/>
      <c r="U107" s="146"/>
      <c r="V107" s="149"/>
      <c r="W107" s="447"/>
      <c r="X107" s="137"/>
      <c r="Y107" s="446"/>
      <c r="Z107" s="137"/>
      <c r="AA107" s="446"/>
      <c r="AB107" s="137"/>
      <c r="AC107" s="446"/>
      <c r="AD107" s="137"/>
      <c r="AE107" s="446"/>
      <c r="AF107" s="137"/>
      <c r="AG107" s="446"/>
      <c r="AH107" s="137"/>
      <c r="AI107" s="446"/>
      <c r="AJ107" s="137"/>
      <c r="AK107" s="31"/>
      <c r="AL107" s="137"/>
      <c r="AM107" s="446"/>
      <c r="AN107" s="86"/>
      <c r="AO107" s="446"/>
      <c r="AP107" s="82">
        <v>26</v>
      </c>
    </row>
    <row r="108" spans="1:42" s="54" customFormat="1" ht="20.25" customHeight="1" thickBot="1" x14ac:dyDescent="0.4">
      <c r="A108" s="161"/>
      <c r="B108" s="444"/>
      <c r="C108" s="77"/>
      <c r="D108" s="445"/>
      <c r="E108" s="29">
        <f t="shared" ref="E108" si="7">G108+I108+K108+M108+S108+Q108+O108+U108+W108+Y108+AA108+AC108+AE108+AG108+AI108+AK108+AM108+AO108</f>
        <v>0</v>
      </c>
      <c r="F108" s="173"/>
      <c r="G108" s="146"/>
      <c r="H108" s="194"/>
      <c r="I108" s="146"/>
      <c r="J108" s="194"/>
      <c r="K108" s="146"/>
      <c r="L108" s="194"/>
      <c r="M108" s="146"/>
      <c r="N108" s="194"/>
      <c r="O108" s="146"/>
      <c r="P108" s="137"/>
      <c r="Q108" s="135"/>
      <c r="R108" s="137"/>
      <c r="S108" s="227"/>
      <c r="T108" s="149"/>
      <c r="U108" s="447"/>
      <c r="V108" s="149"/>
      <c r="W108" s="447"/>
      <c r="X108" s="137"/>
      <c r="Y108" s="446"/>
      <c r="Z108" s="137"/>
      <c r="AA108" s="446"/>
      <c r="AB108" s="137"/>
      <c r="AC108" s="446"/>
      <c r="AD108" s="137"/>
      <c r="AE108" s="446"/>
      <c r="AF108" s="137"/>
      <c r="AG108" s="446"/>
      <c r="AH108" s="137"/>
      <c r="AI108" s="446"/>
      <c r="AJ108" s="137"/>
      <c r="AK108" s="31"/>
      <c r="AL108" s="137"/>
      <c r="AM108" s="446"/>
      <c r="AN108" s="86"/>
      <c r="AO108" s="446"/>
      <c r="AP108" s="161"/>
    </row>
    <row r="109" spans="1:42" s="54" customFormat="1" ht="20.25" customHeight="1" thickBot="1" x14ac:dyDescent="0.4">
      <c r="A109" s="199"/>
      <c r="B109" s="200"/>
      <c r="C109" s="57"/>
      <c r="D109" s="251"/>
      <c r="E109" s="96"/>
      <c r="F109" s="522"/>
      <c r="G109" s="305">
        <f>SUM(G82:G106)</f>
        <v>279.99999999999994</v>
      </c>
      <c r="H109" s="154"/>
      <c r="I109" s="305">
        <f>SUM(I82:I106)</f>
        <v>227.5</v>
      </c>
      <c r="J109" s="140"/>
      <c r="K109" s="305">
        <f>SUM(K82:K106)</f>
        <v>227.13</v>
      </c>
      <c r="L109" s="140"/>
      <c r="M109" s="305">
        <f>SUM(M82:M106)</f>
        <v>173</v>
      </c>
      <c r="N109" s="140"/>
      <c r="O109" s="305">
        <f>SUM(O82:O108)</f>
        <v>175</v>
      </c>
      <c r="P109" s="140"/>
      <c r="Q109" s="305">
        <f>SUM(Q82:Q106)</f>
        <v>228.1</v>
      </c>
      <c r="R109" s="140"/>
      <c r="S109" s="596">
        <f>SUM(S82:S106)</f>
        <v>175</v>
      </c>
      <c r="T109" s="140"/>
      <c r="U109" s="305">
        <f>SUM(U82:U106)</f>
        <v>173</v>
      </c>
      <c r="V109" s="140"/>
      <c r="W109" s="305">
        <f>SUM(W82:W106)</f>
        <v>0</v>
      </c>
      <c r="X109" s="140"/>
      <c r="Y109" s="305">
        <f>SUM(Y82:Y106)</f>
        <v>0</v>
      </c>
      <c r="Z109" s="140"/>
      <c r="AA109" s="305">
        <f>SUM(AA82:AA106)</f>
        <v>0</v>
      </c>
      <c r="AB109" s="140"/>
      <c r="AC109" s="305">
        <f>SUM(AC82:AC106)</f>
        <v>0</v>
      </c>
      <c r="AD109" s="140"/>
      <c r="AE109" s="305">
        <f>SUM(AE82:AE106)</f>
        <v>0</v>
      </c>
      <c r="AF109" s="140"/>
      <c r="AG109" s="305">
        <f>SUM(AG82:AG106)</f>
        <v>0</v>
      </c>
      <c r="AH109" s="140"/>
      <c r="AI109" s="305">
        <f>SUM(AI82:AI106)</f>
        <v>0</v>
      </c>
      <c r="AJ109" s="140"/>
      <c r="AK109" s="305">
        <f>SUM(AK82:AK106)</f>
        <v>0</v>
      </c>
      <c r="AL109" s="140"/>
      <c r="AM109" s="305">
        <f>SUM(AM82:AM106)</f>
        <v>0</v>
      </c>
      <c r="AN109" s="185"/>
      <c r="AO109" s="305">
        <f>SUM(AO82:AO106)</f>
        <v>0</v>
      </c>
      <c r="AP109" s="262"/>
    </row>
    <row r="110" spans="1:42" ht="13" thickBot="1" x14ac:dyDescent="0.4"/>
    <row r="111" spans="1:42" ht="20" thickBot="1" x14ac:dyDescent="0.4">
      <c r="B111" s="645" t="s">
        <v>485</v>
      </c>
      <c r="C111" s="646"/>
      <c r="D111" s="647"/>
      <c r="F111" s="273"/>
      <c r="G111" s="275" t="s">
        <v>393</v>
      </c>
      <c r="H111" s="31"/>
      <c r="I111" s="31"/>
      <c r="J111" s="31"/>
      <c r="K111" s="119"/>
      <c r="L111" s="274"/>
      <c r="M111" s="275" t="s">
        <v>394</v>
      </c>
      <c r="N111" s="52"/>
      <c r="O111" s="21"/>
      <c r="P111" s="52"/>
      <c r="Q111" s="315"/>
      <c r="R111" s="275" t="s">
        <v>465</v>
      </c>
    </row>
  </sheetData>
  <sheetProtection algorithmName="SHA-512" hashValue="c++w4y+EntWnj/SkhUsU51jtoscl5DQEHRQ/cjAjlHa8GaHxHLtz0tre5TJEl5dgRn5ciosbKoOpGQGSXFpKxg==" saltValue="zNvwsMSlC3fzkrrHWTY2fg==" spinCount="100000" sheet="1" objects="1" scenarios="1"/>
  <sortState ref="B82:U107">
    <sortCondition descending="1" ref="E82:E107"/>
  </sortState>
  <customSheetViews>
    <customSheetView guid="{58E021BF-97D1-4B64-8CE7-89613EB62F48}" scale="75" showPageBreaks="1" hiddenRows="1" hiddenColumns="1">
      <pane xSplit="2" topLeftCell="C1" activePane="topRight" state="frozen"/>
      <selection pane="topRight"/>
      <pageMargins left="0" right="0" top="0.74803149606299213" bottom="0.74803149606299213" header="0.31496062992125984" footer="0.31496062992125984"/>
      <pageSetup paperSize="9" scale="45" orientation="portrait" r:id="rId1"/>
    </customSheetView>
  </customSheetViews>
  <mergeCells count="81">
    <mergeCell ref="A41:AP41"/>
    <mergeCell ref="AL42:AM42"/>
    <mergeCell ref="AN42:AO42"/>
    <mergeCell ref="AL43:AM44"/>
    <mergeCell ref="AN43:AO44"/>
    <mergeCell ref="V43:W44"/>
    <mergeCell ref="F42:G42"/>
    <mergeCell ref="H42:I42"/>
    <mergeCell ref="T42:U42"/>
    <mergeCell ref="AH42:AI42"/>
    <mergeCell ref="AH43:AI44"/>
    <mergeCell ref="N42:O42"/>
    <mergeCell ref="J42:K42"/>
    <mergeCell ref="L42:M42"/>
    <mergeCell ref="P42:Q42"/>
    <mergeCell ref="AB43:AC44"/>
    <mergeCell ref="AL78:AM78"/>
    <mergeCell ref="AN78:AO78"/>
    <mergeCell ref="B111:D111"/>
    <mergeCell ref="AP43:AP45"/>
    <mergeCell ref="X79:Y80"/>
    <mergeCell ref="H79:I80"/>
    <mergeCell ref="J79:K80"/>
    <mergeCell ref="T79:U80"/>
    <mergeCell ref="V79:W80"/>
    <mergeCell ref="N79:O80"/>
    <mergeCell ref="P79:Q80"/>
    <mergeCell ref="R79:S80"/>
    <mergeCell ref="H78:I78"/>
    <mergeCell ref="J78:K78"/>
    <mergeCell ref="AL79:AM80"/>
    <mergeCell ref="AN79:AO80"/>
    <mergeCell ref="AP78:AP80"/>
    <mergeCell ref="A37:AK37"/>
    <mergeCell ref="A39:AK39"/>
    <mergeCell ref="A77:AK77"/>
    <mergeCell ref="AD42:AE42"/>
    <mergeCell ref="AJ42:AK42"/>
    <mergeCell ref="AD43:AE44"/>
    <mergeCell ref="AJ43:AK44"/>
    <mergeCell ref="F43:G44"/>
    <mergeCell ref="H43:I44"/>
    <mergeCell ref="P43:Q44"/>
    <mergeCell ref="N43:O44"/>
    <mergeCell ref="X42:Y42"/>
    <mergeCell ref="R43:S44"/>
    <mergeCell ref="T43:U44"/>
    <mergeCell ref="L43:M44"/>
    <mergeCell ref="AJ79:AK80"/>
    <mergeCell ref="AD78:AE78"/>
    <mergeCell ref="AJ78:AK78"/>
    <mergeCell ref="F78:G78"/>
    <mergeCell ref="AB78:AC78"/>
    <mergeCell ref="V78:W78"/>
    <mergeCell ref="P78:Q78"/>
    <mergeCell ref="R78:S78"/>
    <mergeCell ref="T78:U78"/>
    <mergeCell ref="AB79:AC80"/>
    <mergeCell ref="L79:M80"/>
    <mergeCell ref="F79:G80"/>
    <mergeCell ref="L78:M78"/>
    <mergeCell ref="AH78:AI78"/>
    <mergeCell ref="N78:O78"/>
    <mergeCell ref="AH79:AI80"/>
    <mergeCell ref="V42:W42"/>
    <mergeCell ref="AB42:AC42"/>
    <mergeCell ref="J43:K44"/>
    <mergeCell ref="A43:E44"/>
    <mergeCell ref="A79:E80"/>
    <mergeCell ref="Z79:AA80"/>
    <mergeCell ref="Z42:AA42"/>
    <mergeCell ref="X43:Y44"/>
    <mergeCell ref="Z43:AA44"/>
    <mergeCell ref="X78:Y78"/>
    <mergeCell ref="Z78:AA78"/>
    <mergeCell ref="R42:S42"/>
    <mergeCell ref="AD79:AE80"/>
    <mergeCell ref="AF42:AG42"/>
    <mergeCell ref="AF43:AG44"/>
    <mergeCell ref="AF78:AG78"/>
    <mergeCell ref="AF79:AG80"/>
  </mergeCells>
  <pageMargins left="0" right="0" top="0.74803149606299213" bottom="0.74803149606299213" header="0.31496062992125984" footer="0.31496062992125984"/>
  <pageSetup paperSize="9" scale="4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A1:AU91"/>
  <sheetViews>
    <sheetView zoomScale="65" zoomScaleNormal="65" workbookViewId="0">
      <selection activeCell="C86" sqref="C86"/>
    </sheetView>
  </sheetViews>
  <sheetFormatPr baseColWidth="10" defaultColWidth="11.453125" defaultRowHeight="16.5" x14ac:dyDescent="0.35"/>
  <cols>
    <col min="1" max="1" width="7.81640625" style="20" customWidth="1"/>
    <col min="2" max="2" width="31.6328125" style="20" bestFit="1" customWidth="1"/>
    <col min="3" max="3" width="7.81640625" style="21" customWidth="1"/>
    <col min="4" max="4" width="29.81640625" style="20" customWidth="1"/>
    <col min="5" max="5" width="8.36328125" style="20" customWidth="1"/>
    <col min="6" max="6" width="9.36328125" style="21" customWidth="1"/>
    <col min="7" max="7" width="9.453125" style="21" customWidth="1"/>
    <col min="8" max="8" width="9.6328125" style="20" customWidth="1"/>
    <col min="9" max="9" width="10.1796875" style="20" customWidth="1"/>
    <col min="10" max="10" width="8.81640625" style="20" customWidth="1"/>
    <col min="11" max="11" width="9.6328125" style="20" customWidth="1"/>
    <col min="12" max="12" width="8.453125" style="20" customWidth="1"/>
    <col min="13" max="13" width="9.453125" style="20" customWidth="1"/>
    <col min="14" max="14" width="8.6328125" style="20" customWidth="1"/>
    <col min="15" max="15" width="9.1796875" style="20" customWidth="1"/>
    <col min="16" max="16" width="8" style="20" customWidth="1"/>
    <col min="17" max="17" width="9" style="20" customWidth="1"/>
    <col min="18" max="18" width="9.1796875" style="20" customWidth="1"/>
    <col min="19" max="19" width="10.6328125" style="20" customWidth="1"/>
    <col min="20" max="21" width="7.81640625" style="20" customWidth="1"/>
    <col min="22" max="25" width="7.81640625" style="20" hidden="1" customWidth="1"/>
    <col min="26" max="26" width="8.6328125" style="20" hidden="1" customWidth="1"/>
    <col min="27" max="27" width="8.36328125" style="20" hidden="1" customWidth="1"/>
    <col min="28" max="34" width="7.81640625" style="20" hidden="1" customWidth="1"/>
    <col min="35" max="35" width="9" style="20" hidden="1" customWidth="1"/>
    <col min="36" max="36" width="7.81640625" style="20" hidden="1" customWidth="1"/>
    <col min="37" max="37" width="9" style="20" hidden="1" customWidth="1"/>
    <col min="38" max="38" width="7.81640625" style="20" hidden="1" customWidth="1"/>
    <col min="39" max="39" width="9" style="20" hidden="1" customWidth="1"/>
    <col min="40" max="40" width="7.81640625" style="20" hidden="1" customWidth="1"/>
    <col min="41" max="41" width="9" style="20" hidden="1" customWidth="1"/>
    <col min="42" max="42" width="7.81640625" style="20" hidden="1" customWidth="1"/>
    <col min="43" max="43" width="9" style="20" hidden="1" customWidth="1"/>
    <col min="44" max="44" width="7.81640625" style="20" customWidth="1"/>
    <col min="45" max="45" width="1" style="20" customWidth="1"/>
    <col min="46" max="46" width="3.81640625" style="21" hidden="1" customWidth="1"/>
    <col min="47" max="47" width="5.1796875" style="21" hidden="1" customWidth="1"/>
    <col min="48" max="16384" width="11.453125" style="20"/>
  </cols>
  <sheetData>
    <row r="1" spans="1:47" s="62" customFormat="1" ht="45" x14ac:dyDescent="0.35">
      <c r="A1" s="614" t="s">
        <v>234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T1" s="414"/>
      <c r="AU1" s="414"/>
    </row>
    <row r="3" spans="1:47" ht="31" customHeight="1" x14ac:dyDescent="0.35">
      <c r="A3" s="663" t="s">
        <v>491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</row>
    <row r="4" spans="1:47" ht="17" thickBot="1" x14ac:dyDescent="0.4"/>
    <row r="5" spans="1:47" s="19" customFormat="1" ht="31" customHeight="1" thickBot="1" x14ac:dyDescent="0.4">
      <c r="A5" s="20"/>
      <c r="B5" s="21"/>
      <c r="C5" s="21"/>
      <c r="D5" s="20"/>
      <c r="E5" s="20"/>
      <c r="F5" s="609">
        <v>45347</v>
      </c>
      <c r="G5" s="610"/>
      <c r="H5" s="609">
        <v>45002</v>
      </c>
      <c r="I5" s="610"/>
      <c r="J5" s="609">
        <v>45389</v>
      </c>
      <c r="K5" s="610"/>
      <c r="L5" s="609">
        <v>45403</v>
      </c>
      <c r="M5" s="610"/>
      <c r="N5" s="609">
        <v>45417</v>
      </c>
      <c r="O5" s="610"/>
      <c r="P5" s="609">
        <v>45438</v>
      </c>
      <c r="Q5" s="610"/>
      <c r="R5" s="609">
        <v>45452</v>
      </c>
      <c r="S5" s="610"/>
      <c r="T5" s="609">
        <v>45473</v>
      </c>
      <c r="U5" s="610"/>
      <c r="V5" s="609">
        <v>45116</v>
      </c>
      <c r="W5" s="610"/>
      <c r="X5" s="609">
        <v>45132</v>
      </c>
      <c r="Y5" s="610"/>
      <c r="Z5" s="609">
        <v>45144</v>
      </c>
      <c r="AA5" s="610"/>
      <c r="AB5" s="609">
        <v>45159</v>
      </c>
      <c r="AC5" s="610"/>
      <c r="AD5" s="607">
        <v>45186</v>
      </c>
      <c r="AE5" s="608"/>
      <c r="AF5" s="607">
        <v>45200</v>
      </c>
      <c r="AG5" s="608"/>
      <c r="AH5" s="609">
        <v>45215</v>
      </c>
      <c r="AI5" s="610"/>
      <c r="AJ5" s="609">
        <v>45242</v>
      </c>
      <c r="AK5" s="610"/>
      <c r="AL5" s="607">
        <v>45250</v>
      </c>
      <c r="AM5" s="608"/>
      <c r="AN5" s="607">
        <v>45256</v>
      </c>
      <c r="AO5" s="608"/>
      <c r="AP5" s="607">
        <v>45270</v>
      </c>
      <c r="AQ5" s="608"/>
      <c r="AR5" s="75"/>
      <c r="AT5" s="85"/>
      <c r="AU5" s="85"/>
    </row>
    <row r="6" spans="1:47" s="19" customFormat="1" ht="24" customHeight="1" x14ac:dyDescent="0.35">
      <c r="A6" s="665" t="s">
        <v>496</v>
      </c>
      <c r="B6" s="666"/>
      <c r="C6" s="666"/>
      <c r="D6" s="666"/>
      <c r="E6" s="667"/>
      <c r="F6" s="601" t="s">
        <v>299</v>
      </c>
      <c r="G6" s="602"/>
      <c r="H6" s="601" t="s">
        <v>520</v>
      </c>
      <c r="I6" s="602"/>
      <c r="J6" s="601" t="s">
        <v>550</v>
      </c>
      <c r="K6" s="602"/>
      <c r="L6" s="601" t="s">
        <v>552</v>
      </c>
      <c r="M6" s="602"/>
      <c r="N6" s="601" t="s">
        <v>566</v>
      </c>
      <c r="O6" s="602"/>
      <c r="P6" s="601" t="s">
        <v>320</v>
      </c>
      <c r="Q6" s="602"/>
      <c r="R6" s="601" t="s">
        <v>601</v>
      </c>
      <c r="S6" s="602"/>
      <c r="T6" s="601" t="s">
        <v>624</v>
      </c>
      <c r="U6" s="602"/>
      <c r="V6" s="601" t="s">
        <v>364</v>
      </c>
      <c r="W6" s="602"/>
      <c r="X6" s="601" t="s">
        <v>369</v>
      </c>
      <c r="Y6" s="602"/>
      <c r="Z6" s="601" t="s">
        <v>389</v>
      </c>
      <c r="AA6" s="602"/>
      <c r="AB6" s="601" t="s">
        <v>391</v>
      </c>
      <c r="AC6" s="602"/>
      <c r="AD6" s="601" t="s">
        <v>398</v>
      </c>
      <c r="AE6" s="602"/>
      <c r="AF6" s="601" t="s">
        <v>407</v>
      </c>
      <c r="AG6" s="602"/>
      <c r="AH6" s="601" t="s">
        <v>413</v>
      </c>
      <c r="AI6" s="612"/>
      <c r="AJ6" s="601" t="s">
        <v>462</v>
      </c>
      <c r="AK6" s="612"/>
      <c r="AL6" s="601" t="s">
        <v>463</v>
      </c>
      <c r="AM6" s="612"/>
      <c r="AN6" s="601" t="s">
        <v>464</v>
      </c>
      <c r="AO6" s="612"/>
      <c r="AP6" s="601" t="s">
        <v>452</v>
      </c>
      <c r="AQ6" s="612"/>
      <c r="AR6" s="628" t="s">
        <v>114</v>
      </c>
      <c r="AT6" s="85"/>
      <c r="AU6" s="85"/>
    </row>
    <row r="7" spans="1:47" s="19" customFormat="1" ht="35.25" customHeight="1" thickBot="1" x14ac:dyDescent="0.4">
      <c r="A7" s="668"/>
      <c r="B7" s="669"/>
      <c r="C7" s="669"/>
      <c r="D7" s="669"/>
      <c r="E7" s="670"/>
      <c r="F7" s="605"/>
      <c r="G7" s="606"/>
      <c r="H7" s="605"/>
      <c r="I7" s="606"/>
      <c r="J7" s="605"/>
      <c r="K7" s="606"/>
      <c r="L7" s="605"/>
      <c r="M7" s="606"/>
      <c r="N7" s="605"/>
      <c r="O7" s="606"/>
      <c r="P7" s="605"/>
      <c r="Q7" s="606"/>
      <c r="R7" s="605"/>
      <c r="S7" s="606"/>
      <c r="T7" s="605"/>
      <c r="U7" s="606"/>
      <c r="V7" s="605"/>
      <c r="W7" s="606"/>
      <c r="X7" s="605"/>
      <c r="Y7" s="606"/>
      <c r="Z7" s="605"/>
      <c r="AA7" s="606"/>
      <c r="AB7" s="605"/>
      <c r="AC7" s="606"/>
      <c r="AD7" s="603"/>
      <c r="AE7" s="604"/>
      <c r="AF7" s="603"/>
      <c r="AG7" s="604"/>
      <c r="AH7" s="605"/>
      <c r="AI7" s="613"/>
      <c r="AJ7" s="605"/>
      <c r="AK7" s="613"/>
      <c r="AL7" s="605"/>
      <c r="AM7" s="613"/>
      <c r="AN7" s="605"/>
      <c r="AO7" s="613"/>
      <c r="AP7" s="605"/>
      <c r="AQ7" s="613"/>
      <c r="AR7" s="629"/>
      <c r="AT7" s="85"/>
      <c r="AU7" s="85"/>
    </row>
    <row r="8" spans="1:47" s="19" customFormat="1" ht="35.25" customHeight="1" thickBot="1" x14ac:dyDescent="0.4">
      <c r="A8" s="61" t="s">
        <v>241</v>
      </c>
      <c r="B8" s="406" t="s">
        <v>2</v>
      </c>
      <c r="C8" s="407" t="s">
        <v>149</v>
      </c>
      <c r="D8" s="408" t="s">
        <v>3</v>
      </c>
      <c r="E8" s="130" t="s">
        <v>4</v>
      </c>
      <c r="F8" s="534" t="s">
        <v>5</v>
      </c>
      <c r="G8" s="535" t="s">
        <v>6</v>
      </c>
      <c r="H8" s="23" t="s">
        <v>5</v>
      </c>
      <c r="I8" s="98" t="s">
        <v>6</v>
      </c>
      <c r="J8" s="23" t="s">
        <v>5</v>
      </c>
      <c r="K8" s="98" t="s">
        <v>6</v>
      </c>
      <c r="L8" s="24" t="s">
        <v>5</v>
      </c>
      <c r="M8" s="98" t="s">
        <v>6</v>
      </c>
      <c r="N8" s="24" t="s">
        <v>5</v>
      </c>
      <c r="O8" s="98" t="s">
        <v>6</v>
      </c>
      <c r="P8" s="24" t="s">
        <v>5</v>
      </c>
      <c r="Q8" s="98" t="s">
        <v>6</v>
      </c>
      <c r="R8" s="24" t="s">
        <v>5</v>
      </c>
      <c r="S8" s="98" t="s">
        <v>6</v>
      </c>
      <c r="T8" s="24" t="s">
        <v>5</v>
      </c>
      <c r="U8" s="98" t="s">
        <v>6</v>
      </c>
      <c r="V8" s="24" t="s">
        <v>5</v>
      </c>
      <c r="W8" s="98" t="s">
        <v>6</v>
      </c>
      <c r="X8" s="24" t="s">
        <v>5</v>
      </c>
      <c r="Y8" s="98" t="s">
        <v>6</v>
      </c>
      <c r="Z8" s="24" t="s">
        <v>5</v>
      </c>
      <c r="AA8" s="98" t="s">
        <v>6</v>
      </c>
      <c r="AB8" s="24" t="s">
        <v>5</v>
      </c>
      <c r="AC8" s="98" t="s">
        <v>6</v>
      </c>
      <c r="AD8" s="24" t="s">
        <v>5</v>
      </c>
      <c r="AE8" s="98" t="s">
        <v>6</v>
      </c>
      <c r="AF8" s="24" t="s">
        <v>5</v>
      </c>
      <c r="AG8" s="98" t="s">
        <v>6</v>
      </c>
      <c r="AH8" s="24" t="s">
        <v>5</v>
      </c>
      <c r="AI8" s="98" t="s">
        <v>6</v>
      </c>
      <c r="AJ8" s="24" t="s">
        <v>5</v>
      </c>
      <c r="AK8" s="98" t="s">
        <v>6</v>
      </c>
      <c r="AL8" s="24" t="s">
        <v>5</v>
      </c>
      <c r="AM8" s="98" t="s">
        <v>6</v>
      </c>
      <c r="AN8" s="24" t="s">
        <v>5</v>
      </c>
      <c r="AO8" s="98" t="s">
        <v>6</v>
      </c>
      <c r="AP8" s="24" t="s">
        <v>5</v>
      </c>
      <c r="AQ8" s="98" t="s">
        <v>6</v>
      </c>
      <c r="AR8" s="629"/>
      <c r="AT8" s="238" t="s">
        <v>312</v>
      </c>
      <c r="AU8" s="239" t="s">
        <v>312</v>
      </c>
    </row>
    <row r="9" spans="1:47" s="19" customFormat="1" x14ac:dyDescent="0.35">
      <c r="A9" s="160">
        <v>1</v>
      </c>
      <c r="B9" s="156" t="s">
        <v>153</v>
      </c>
      <c r="C9" s="56">
        <v>2012</v>
      </c>
      <c r="D9" s="102" t="s">
        <v>218</v>
      </c>
      <c r="E9" s="29">
        <f>G9+I9+K9+M9+O9+Q9+S9+U9+W9+Y9+AA9+AC9+AE9+AG9+AI9+AK9+AM9+AO9+AQ9-I9</f>
        <v>530</v>
      </c>
      <c r="F9" s="349">
        <v>44</v>
      </c>
      <c r="G9" s="350">
        <v>60</v>
      </c>
      <c r="H9" s="144">
        <v>50</v>
      </c>
      <c r="I9" s="273">
        <v>30</v>
      </c>
      <c r="J9" s="134">
        <v>44</v>
      </c>
      <c r="K9" s="135">
        <v>50</v>
      </c>
      <c r="L9" s="134">
        <v>55</v>
      </c>
      <c r="M9" s="168">
        <v>35</v>
      </c>
      <c r="N9" s="134">
        <v>45</v>
      </c>
      <c r="O9" s="168">
        <v>100</v>
      </c>
      <c r="P9" s="134">
        <v>49</v>
      </c>
      <c r="Q9" s="168">
        <v>100</v>
      </c>
      <c r="R9" s="134">
        <v>41</v>
      </c>
      <c r="S9" s="168">
        <v>85</v>
      </c>
      <c r="T9" s="145">
        <v>44</v>
      </c>
      <c r="U9" s="168">
        <v>100</v>
      </c>
      <c r="V9" s="145"/>
      <c r="W9" s="146"/>
      <c r="X9" s="147"/>
      <c r="Y9" s="146"/>
      <c r="Z9" s="134"/>
      <c r="AA9" s="135"/>
      <c r="AB9" s="145"/>
      <c r="AC9" s="146"/>
      <c r="AD9" s="145"/>
      <c r="AE9" s="146"/>
      <c r="AF9" s="146"/>
      <c r="AG9" s="146"/>
      <c r="AH9" s="135"/>
      <c r="AI9" s="135"/>
      <c r="AJ9" s="162"/>
      <c r="AK9" s="296"/>
      <c r="AL9" s="295"/>
      <c r="AM9" s="146"/>
      <c r="AN9" s="146"/>
      <c r="AO9" s="162"/>
      <c r="AP9" s="145"/>
      <c r="AQ9" s="146"/>
      <c r="AR9" s="81">
        <v>1</v>
      </c>
      <c r="AT9" s="229">
        <v>1</v>
      </c>
      <c r="AU9" s="168">
        <v>100</v>
      </c>
    </row>
    <row r="10" spans="1:47" s="30" customFormat="1" ht="20.25" customHeight="1" x14ac:dyDescent="0.35">
      <c r="A10" s="160">
        <f>A9+1</f>
        <v>2</v>
      </c>
      <c r="B10" s="156" t="s">
        <v>380</v>
      </c>
      <c r="C10" s="56">
        <v>2011</v>
      </c>
      <c r="D10" s="102" t="s">
        <v>111</v>
      </c>
      <c r="E10" s="29">
        <f>G10+I10+K10+M10+O10+Q10+S10+U10+W10+Y10+AA10+AC10+AE10+AG10+AI10+AK10+AM10+AO10+AQ10-O10</f>
        <v>405</v>
      </c>
      <c r="F10" s="134">
        <v>43</v>
      </c>
      <c r="G10" s="135">
        <v>100</v>
      </c>
      <c r="H10" s="144">
        <v>46</v>
      </c>
      <c r="I10" s="56">
        <v>100</v>
      </c>
      <c r="J10" s="134">
        <v>43</v>
      </c>
      <c r="K10" s="135">
        <v>85</v>
      </c>
      <c r="L10" s="134">
        <v>56</v>
      </c>
      <c r="M10" s="168">
        <v>20</v>
      </c>
      <c r="N10" s="134">
        <v>57</v>
      </c>
      <c r="O10" s="512">
        <v>12</v>
      </c>
      <c r="P10" s="134">
        <v>51</v>
      </c>
      <c r="Q10" s="168">
        <v>50</v>
      </c>
      <c r="R10" s="134">
        <v>44</v>
      </c>
      <c r="S10" s="168">
        <v>35</v>
      </c>
      <c r="T10" s="145">
        <v>51</v>
      </c>
      <c r="U10" s="168">
        <v>15</v>
      </c>
      <c r="V10" s="145"/>
      <c r="W10" s="146"/>
      <c r="X10" s="147"/>
      <c r="Y10" s="146"/>
      <c r="Z10" s="134"/>
      <c r="AA10" s="135"/>
      <c r="AB10" s="145"/>
      <c r="AC10" s="146"/>
      <c r="AD10" s="145"/>
      <c r="AE10" s="146"/>
      <c r="AF10" s="146"/>
      <c r="AG10" s="146"/>
      <c r="AH10" s="135"/>
      <c r="AI10" s="135"/>
      <c r="AJ10" s="162"/>
      <c r="AK10" s="296"/>
      <c r="AL10" s="295"/>
      <c r="AM10" s="146"/>
      <c r="AN10" s="146"/>
      <c r="AO10" s="162"/>
      <c r="AP10" s="145"/>
      <c r="AQ10" s="146"/>
      <c r="AR10" s="82">
        <f>AR9+1</f>
        <v>2</v>
      </c>
      <c r="AS10" s="54"/>
      <c r="AT10" s="235">
        <f t="shared" ref="AT10:AT22" si="0">AT9+1</f>
        <v>2</v>
      </c>
      <c r="AU10" s="168">
        <v>70</v>
      </c>
    </row>
    <row r="11" spans="1:47" s="54" customFormat="1" ht="20.25" customHeight="1" x14ac:dyDescent="0.35">
      <c r="A11" s="160">
        <f t="shared" ref="A11:A34" si="1">A10+1</f>
        <v>3</v>
      </c>
      <c r="B11" s="156" t="s">
        <v>163</v>
      </c>
      <c r="C11" s="56">
        <v>2012</v>
      </c>
      <c r="D11" s="102" t="s">
        <v>164</v>
      </c>
      <c r="E11" s="29">
        <f>G11+I11+K11+M11+O11+Q11+S11+U11+W11+Y11+AA11+AC11+AE11+AG11+AI11+AK11+AM11+AO11+AQ11</f>
        <v>293.5</v>
      </c>
      <c r="F11" s="134">
        <v>45</v>
      </c>
      <c r="G11" s="135">
        <v>40</v>
      </c>
      <c r="H11" s="144">
        <v>50</v>
      </c>
      <c r="I11" s="135">
        <v>30</v>
      </c>
      <c r="J11" s="134">
        <v>54</v>
      </c>
      <c r="K11" s="135">
        <v>20</v>
      </c>
      <c r="L11" s="145">
        <v>48</v>
      </c>
      <c r="M11" s="168">
        <v>100</v>
      </c>
      <c r="N11" s="134">
        <v>48</v>
      </c>
      <c r="O11" s="90">
        <v>70</v>
      </c>
      <c r="P11" s="145"/>
      <c r="Q11" s="512"/>
      <c r="R11" s="145">
        <v>49</v>
      </c>
      <c r="S11" s="168">
        <v>3.5</v>
      </c>
      <c r="T11" s="134">
        <v>49</v>
      </c>
      <c r="U11" s="168">
        <v>30</v>
      </c>
      <c r="V11" s="134"/>
      <c r="W11" s="135"/>
      <c r="X11" s="147"/>
      <c r="Y11" s="146"/>
      <c r="Z11" s="145"/>
      <c r="AA11" s="146"/>
      <c r="AB11" s="145"/>
      <c r="AC11" s="146"/>
      <c r="AD11" s="145"/>
      <c r="AE11" s="146"/>
      <c r="AF11" s="146"/>
      <c r="AG11" s="146"/>
      <c r="AH11" s="135"/>
      <c r="AI11" s="135"/>
      <c r="AJ11" s="162"/>
      <c r="AK11" s="296"/>
      <c r="AL11" s="295"/>
      <c r="AM11" s="146"/>
      <c r="AN11" s="146"/>
      <c r="AO11" s="162"/>
      <c r="AP11" s="145"/>
      <c r="AQ11" s="146"/>
      <c r="AR11" s="82">
        <f t="shared" ref="AR11:AR34" si="2">AR10+1</f>
        <v>3</v>
      </c>
      <c r="AT11" s="229">
        <f t="shared" si="0"/>
        <v>3</v>
      </c>
      <c r="AU11" s="168">
        <v>50</v>
      </c>
    </row>
    <row r="12" spans="1:47" s="54" customFormat="1" ht="20.25" customHeight="1" x14ac:dyDescent="0.35">
      <c r="A12" s="160">
        <f t="shared" si="1"/>
        <v>4</v>
      </c>
      <c r="B12" s="156" t="s">
        <v>200</v>
      </c>
      <c r="C12" s="56">
        <v>2012</v>
      </c>
      <c r="D12" s="102" t="s">
        <v>199</v>
      </c>
      <c r="E12" s="29">
        <f>G12+I12+K12+M12+O12+Q12+S12+U12+W12+Y12+AA12+AC12+AE12+AG12+AI12+AK12+AM12+AO12+AQ12-I12</f>
        <v>233.5</v>
      </c>
      <c r="F12" s="134">
        <v>47</v>
      </c>
      <c r="G12" s="135">
        <v>17.5</v>
      </c>
      <c r="H12" s="147">
        <v>55</v>
      </c>
      <c r="I12" s="503">
        <v>7</v>
      </c>
      <c r="J12" s="145">
        <v>45</v>
      </c>
      <c r="K12" s="146">
        <v>40</v>
      </c>
      <c r="L12" s="145">
        <v>52</v>
      </c>
      <c r="M12" s="168">
        <v>50</v>
      </c>
      <c r="N12" s="134">
        <v>55</v>
      </c>
      <c r="O12" s="168">
        <v>25</v>
      </c>
      <c r="P12" s="134">
        <v>50</v>
      </c>
      <c r="Q12" s="168">
        <v>70</v>
      </c>
      <c r="R12" s="134">
        <v>50</v>
      </c>
      <c r="S12" s="168">
        <v>1</v>
      </c>
      <c r="T12" s="134">
        <v>49</v>
      </c>
      <c r="U12" s="168">
        <v>30</v>
      </c>
      <c r="V12" s="145"/>
      <c r="W12" s="146"/>
      <c r="X12" s="144"/>
      <c r="Y12" s="135"/>
      <c r="Z12" s="145"/>
      <c r="AA12" s="146"/>
      <c r="AB12" s="145"/>
      <c r="AC12" s="146"/>
      <c r="AD12" s="145"/>
      <c r="AE12" s="146"/>
      <c r="AF12" s="146"/>
      <c r="AG12" s="146"/>
      <c r="AH12" s="135"/>
      <c r="AI12" s="135"/>
      <c r="AJ12" s="162"/>
      <c r="AK12" s="296"/>
      <c r="AL12" s="295"/>
      <c r="AM12" s="146"/>
      <c r="AN12" s="146"/>
      <c r="AO12" s="162"/>
      <c r="AP12" s="145"/>
      <c r="AQ12" s="146"/>
      <c r="AR12" s="82">
        <f t="shared" si="2"/>
        <v>4</v>
      </c>
      <c r="AT12" s="229">
        <f t="shared" si="0"/>
        <v>4</v>
      </c>
      <c r="AU12" s="168">
        <v>40</v>
      </c>
    </row>
    <row r="13" spans="1:47" s="54" customFormat="1" ht="20.25" customHeight="1" x14ac:dyDescent="0.35">
      <c r="A13" s="160">
        <f t="shared" si="1"/>
        <v>5</v>
      </c>
      <c r="B13" s="156" t="s">
        <v>260</v>
      </c>
      <c r="C13" s="56">
        <v>2011</v>
      </c>
      <c r="D13" s="102" t="s">
        <v>113</v>
      </c>
      <c r="E13" s="29">
        <f t="shared" ref="E13:E59" si="3">G13+I13+K13+M13+O13+Q13+S13+U13+W13+Y13+AA13+AC13+AE13+AG13+AI13+AK13+AM13+AO13+AQ13</f>
        <v>202</v>
      </c>
      <c r="F13" s="134">
        <v>46</v>
      </c>
      <c r="G13" s="135">
        <v>30</v>
      </c>
      <c r="H13" s="144"/>
      <c r="I13" s="503"/>
      <c r="J13" s="134">
        <v>43</v>
      </c>
      <c r="K13" s="135">
        <v>85</v>
      </c>
      <c r="L13" s="145">
        <v>49</v>
      </c>
      <c r="M13" s="168">
        <v>70</v>
      </c>
      <c r="N13" s="145"/>
      <c r="O13" s="147"/>
      <c r="P13" s="134"/>
      <c r="Q13" s="144"/>
      <c r="R13" s="134">
        <v>47</v>
      </c>
      <c r="S13" s="168">
        <v>9</v>
      </c>
      <c r="T13" s="134">
        <v>58</v>
      </c>
      <c r="U13" s="168">
        <v>8</v>
      </c>
      <c r="V13" s="134"/>
      <c r="W13" s="135"/>
      <c r="X13" s="147"/>
      <c r="Y13" s="146"/>
      <c r="Z13" s="145"/>
      <c r="AA13" s="146"/>
      <c r="AB13" s="145"/>
      <c r="AC13" s="146"/>
      <c r="AD13" s="145"/>
      <c r="AE13" s="146"/>
      <c r="AF13" s="146"/>
      <c r="AG13" s="146"/>
      <c r="AH13" s="135"/>
      <c r="AI13" s="135"/>
      <c r="AJ13" s="162"/>
      <c r="AK13" s="296"/>
      <c r="AL13" s="295"/>
      <c r="AM13" s="146"/>
      <c r="AN13" s="146"/>
      <c r="AO13" s="162"/>
      <c r="AP13" s="145"/>
      <c r="AQ13" s="146"/>
      <c r="AR13" s="82">
        <f t="shared" si="2"/>
        <v>5</v>
      </c>
      <c r="AS13" s="19"/>
      <c r="AT13" s="235">
        <f t="shared" si="0"/>
        <v>5</v>
      </c>
      <c r="AU13" s="168">
        <v>30</v>
      </c>
    </row>
    <row r="14" spans="1:47" s="54" customFormat="1" ht="20.25" customHeight="1" x14ac:dyDescent="0.35">
      <c r="A14" s="160">
        <f t="shared" si="1"/>
        <v>6</v>
      </c>
      <c r="B14" s="193" t="s">
        <v>401</v>
      </c>
      <c r="C14" s="68">
        <v>2011</v>
      </c>
      <c r="D14" s="188" t="s">
        <v>218</v>
      </c>
      <c r="E14" s="29">
        <f t="shared" si="3"/>
        <v>174.5</v>
      </c>
      <c r="F14" s="134">
        <v>47</v>
      </c>
      <c r="G14" s="135">
        <v>17.5</v>
      </c>
      <c r="H14" s="147">
        <v>55</v>
      </c>
      <c r="I14" s="146">
        <v>7</v>
      </c>
      <c r="J14" s="134"/>
      <c r="K14" s="273"/>
      <c r="L14" s="145">
        <v>62</v>
      </c>
      <c r="M14" s="168">
        <v>10</v>
      </c>
      <c r="N14" s="145">
        <v>50</v>
      </c>
      <c r="O14" s="168">
        <v>50</v>
      </c>
      <c r="P14" s="145">
        <v>59</v>
      </c>
      <c r="Q14" s="168">
        <v>11</v>
      </c>
      <c r="R14" s="145">
        <v>47</v>
      </c>
      <c r="S14" s="168">
        <v>9</v>
      </c>
      <c r="T14" s="145">
        <v>46</v>
      </c>
      <c r="U14" s="168">
        <v>70</v>
      </c>
      <c r="V14" s="145"/>
      <c r="W14" s="146"/>
      <c r="X14" s="147"/>
      <c r="Y14" s="146"/>
      <c r="Z14" s="145"/>
      <c r="AA14" s="146"/>
      <c r="AB14" s="134"/>
      <c r="AC14" s="135"/>
      <c r="AD14" s="134"/>
      <c r="AE14" s="135"/>
      <c r="AF14" s="146"/>
      <c r="AG14" s="146"/>
      <c r="AH14" s="135"/>
      <c r="AI14" s="135"/>
      <c r="AJ14" s="55"/>
      <c r="AK14" s="361"/>
      <c r="AL14" s="295"/>
      <c r="AM14" s="146"/>
      <c r="AN14" s="146"/>
      <c r="AO14" s="162"/>
      <c r="AP14" s="145"/>
      <c r="AQ14" s="146"/>
      <c r="AR14" s="82">
        <f t="shared" si="2"/>
        <v>6</v>
      </c>
      <c r="AT14" s="235">
        <f t="shared" si="0"/>
        <v>6</v>
      </c>
      <c r="AU14" s="168">
        <v>20</v>
      </c>
    </row>
    <row r="15" spans="1:47" s="54" customFormat="1" ht="20.25" customHeight="1" x14ac:dyDescent="0.35">
      <c r="A15" s="160">
        <f t="shared" si="1"/>
        <v>7</v>
      </c>
      <c r="B15" s="156" t="s">
        <v>212</v>
      </c>
      <c r="C15" s="56">
        <v>2012</v>
      </c>
      <c r="D15" s="95" t="s">
        <v>162</v>
      </c>
      <c r="E15" s="29">
        <f t="shared" si="3"/>
        <v>156</v>
      </c>
      <c r="F15" s="134"/>
      <c r="G15" s="503"/>
      <c r="H15" s="147">
        <v>54</v>
      </c>
      <c r="I15" s="146">
        <v>13.5</v>
      </c>
      <c r="J15" s="145">
        <v>53</v>
      </c>
      <c r="K15" s="146">
        <v>30</v>
      </c>
      <c r="L15" s="134">
        <v>55</v>
      </c>
      <c r="M15" s="168">
        <v>35</v>
      </c>
      <c r="N15" s="145">
        <v>55</v>
      </c>
      <c r="O15" s="168">
        <v>25</v>
      </c>
      <c r="P15" s="145">
        <v>58</v>
      </c>
      <c r="Q15" s="168">
        <v>17.5</v>
      </c>
      <c r="R15" s="145">
        <v>44</v>
      </c>
      <c r="S15" s="168">
        <v>35</v>
      </c>
      <c r="T15" s="134"/>
      <c r="U15" s="147"/>
      <c r="V15" s="145"/>
      <c r="W15" s="146"/>
      <c r="X15" s="147"/>
      <c r="Y15" s="146"/>
      <c r="Z15" s="145"/>
      <c r="AA15" s="146"/>
      <c r="AB15" s="145"/>
      <c r="AC15" s="146"/>
      <c r="AD15" s="145"/>
      <c r="AE15" s="146"/>
      <c r="AF15" s="146"/>
      <c r="AG15" s="146"/>
      <c r="AH15" s="135"/>
      <c r="AI15" s="135"/>
      <c r="AJ15" s="162"/>
      <c r="AK15" s="296"/>
      <c r="AL15" s="295"/>
      <c r="AM15" s="146"/>
      <c r="AN15" s="146"/>
      <c r="AO15" s="162"/>
      <c r="AP15" s="145"/>
      <c r="AQ15" s="146"/>
      <c r="AR15" s="82">
        <f t="shared" si="2"/>
        <v>7</v>
      </c>
      <c r="AT15" s="229">
        <f t="shared" si="0"/>
        <v>7</v>
      </c>
      <c r="AU15" s="168">
        <v>15</v>
      </c>
    </row>
    <row r="16" spans="1:47" s="54" customFormat="1" ht="20.25" customHeight="1" x14ac:dyDescent="0.35">
      <c r="A16" s="160">
        <f t="shared" si="1"/>
        <v>8</v>
      </c>
      <c r="B16" s="156" t="s">
        <v>121</v>
      </c>
      <c r="C16" s="56">
        <v>2012</v>
      </c>
      <c r="D16" s="95" t="s">
        <v>218</v>
      </c>
      <c r="E16" s="29">
        <f t="shared" si="3"/>
        <v>100</v>
      </c>
      <c r="F16" s="134"/>
      <c r="G16" s="503"/>
      <c r="H16" s="144">
        <v>49</v>
      </c>
      <c r="I16" s="135">
        <v>50</v>
      </c>
      <c r="J16" s="145"/>
      <c r="K16" s="135"/>
      <c r="L16" s="145"/>
      <c r="M16" s="147"/>
      <c r="N16" s="145">
        <v>52</v>
      </c>
      <c r="O16" s="168">
        <v>40</v>
      </c>
      <c r="P16" s="145"/>
      <c r="Q16" s="147"/>
      <c r="R16" s="145"/>
      <c r="S16" s="147"/>
      <c r="T16" s="145">
        <v>54</v>
      </c>
      <c r="U16" s="168">
        <v>10</v>
      </c>
      <c r="V16" s="145"/>
      <c r="W16" s="146"/>
      <c r="X16" s="147"/>
      <c r="Y16" s="146"/>
      <c r="Z16" s="145"/>
      <c r="AA16" s="146"/>
      <c r="AB16" s="145"/>
      <c r="AC16" s="146"/>
      <c r="AD16" s="145"/>
      <c r="AE16" s="146"/>
      <c r="AF16" s="146"/>
      <c r="AG16" s="146"/>
      <c r="AH16" s="135"/>
      <c r="AI16" s="135"/>
      <c r="AJ16" s="162"/>
      <c r="AK16" s="296"/>
      <c r="AL16" s="295"/>
      <c r="AM16" s="146"/>
      <c r="AN16" s="146"/>
      <c r="AO16" s="162"/>
      <c r="AP16" s="134"/>
      <c r="AQ16" s="135"/>
      <c r="AR16" s="82">
        <f t="shared" si="2"/>
        <v>8</v>
      </c>
      <c r="AS16" s="30"/>
      <c r="AT16" s="235">
        <f t="shared" si="0"/>
        <v>8</v>
      </c>
      <c r="AU16" s="168">
        <v>12</v>
      </c>
    </row>
    <row r="17" spans="1:47" s="30" customFormat="1" ht="20.25" customHeight="1" x14ac:dyDescent="0.35">
      <c r="A17" s="160">
        <f t="shared" si="1"/>
        <v>9</v>
      </c>
      <c r="B17" s="554" t="s">
        <v>608</v>
      </c>
      <c r="C17" s="56">
        <v>2012</v>
      </c>
      <c r="D17" s="95" t="s">
        <v>162</v>
      </c>
      <c r="E17" s="29">
        <f t="shared" si="3"/>
        <v>85</v>
      </c>
      <c r="F17" s="134"/>
      <c r="G17" s="135"/>
      <c r="H17" s="144"/>
      <c r="I17" s="135"/>
      <c r="J17" s="134"/>
      <c r="K17" s="56"/>
      <c r="L17" s="145"/>
      <c r="M17" s="147"/>
      <c r="N17" s="145"/>
      <c r="O17" s="147"/>
      <c r="P17" s="145"/>
      <c r="Q17" s="147"/>
      <c r="R17" s="145">
        <v>41</v>
      </c>
      <c r="S17" s="168">
        <v>85</v>
      </c>
      <c r="T17" s="145"/>
      <c r="U17" s="147"/>
      <c r="V17" s="145"/>
      <c r="W17" s="146"/>
      <c r="X17" s="147"/>
      <c r="Y17" s="146"/>
      <c r="Z17" s="134"/>
      <c r="AA17" s="135"/>
      <c r="AB17" s="134"/>
      <c r="AC17" s="135"/>
      <c r="AD17" s="134"/>
      <c r="AE17" s="135"/>
      <c r="AF17" s="146"/>
      <c r="AG17" s="146"/>
      <c r="AH17" s="135"/>
      <c r="AI17" s="135"/>
      <c r="AJ17" s="162"/>
      <c r="AK17" s="296"/>
      <c r="AL17" s="362"/>
      <c r="AM17" s="135"/>
      <c r="AN17" s="135"/>
      <c r="AO17" s="55"/>
      <c r="AP17" s="145"/>
      <c r="AQ17" s="146"/>
      <c r="AR17" s="82">
        <f t="shared" si="2"/>
        <v>9</v>
      </c>
      <c r="AT17" s="229">
        <f t="shared" si="0"/>
        <v>9</v>
      </c>
      <c r="AU17" s="168">
        <v>10</v>
      </c>
    </row>
    <row r="18" spans="1:47" s="30" customFormat="1" ht="20.25" customHeight="1" x14ac:dyDescent="0.35">
      <c r="A18" s="160">
        <f t="shared" si="1"/>
        <v>10</v>
      </c>
      <c r="B18" s="156" t="s">
        <v>202</v>
      </c>
      <c r="C18" s="56">
        <v>2011</v>
      </c>
      <c r="D18" s="95" t="s">
        <v>174</v>
      </c>
      <c r="E18" s="29">
        <f t="shared" si="3"/>
        <v>70</v>
      </c>
      <c r="F18" s="134"/>
      <c r="G18" s="503"/>
      <c r="H18" s="144">
        <v>47</v>
      </c>
      <c r="I18" s="135">
        <v>70</v>
      </c>
      <c r="J18" s="134"/>
      <c r="K18" s="56"/>
      <c r="L18" s="145"/>
      <c r="M18" s="147"/>
      <c r="N18" s="145"/>
      <c r="O18" s="147"/>
      <c r="P18" s="145"/>
      <c r="Q18" s="147"/>
      <c r="R18" s="145"/>
      <c r="S18" s="147"/>
      <c r="T18" s="145"/>
      <c r="U18" s="147"/>
      <c r="V18" s="145"/>
      <c r="W18" s="135"/>
      <c r="X18" s="147"/>
      <c r="Y18" s="146"/>
      <c r="Z18" s="145"/>
      <c r="AA18" s="146"/>
      <c r="AB18" s="145"/>
      <c r="AC18" s="146"/>
      <c r="AD18" s="145"/>
      <c r="AE18" s="146"/>
      <c r="AF18" s="146"/>
      <c r="AG18" s="146"/>
      <c r="AH18" s="135"/>
      <c r="AI18" s="135"/>
      <c r="AJ18" s="162"/>
      <c r="AK18" s="296"/>
      <c r="AL18" s="295"/>
      <c r="AM18" s="146"/>
      <c r="AN18" s="146"/>
      <c r="AO18" s="162"/>
      <c r="AP18" s="145"/>
      <c r="AQ18" s="146"/>
      <c r="AR18" s="82">
        <f t="shared" si="2"/>
        <v>10</v>
      </c>
      <c r="AT18" s="235">
        <f t="shared" si="0"/>
        <v>10</v>
      </c>
      <c r="AU18" s="168">
        <v>8</v>
      </c>
    </row>
    <row r="19" spans="1:47" s="54" customFormat="1" ht="20.25" customHeight="1" x14ac:dyDescent="0.35">
      <c r="A19" s="160">
        <f t="shared" si="1"/>
        <v>11</v>
      </c>
      <c r="B19" s="403" t="s">
        <v>517</v>
      </c>
      <c r="C19" s="56">
        <v>2012</v>
      </c>
      <c r="D19" s="404" t="s">
        <v>162</v>
      </c>
      <c r="E19" s="29">
        <f t="shared" si="3"/>
        <v>69</v>
      </c>
      <c r="F19" s="134">
        <v>44</v>
      </c>
      <c r="G19" s="135">
        <v>60</v>
      </c>
      <c r="H19" s="144"/>
      <c r="I19" s="503"/>
      <c r="J19" s="134"/>
      <c r="K19" s="146"/>
      <c r="L19" s="145">
        <v>65</v>
      </c>
      <c r="M19" s="169">
        <v>8</v>
      </c>
      <c r="N19" s="145"/>
      <c r="O19" s="147"/>
      <c r="P19" s="145"/>
      <c r="Q19" s="147"/>
      <c r="R19" s="145">
        <v>50</v>
      </c>
      <c r="S19" s="168">
        <v>1</v>
      </c>
      <c r="T19" s="145"/>
      <c r="U19" s="147"/>
      <c r="V19" s="145"/>
      <c r="W19" s="146"/>
      <c r="X19" s="147"/>
      <c r="Y19" s="146"/>
      <c r="Z19" s="145"/>
      <c r="AA19" s="146"/>
      <c r="AB19" s="145"/>
      <c r="AC19" s="146"/>
      <c r="AD19" s="145"/>
      <c r="AE19" s="146"/>
      <c r="AF19" s="146"/>
      <c r="AG19" s="146"/>
      <c r="AH19" s="135"/>
      <c r="AI19" s="135"/>
      <c r="AJ19" s="162"/>
      <c r="AK19" s="361"/>
      <c r="AL19" s="295"/>
      <c r="AM19" s="146"/>
      <c r="AN19" s="135"/>
      <c r="AO19" s="55"/>
      <c r="AP19" s="134"/>
      <c r="AQ19" s="135"/>
      <c r="AR19" s="82">
        <f t="shared" si="2"/>
        <v>11</v>
      </c>
      <c r="AT19" s="229">
        <f t="shared" si="0"/>
        <v>11</v>
      </c>
      <c r="AU19" s="168">
        <v>6</v>
      </c>
    </row>
    <row r="20" spans="1:47" s="54" customFormat="1" ht="20.25" customHeight="1" x14ac:dyDescent="0.35">
      <c r="A20" s="160">
        <f t="shared" si="1"/>
        <v>12</v>
      </c>
      <c r="B20" s="156" t="s">
        <v>348</v>
      </c>
      <c r="C20" s="56">
        <v>2012</v>
      </c>
      <c r="D20" s="102" t="s">
        <v>111</v>
      </c>
      <c r="E20" s="29">
        <f t="shared" si="3"/>
        <v>68</v>
      </c>
      <c r="F20" s="134">
        <v>56</v>
      </c>
      <c r="G20" s="135">
        <v>8</v>
      </c>
      <c r="H20" s="144">
        <v>50</v>
      </c>
      <c r="I20" s="135">
        <v>30</v>
      </c>
      <c r="J20" s="145"/>
      <c r="K20" s="503"/>
      <c r="L20" s="145">
        <v>61</v>
      </c>
      <c r="M20" s="169">
        <v>12</v>
      </c>
      <c r="N20" s="145">
        <v>63</v>
      </c>
      <c r="O20" s="169">
        <v>10</v>
      </c>
      <c r="P20" s="145">
        <v>60</v>
      </c>
      <c r="Q20" s="168">
        <v>8</v>
      </c>
      <c r="R20" s="145">
        <v>57</v>
      </c>
      <c r="S20" s="147">
        <v>0</v>
      </c>
      <c r="T20" s="145"/>
      <c r="U20" s="147"/>
      <c r="V20" s="145"/>
      <c r="W20" s="146"/>
      <c r="X20" s="147"/>
      <c r="Y20" s="146"/>
      <c r="Z20" s="145"/>
      <c r="AA20" s="146"/>
      <c r="AB20" s="145"/>
      <c r="AC20" s="146"/>
      <c r="AD20" s="145"/>
      <c r="AE20" s="146"/>
      <c r="AF20" s="135"/>
      <c r="AG20" s="135"/>
      <c r="AH20" s="135"/>
      <c r="AI20" s="135"/>
      <c r="AJ20" s="162"/>
      <c r="AK20" s="296"/>
      <c r="AL20" s="295"/>
      <c r="AM20" s="146"/>
      <c r="AN20" s="146"/>
      <c r="AO20" s="162"/>
      <c r="AP20" s="145"/>
      <c r="AQ20" s="146"/>
      <c r="AR20" s="82">
        <f t="shared" si="2"/>
        <v>12</v>
      </c>
      <c r="AS20" s="30"/>
      <c r="AT20" s="235">
        <f t="shared" si="0"/>
        <v>12</v>
      </c>
      <c r="AU20" s="168">
        <v>4</v>
      </c>
    </row>
    <row r="21" spans="1:47" s="54" customFormat="1" ht="20.25" customHeight="1" x14ac:dyDescent="0.35">
      <c r="A21" s="160">
        <f t="shared" si="1"/>
        <v>13</v>
      </c>
      <c r="B21" s="554" t="s">
        <v>611</v>
      </c>
      <c r="C21" s="56">
        <v>2011</v>
      </c>
      <c r="D21" s="550" t="s">
        <v>145</v>
      </c>
      <c r="E21" s="29">
        <f t="shared" si="3"/>
        <v>53.5</v>
      </c>
      <c r="F21" s="134"/>
      <c r="G21" s="135"/>
      <c r="H21" s="144"/>
      <c r="I21" s="135"/>
      <c r="J21" s="134"/>
      <c r="K21" s="135"/>
      <c r="L21" s="145"/>
      <c r="M21" s="146"/>
      <c r="N21" s="145"/>
      <c r="O21" s="146"/>
      <c r="P21" s="145"/>
      <c r="Q21" s="147"/>
      <c r="R21" s="145">
        <v>49</v>
      </c>
      <c r="S21" s="168">
        <v>3.5</v>
      </c>
      <c r="T21" s="145">
        <v>47</v>
      </c>
      <c r="U21" s="168">
        <v>50</v>
      </c>
      <c r="V21" s="145"/>
      <c r="W21" s="146"/>
      <c r="X21" s="147"/>
      <c r="Y21" s="146"/>
      <c r="Z21" s="145"/>
      <c r="AA21" s="146"/>
      <c r="AB21" s="145"/>
      <c r="AC21" s="146"/>
      <c r="AD21" s="145"/>
      <c r="AE21" s="146"/>
      <c r="AF21" s="146"/>
      <c r="AG21" s="146"/>
      <c r="AH21" s="135"/>
      <c r="AI21" s="135"/>
      <c r="AJ21" s="162"/>
      <c r="AK21" s="296"/>
      <c r="AL21" s="295"/>
      <c r="AM21" s="146"/>
      <c r="AN21" s="146"/>
      <c r="AO21" s="162"/>
      <c r="AP21" s="145"/>
      <c r="AQ21" s="146"/>
      <c r="AR21" s="82">
        <f t="shared" si="2"/>
        <v>13</v>
      </c>
      <c r="AT21" s="229">
        <f t="shared" si="0"/>
        <v>13</v>
      </c>
      <c r="AU21" s="168">
        <v>3</v>
      </c>
    </row>
    <row r="22" spans="1:47" s="54" customFormat="1" ht="20.25" customHeight="1" x14ac:dyDescent="0.35">
      <c r="A22" s="160">
        <f t="shared" si="1"/>
        <v>14</v>
      </c>
      <c r="B22" s="193" t="s">
        <v>518</v>
      </c>
      <c r="C22" s="68">
        <v>2011</v>
      </c>
      <c r="D22" s="166" t="s">
        <v>152</v>
      </c>
      <c r="E22" s="29">
        <f t="shared" si="3"/>
        <v>52.5</v>
      </c>
      <c r="F22" s="134">
        <v>61</v>
      </c>
      <c r="G22" s="135">
        <v>6</v>
      </c>
      <c r="H22" s="147">
        <v>54</v>
      </c>
      <c r="I22" s="146">
        <v>13.5</v>
      </c>
      <c r="J22" s="134">
        <v>60</v>
      </c>
      <c r="K22" s="135">
        <v>12</v>
      </c>
      <c r="L22" s="145">
        <v>58</v>
      </c>
      <c r="M22" s="169">
        <v>15</v>
      </c>
      <c r="N22" s="145"/>
      <c r="O22" s="503"/>
      <c r="P22" s="145"/>
      <c r="Q22" s="147"/>
      <c r="R22" s="145">
        <v>57</v>
      </c>
      <c r="S22" s="147">
        <v>0</v>
      </c>
      <c r="T22" s="145">
        <v>68</v>
      </c>
      <c r="U22" s="171">
        <v>6</v>
      </c>
      <c r="V22" s="145"/>
      <c r="W22" s="146"/>
      <c r="X22" s="147"/>
      <c r="Y22" s="146"/>
      <c r="Z22" s="145"/>
      <c r="AA22" s="146"/>
      <c r="AB22" s="145"/>
      <c r="AC22" s="146"/>
      <c r="AD22" s="145"/>
      <c r="AE22" s="146"/>
      <c r="AF22" s="146"/>
      <c r="AG22" s="146"/>
      <c r="AH22" s="135"/>
      <c r="AI22" s="135"/>
      <c r="AJ22" s="55"/>
      <c r="AK22" s="361"/>
      <c r="AL22" s="295"/>
      <c r="AM22" s="146"/>
      <c r="AN22" s="146"/>
      <c r="AO22" s="162"/>
      <c r="AP22" s="145"/>
      <c r="AQ22" s="146"/>
      <c r="AR22" s="82">
        <f t="shared" si="2"/>
        <v>14</v>
      </c>
      <c r="AT22" s="235">
        <f t="shared" si="0"/>
        <v>14</v>
      </c>
      <c r="AU22" s="168">
        <v>2</v>
      </c>
    </row>
    <row r="23" spans="1:47" s="30" customFormat="1" ht="20.25" customHeight="1" x14ac:dyDescent="0.35">
      <c r="A23" s="160">
        <f t="shared" si="1"/>
        <v>15</v>
      </c>
      <c r="B23" s="491" t="s">
        <v>590</v>
      </c>
      <c r="C23" s="56">
        <v>2011</v>
      </c>
      <c r="D23" s="492" t="s">
        <v>591</v>
      </c>
      <c r="E23" s="29">
        <f t="shared" si="3"/>
        <v>51</v>
      </c>
      <c r="F23" s="134"/>
      <c r="G23" s="503"/>
      <c r="H23" s="144"/>
      <c r="I23" s="135"/>
      <c r="J23" s="134"/>
      <c r="K23" s="56"/>
      <c r="L23" s="363"/>
      <c r="M23" s="364"/>
      <c r="N23" s="145"/>
      <c r="O23" s="146"/>
      <c r="P23" s="145">
        <v>56</v>
      </c>
      <c r="Q23" s="168">
        <v>30</v>
      </c>
      <c r="R23" s="145">
        <v>47</v>
      </c>
      <c r="S23" s="168">
        <v>9</v>
      </c>
      <c r="T23" s="145">
        <v>53</v>
      </c>
      <c r="U23" s="171">
        <v>12</v>
      </c>
      <c r="V23" s="145"/>
      <c r="W23" s="146"/>
      <c r="X23" s="147"/>
      <c r="Y23" s="146"/>
      <c r="Z23" s="145"/>
      <c r="AA23" s="146"/>
      <c r="AB23" s="145"/>
      <c r="AC23" s="146"/>
      <c r="AD23" s="145"/>
      <c r="AE23" s="146"/>
      <c r="AF23" s="146"/>
      <c r="AG23" s="146"/>
      <c r="AH23" s="135"/>
      <c r="AI23" s="135"/>
      <c r="AJ23" s="162"/>
      <c r="AK23" s="296"/>
      <c r="AL23" s="295"/>
      <c r="AM23" s="146"/>
      <c r="AN23" s="146"/>
      <c r="AO23" s="162"/>
      <c r="AP23" s="145"/>
      <c r="AQ23" s="146"/>
      <c r="AR23" s="82">
        <f t="shared" si="2"/>
        <v>15</v>
      </c>
      <c r="AS23" s="54"/>
      <c r="AT23" s="229">
        <v>15</v>
      </c>
      <c r="AU23" s="168">
        <v>1</v>
      </c>
    </row>
    <row r="24" spans="1:47" s="54" customFormat="1" ht="20.25" customHeight="1" x14ac:dyDescent="0.35">
      <c r="A24" s="160">
        <f t="shared" si="1"/>
        <v>16</v>
      </c>
      <c r="B24" s="193" t="s">
        <v>427</v>
      </c>
      <c r="C24" s="68">
        <v>2011</v>
      </c>
      <c r="D24" s="188" t="s">
        <v>428</v>
      </c>
      <c r="E24" s="29">
        <f t="shared" si="3"/>
        <v>49</v>
      </c>
      <c r="F24" s="134"/>
      <c r="G24" s="503"/>
      <c r="H24" s="144"/>
      <c r="I24" s="135"/>
      <c r="J24" s="145"/>
      <c r="K24" s="135"/>
      <c r="L24" s="145"/>
      <c r="M24" s="146"/>
      <c r="N24" s="145"/>
      <c r="O24" s="146"/>
      <c r="P24" s="145">
        <v>52</v>
      </c>
      <c r="Q24" s="169">
        <v>40</v>
      </c>
      <c r="R24" s="145">
        <v>47</v>
      </c>
      <c r="S24" s="169">
        <v>9</v>
      </c>
      <c r="T24" s="145"/>
      <c r="U24" s="162"/>
      <c r="V24" s="145"/>
      <c r="W24" s="146"/>
      <c r="X24" s="147"/>
      <c r="Y24" s="146"/>
      <c r="Z24" s="145"/>
      <c r="AA24" s="146"/>
      <c r="AB24" s="145"/>
      <c r="AC24" s="146"/>
      <c r="AD24" s="145"/>
      <c r="AE24" s="146"/>
      <c r="AF24" s="146"/>
      <c r="AG24" s="146"/>
      <c r="AH24" s="135"/>
      <c r="AI24" s="135"/>
      <c r="AJ24" s="162"/>
      <c r="AK24" s="296"/>
      <c r="AL24" s="295"/>
      <c r="AM24" s="146"/>
      <c r="AN24" s="146"/>
      <c r="AO24" s="162"/>
      <c r="AP24" s="145"/>
      <c r="AQ24" s="146"/>
      <c r="AR24" s="82">
        <f t="shared" si="2"/>
        <v>16</v>
      </c>
      <c r="AT24" s="229"/>
      <c r="AU24" s="420"/>
    </row>
    <row r="25" spans="1:47" s="54" customFormat="1" ht="20.25" customHeight="1" x14ac:dyDescent="0.35">
      <c r="A25" s="160">
        <f t="shared" si="1"/>
        <v>17</v>
      </c>
      <c r="B25" s="297" t="s">
        <v>225</v>
      </c>
      <c r="C25" s="56">
        <v>2011</v>
      </c>
      <c r="D25" s="569" t="s">
        <v>120</v>
      </c>
      <c r="E25" s="29">
        <f t="shared" si="3"/>
        <v>45</v>
      </c>
      <c r="F25" s="134"/>
      <c r="G25" s="503"/>
      <c r="H25" s="144"/>
      <c r="I25" s="135"/>
      <c r="J25" s="145"/>
      <c r="K25" s="135"/>
      <c r="L25" s="145"/>
      <c r="M25" s="146"/>
      <c r="N25" s="145"/>
      <c r="O25" s="146"/>
      <c r="P25" s="145"/>
      <c r="Q25" s="146"/>
      <c r="R25" s="145">
        <v>46</v>
      </c>
      <c r="S25" s="169">
        <v>15</v>
      </c>
      <c r="T25" s="145">
        <v>49</v>
      </c>
      <c r="U25" s="171">
        <v>30</v>
      </c>
      <c r="V25" s="145"/>
      <c r="W25" s="146"/>
      <c r="X25" s="147"/>
      <c r="Y25" s="146"/>
      <c r="Z25" s="145"/>
      <c r="AA25" s="146"/>
      <c r="AB25" s="145"/>
      <c r="AC25" s="146"/>
      <c r="AD25" s="145"/>
      <c r="AE25" s="146"/>
      <c r="AF25" s="146"/>
      <c r="AG25" s="146"/>
      <c r="AH25" s="135"/>
      <c r="AI25" s="135"/>
      <c r="AJ25" s="162"/>
      <c r="AK25" s="296"/>
      <c r="AL25" s="295"/>
      <c r="AM25" s="146"/>
      <c r="AN25" s="146"/>
      <c r="AO25" s="162"/>
      <c r="AP25" s="145"/>
      <c r="AQ25" s="146"/>
      <c r="AR25" s="82">
        <f t="shared" si="2"/>
        <v>17</v>
      </c>
      <c r="AT25" s="235"/>
      <c r="AU25" s="240">
        <f>SUM(AU9:AU24)</f>
        <v>371</v>
      </c>
    </row>
    <row r="26" spans="1:47" s="54" customFormat="1" ht="20.25" customHeight="1" x14ac:dyDescent="0.35">
      <c r="A26" s="160">
        <f t="shared" si="1"/>
        <v>18</v>
      </c>
      <c r="B26" s="554" t="s">
        <v>609</v>
      </c>
      <c r="C26" s="56">
        <v>2011</v>
      </c>
      <c r="D26" s="95" t="s">
        <v>162</v>
      </c>
      <c r="E26" s="29">
        <f t="shared" si="3"/>
        <v>35</v>
      </c>
      <c r="F26" s="134"/>
      <c r="G26" s="135"/>
      <c r="H26" s="144"/>
      <c r="I26" s="135"/>
      <c r="J26" s="134"/>
      <c r="K26" s="135"/>
      <c r="L26" s="145"/>
      <c r="M26" s="146"/>
      <c r="N26" s="145"/>
      <c r="O26" s="146"/>
      <c r="P26" s="145"/>
      <c r="Q26" s="146"/>
      <c r="R26" s="145">
        <v>44</v>
      </c>
      <c r="S26" s="169">
        <v>35</v>
      </c>
      <c r="T26" s="145"/>
      <c r="U26" s="162"/>
      <c r="V26" s="145"/>
      <c r="W26" s="146"/>
      <c r="X26" s="147"/>
      <c r="Y26" s="146"/>
      <c r="Z26" s="145"/>
      <c r="AA26" s="146"/>
      <c r="AB26" s="145"/>
      <c r="AC26" s="146"/>
      <c r="AD26" s="145"/>
      <c r="AE26" s="146"/>
      <c r="AF26" s="146"/>
      <c r="AG26" s="146"/>
      <c r="AH26" s="135"/>
      <c r="AI26" s="135"/>
      <c r="AJ26" s="162"/>
      <c r="AK26" s="296"/>
      <c r="AL26" s="295"/>
      <c r="AM26" s="146"/>
      <c r="AN26" s="146"/>
      <c r="AO26" s="162"/>
      <c r="AP26" s="145"/>
      <c r="AQ26" s="146"/>
      <c r="AR26" s="82">
        <f t="shared" si="2"/>
        <v>18</v>
      </c>
      <c r="AT26" s="227"/>
      <c r="AU26" s="227"/>
    </row>
    <row r="27" spans="1:47" s="54" customFormat="1" ht="20.25" customHeight="1" x14ac:dyDescent="0.35">
      <c r="A27" s="160">
        <f t="shared" si="1"/>
        <v>19</v>
      </c>
      <c r="B27" s="554" t="s">
        <v>610</v>
      </c>
      <c r="C27" s="56">
        <v>2012</v>
      </c>
      <c r="D27" s="550" t="s">
        <v>111</v>
      </c>
      <c r="E27" s="29">
        <f t="shared" si="3"/>
        <v>35</v>
      </c>
      <c r="F27" s="134"/>
      <c r="G27" s="135"/>
      <c r="H27" s="144"/>
      <c r="I27" s="135"/>
      <c r="J27" s="134"/>
      <c r="K27" s="135"/>
      <c r="L27" s="145"/>
      <c r="M27" s="146"/>
      <c r="N27" s="145"/>
      <c r="O27" s="146"/>
      <c r="P27" s="145"/>
      <c r="Q27" s="146"/>
      <c r="R27" s="145">
        <v>44</v>
      </c>
      <c r="S27" s="169">
        <v>35</v>
      </c>
      <c r="T27" s="145"/>
      <c r="U27" s="162"/>
      <c r="V27" s="145"/>
      <c r="W27" s="146"/>
      <c r="X27" s="147"/>
      <c r="Y27" s="146"/>
      <c r="Z27" s="145"/>
      <c r="AA27" s="146"/>
      <c r="AB27" s="145"/>
      <c r="AC27" s="146"/>
      <c r="AD27" s="145"/>
      <c r="AE27" s="146"/>
      <c r="AF27" s="146"/>
      <c r="AG27" s="146"/>
      <c r="AH27" s="135"/>
      <c r="AI27" s="135"/>
      <c r="AJ27" s="162"/>
      <c r="AK27" s="296"/>
      <c r="AL27" s="295"/>
      <c r="AM27" s="146"/>
      <c r="AN27" s="146"/>
      <c r="AO27" s="162"/>
      <c r="AP27" s="145"/>
      <c r="AQ27" s="146"/>
      <c r="AR27" s="82">
        <f t="shared" si="2"/>
        <v>19</v>
      </c>
      <c r="AT27" s="227"/>
      <c r="AU27" s="227"/>
    </row>
    <row r="28" spans="1:47" s="54" customFormat="1" ht="20.25" customHeight="1" x14ac:dyDescent="0.35">
      <c r="A28" s="160">
        <f t="shared" si="1"/>
        <v>20</v>
      </c>
      <c r="B28" s="193" t="s">
        <v>521</v>
      </c>
      <c r="C28" s="68">
        <v>2011</v>
      </c>
      <c r="D28" s="188" t="s">
        <v>117</v>
      </c>
      <c r="E28" s="29">
        <f t="shared" si="3"/>
        <v>34</v>
      </c>
      <c r="F28" s="134"/>
      <c r="G28" s="503"/>
      <c r="H28" s="147">
        <v>55</v>
      </c>
      <c r="I28" s="146">
        <v>7</v>
      </c>
      <c r="J28" s="145">
        <v>70</v>
      </c>
      <c r="K28" s="135">
        <v>10</v>
      </c>
      <c r="L28" s="145"/>
      <c r="M28" s="146"/>
      <c r="N28" s="145">
        <v>56</v>
      </c>
      <c r="O28" s="169">
        <v>15</v>
      </c>
      <c r="P28" s="145">
        <v>63</v>
      </c>
      <c r="Q28" s="90">
        <v>2</v>
      </c>
      <c r="R28" s="145"/>
      <c r="S28" s="146"/>
      <c r="T28" s="145"/>
      <c r="U28" s="162"/>
      <c r="V28" s="145"/>
      <c r="W28" s="146"/>
      <c r="X28" s="147"/>
      <c r="Y28" s="146"/>
      <c r="Z28" s="145"/>
      <c r="AA28" s="146"/>
      <c r="AB28" s="145"/>
      <c r="AC28" s="146"/>
      <c r="AD28" s="145"/>
      <c r="AE28" s="146"/>
      <c r="AF28" s="146"/>
      <c r="AG28" s="146"/>
      <c r="AH28" s="135"/>
      <c r="AI28" s="135"/>
      <c r="AJ28" s="162"/>
      <c r="AK28" s="296"/>
      <c r="AL28" s="295"/>
      <c r="AM28" s="146"/>
      <c r="AN28" s="146"/>
      <c r="AO28" s="162"/>
      <c r="AP28" s="145"/>
      <c r="AQ28" s="146"/>
      <c r="AR28" s="82">
        <f t="shared" si="2"/>
        <v>20</v>
      </c>
      <c r="AT28" s="227"/>
      <c r="AU28" s="227"/>
    </row>
    <row r="29" spans="1:47" s="19" customFormat="1" ht="18" customHeight="1" x14ac:dyDescent="0.35">
      <c r="A29" s="160">
        <f t="shared" si="1"/>
        <v>21</v>
      </c>
      <c r="B29" s="156" t="s">
        <v>175</v>
      </c>
      <c r="C29" s="56">
        <v>2012</v>
      </c>
      <c r="D29" s="95" t="s">
        <v>176</v>
      </c>
      <c r="E29" s="29">
        <f t="shared" si="3"/>
        <v>30.5</v>
      </c>
      <c r="F29" s="134">
        <v>49</v>
      </c>
      <c r="G29" s="135">
        <v>11</v>
      </c>
      <c r="H29" s="147">
        <v>59</v>
      </c>
      <c r="I29" s="146">
        <v>2</v>
      </c>
      <c r="J29" s="134"/>
      <c r="K29" s="273"/>
      <c r="L29" s="145"/>
      <c r="M29" s="146"/>
      <c r="N29" s="145"/>
      <c r="O29" s="146"/>
      <c r="P29" s="145">
        <v>58</v>
      </c>
      <c r="Q29" s="169">
        <v>17.5</v>
      </c>
      <c r="R29" s="145"/>
      <c r="S29" s="146"/>
      <c r="T29" s="145"/>
      <c r="U29" s="162"/>
      <c r="V29" s="145"/>
      <c r="W29" s="146"/>
      <c r="X29" s="147"/>
      <c r="Y29" s="146"/>
      <c r="Z29" s="145"/>
      <c r="AA29" s="146"/>
      <c r="AB29" s="145"/>
      <c r="AC29" s="146"/>
      <c r="AD29" s="145"/>
      <c r="AE29" s="146"/>
      <c r="AF29" s="146"/>
      <c r="AG29" s="146"/>
      <c r="AH29" s="135"/>
      <c r="AI29" s="135"/>
      <c r="AJ29" s="162"/>
      <c r="AK29" s="296"/>
      <c r="AL29" s="295"/>
      <c r="AM29" s="146"/>
      <c r="AN29" s="146"/>
      <c r="AO29" s="162"/>
      <c r="AP29" s="145"/>
      <c r="AQ29" s="146"/>
      <c r="AR29" s="82">
        <f t="shared" si="2"/>
        <v>21</v>
      </c>
      <c r="AS29" s="54"/>
      <c r="AT29" s="85"/>
      <c r="AU29" s="85"/>
    </row>
    <row r="30" spans="1:47" s="54" customFormat="1" ht="20.25" customHeight="1" x14ac:dyDescent="0.35">
      <c r="A30" s="160">
        <f t="shared" si="1"/>
        <v>22</v>
      </c>
      <c r="B30" s="193" t="s">
        <v>331</v>
      </c>
      <c r="C30" s="68">
        <v>2011</v>
      </c>
      <c r="D30" s="188" t="s">
        <v>113</v>
      </c>
      <c r="E30" s="29">
        <f t="shared" si="3"/>
        <v>19</v>
      </c>
      <c r="F30" s="134">
        <v>63</v>
      </c>
      <c r="G30" s="135">
        <v>4</v>
      </c>
      <c r="H30" s="147">
        <v>55</v>
      </c>
      <c r="I30" s="68">
        <v>7</v>
      </c>
      <c r="J30" s="145"/>
      <c r="K30" s="503"/>
      <c r="L30" s="145"/>
      <c r="M30" s="146"/>
      <c r="N30" s="145">
        <v>66</v>
      </c>
      <c r="O30" s="169">
        <v>7</v>
      </c>
      <c r="P30" s="145">
        <v>65</v>
      </c>
      <c r="Q30" s="169">
        <v>1</v>
      </c>
      <c r="R30" s="145">
        <v>55</v>
      </c>
      <c r="S30" s="146">
        <v>0</v>
      </c>
      <c r="T30" s="145"/>
      <c r="U30" s="162"/>
      <c r="V30" s="145"/>
      <c r="W30" s="146"/>
      <c r="X30" s="147"/>
      <c r="Y30" s="146"/>
      <c r="Z30" s="145"/>
      <c r="AA30" s="146"/>
      <c r="AB30" s="145"/>
      <c r="AC30" s="146"/>
      <c r="AD30" s="145"/>
      <c r="AE30" s="146"/>
      <c r="AF30" s="146"/>
      <c r="AG30" s="146"/>
      <c r="AH30" s="135"/>
      <c r="AI30" s="135"/>
      <c r="AJ30" s="162"/>
      <c r="AK30" s="296"/>
      <c r="AL30" s="295"/>
      <c r="AM30" s="146"/>
      <c r="AN30" s="146"/>
      <c r="AO30" s="162"/>
      <c r="AP30" s="145"/>
      <c r="AQ30" s="146"/>
      <c r="AR30" s="82">
        <f t="shared" si="2"/>
        <v>22</v>
      </c>
      <c r="AT30" s="227"/>
      <c r="AU30" s="227"/>
    </row>
    <row r="31" spans="1:47" s="54" customFormat="1" ht="20.25" customHeight="1" x14ac:dyDescent="0.35">
      <c r="A31" s="160">
        <f t="shared" si="1"/>
        <v>23</v>
      </c>
      <c r="B31" s="193" t="s">
        <v>457</v>
      </c>
      <c r="C31" s="68">
        <v>2011</v>
      </c>
      <c r="D31" s="188" t="s">
        <v>176</v>
      </c>
      <c r="E31" s="29">
        <f t="shared" si="3"/>
        <v>15</v>
      </c>
      <c r="F31" s="134"/>
      <c r="G31" s="503"/>
      <c r="H31" s="144"/>
      <c r="I31" s="135"/>
      <c r="J31" s="145">
        <v>59</v>
      </c>
      <c r="K31" s="135">
        <v>15</v>
      </c>
      <c r="L31" s="145"/>
      <c r="M31" s="146"/>
      <c r="N31" s="145"/>
      <c r="O31" s="146"/>
      <c r="P31" s="145"/>
      <c r="Q31" s="146"/>
      <c r="R31" s="145"/>
      <c r="S31" s="146"/>
      <c r="T31" s="145"/>
      <c r="U31" s="162"/>
      <c r="V31" s="145"/>
      <c r="W31" s="146"/>
      <c r="X31" s="147"/>
      <c r="Y31" s="146"/>
      <c r="Z31" s="145"/>
      <c r="AA31" s="146"/>
      <c r="AB31" s="145"/>
      <c r="AC31" s="146"/>
      <c r="AD31" s="145"/>
      <c r="AE31" s="146"/>
      <c r="AF31" s="146"/>
      <c r="AG31" s="146"/>
      <c r="AH31" s="135"/>
      <c r="AI31" s="135"/>
      <c r="AJ31" s="162"/>
      <c r="AK31" s="296"/>
      <c r="AL31" s="295"/>
      <c r="AM31" s="146"/>
      <c r="AN31" s="146"/>
      <c r="AO31" s="162"/>
      <c r="AP31" s="145"/>
      <c r="AQ31" s="146"/>
      <c r="AR31" s="82">
        <f t="shared" si="2"/>
        <v>23</v>
      </c>
      <c r="AT31" s="227"/>
      <c r="AU31" s="227"/>
    </row>
    <row r="32" spans="1:47" s="54" customFormat="1" ht="20.25" customHeight="1" x14ac:dyDescent="0.35">
      <c r="A32" s="160">
        <f t="shared" si="1"/>
        <v>24</v>
      </c>
      <c r="B32" s="156" t="s">
        <v>219</v>
      </c>
      <c r="C32" s="56">
        <v>2011</v>
      </c>
      <c r="D32" s="95" t="s">
        <v>174</v>
      </c>
      <c r="E32" s="29">
        <f t="shared" si="3"/>
        <v>11.5</v>
      </c>
      <c r="F32" s="134"/>
      <c r="G32" s="503"/>
      <c r="H32" s="144">
        <v>62</v>
      </c>
      <c r="I32" s="135">
        <v>0.5</v>
      </c>
      <c r="J32" s="145"/>
      <c r="K32" s="135"/>
      <c r="L32" s="145"/>
      <c r="M32" s="146"/>
      <c r="N32" s="145"/>
      <c r="O32" s="146"/>
      <c r="P32" s="145">
        <v>59</v>
      </c>
      <c r="Q32" s="169">
        <v>11</v>
      </c>
      <c r="R32" s="145">
        <v>63</v>
      </c>
      <c r="S32" s="146">
        <v>0</v>
      </c>
      <c r="T32" s="145"/>
      <c r="U32" s="162"/>
      <c r="V32" s="145"/>
      <c r="W32" s="146"/>
      <c r="X32" s="147"/>
      <c r="Y32" s="146"/>
      <c r="Z32" s="145"/>
      <c r="AA32" s="146"/>
      <c r="AB32" s="145"/>
      <c r="AC32" s="146"/>
      <c r="AD32" s="145"/>
      <c r="AE32" s="146"/>
      <c r="AF32" s="146"/>
      <c r="AG32" s="146"/>
      <c r="AH32" s="135"/>
      <c r="AI32" s="135"/>
      <c r="AJ32" s="162"/>
      <c r="AK32" s="296"/>
      <c r="AL32" s="295"/>
      <c r="AM32" s="146"/>
      <c r="AN32" s="146"/>
      <c r="AO32" s="162"/>
      <c r="AP32" s="145"/>
      <c r="AQ32" s="146"/>
      <c r="AR32" s="82">
        <f t="shared" si="2"/>
        <v>24</v>
      </c>
      <c r="AT32" s="227"/>
      <c r="AU32" s="227"/>
    </row>
    <row r="33" spans="1:47" s="54" customFormat="1" ht="20.25" customHeight="1" x14ac:dyDescent="0.35">
      <c r="A33" s="160">
        <f t="shared" si="1"/>
        <v>25</v>
      </c>
      <c r="B33" s="403" t="s">
        <v>259</v>
      </c>
      <c r="C33" s="56">
        <v>2011</v>
      </c>
      <c r="D33" s="404" t="s">
        <v>199</v>
      </c>
      <c r="E33" s="29">
        <f t="shared" si="3"/>
        <v>11</v>
      </c>
      <c r="F33" s="134">
        <v>49</v>
      </c>
      <c r="G33" s="135">
        <v>11</v>
      </c>
      <c r="H33" s="147"/>
      <c r="I33" s="503"/>
      <c r="J33" s="134"/>
      <c r="K33" s="135"/>
      <c r="L33" s="145"/>
      <c r="M33" s="146"/>
      <c r="N33" s="145"/>
      <c r="O33" s="68"/>
      <c r="P33" s="145"/>
      <c r="Q33" s="146"/>
      <c r="R33" s="145"/>
      <c r="S33" s="146"/>
      <c r="T33" s="145"/>
      <c r="U33" s="162"/>
      <c r="V33" s="145"/>
      <c r="W33" s="146"/>
      <c r="X33" s="147"/>
      <c r="Y33" s="146"/>
      <c r="Z33" s="145"/>
      <c r="AA33" s="146"/>
      <c r="AB33" s="145"/>
      <c r="AC33" s="146"/>
      <c r="AD33" s="145"/>
      <c r="AE33" s="146"/>
      <c r="AF33" s="146"/>
      <c r="AG33" s="146"/>
      <c r="AH33" s="135"/>
      <c r="AI33" s="135"/>
      <c r="AJ33" s="162"/>
      <c r="AK33" s="296"/>
      <c r="AL33" s="295"/>
      <c r="AM33" s="146"/>
      <c r="AN33" s="146"/>
      <c r="AO33" s="162"/>
      <c r="AP33" s="145"/>
      <c r="AQ33" s="146"/>
      <c r="AR33" s="82">
        <f t="shared" si="2"/>
        <v>25</v>
      </c>
      <c r="AT33" s="227"/>
      <c r="AU33" s="227"/>
    </row>
    <row r="34" spans="1:47" s="54" customFormat="1" ht="20.25" customHeight="1" x14ac:dyDescent="0.35">
      <c r="A34" s="160">
        <f t="shared" si="1"/>
        <v>26</v>
      </c>
      <c r="B34" s="156" t="s">
        <v>205</v>
      </c>
      <c r="C34" s="56">
        <v>2012</v>
      </c>
      <c r="D34" s="95" t="s">
        <v>206</v>
      </c>
      <c r="E34" s="29">
        <f t="shared" si="3"/>
        <v>10</v>
      </c>
      <c r="F34" s="134"/>
      <c r="G34" s="503"/>
      <c r="H34" s="144">
        <v>56</v>
      </c>
      <c r="I34" s="56">
        <v>3</v>
      </c>
      <c r="J34" s="145"/>
      <c r="K34" s="135"/>
      <c r="L34" s="145"/>
      <c r="M34" s="146"/>
      <c r="N34" s="145">
        <v>66</v>
      </c>
      <c r="O34" s="169">
        <v>7</v>
      </c>
      <c r="P34" s="145">
        <v>68</v>
      </c>
      <c r="Q34" s="146">
        <v>0</v>
      </c>
      <c r="R34" s="145">
        <v>53</v>
      </c>
      <c r="S34" s="146">
        <v>0</v>
      </c>
      <c r="T34" s="145"/>
      <c r="U34" s="162"/>
      <c r="V34" s="145"/>
      <c r="W34" s="146"/>
      <c r="X34" s="147"/>
      <c r="Y34" s="146"/>
      <c r="Z34" s="145"/>
      <c r="AA34" s="146"/>
      <c r="AB34" s="145"/>
      <c r="AC34" s="146"/>
      <c r="AD34" s="145"/>
      <c r="AE34" s="146"/>
      <c r="AF34" s="146"/>
      <c r="AG34" s="146"/>
      <c r="AH34" s="135"/>
      <c r="AI34" s="135"/>
      <c r="AJ34" s="162"/>
      <c r="AK34" s="296"/>
      <c r="AL34" s="295"/>
      <c r="AM34" s="146"/>
      <c r="AN34" s="146"/>
      <c r="AO34" s="162"/>
      <c r="AP34" s="145"/>
      <c r="AQ34" s="146"/>
      <c r="AR34" s="82">
        <f t="shared" si="2"/>
        <v>26</v>
      </c>
      <c r="AT34" s="227"/>
      <c r="AU34" s="227"/>
    </row>
    <row r="35" spans="1:47" s="54" customFormat="1" ht="20.25" customHeight="1" x14ac:dyDescent="0.35">
      <c r="A35" s="160">
        <v>27</v>
      </c>
      <c r="B35" s="156" t="s">
        <v>222</v>
      </c>
      <c r="C35" s="56">
        <v>2012</v>
      </c>
      <c r="D35" s="95" t="s">
        <v>174</v>
      </c>
      <c r="E35" s="29">
        <f t="shared" si="3"/>
        <v>6</v>
      </c>
      <c r="F35" s="134"/>
      <c r="G35" s="503"/>
      <c r="H35" s="144"/>
      <c r="I35" s="56"/>
      <c r="J35" s="145"/>
      <c r="K35" s="135"/>
      <c r="L35" s="145"/>
      <c r="M35" s="146"/>
      <c r="N35" s="145"/>
      <c r="O35" s="146"/>
      <c r="P35" s="145">
        <v>61</v>
      </c>
      <c r="Q35" s="169">
        <v>6</v>
      </c>
      <c r="R35" s="145">
        <v>51</v>
      </c>
      <c r="S35" s="146">
        <v>0</v>
      </c>
      <c r="T35" s="145"/>
      <c r="U35" s="162"/>
      <c r="V35" s="145"/>
      <c r="W35" s="146"/>
      <c r="X35" s="147"/>
      <c r="Y35" s="146"/>
      <c r="Z35" s="145"/>
      <c r="AA35" s="146"/>
      <c r="AB35" s="145"/>
      <c r="AC35" s="146"/>
      <c r="AD35" s="145"/>
      <c r="AE35" s="146"/>
      <c r="AF35" s="146"/>
      <c r="AG35" s="146"/>
      <c r="AH35" s="135"/>
      <c r="AI35" s="135"/>
      <c r="AJ35" s="162"/>
      <c r="AK35" s="296"/>
      <c r="AL35" s="295"/>
      <c r="AM35" s="146"/>
      <c r="AN35" s="146"/>
      <c r="AO35" s="162"/>
      <c r="AP35" s="145"/>
      <c r="AQ35" s="146"/>
      <c r="AR35" s="82">
        <v>27</v>
      </c>
      <c r="AT35" s="227"/>
      <c r="AU35" s="227"/>
    </row>
    <row r="36" spans="1:47" s="54" customFormat="1" ht="20.25" customHeight="1" x14ac:dyDescent="0.35">
      <c r="A36" s="160">
        <v>27</v>
      </c>
      <c r="B36" s="582" t="s">
        <v>627</v>
      </c>
      <c r="C36" s="56">
        <v>2012</v>
      </c>
      <c r="D36" s="569" t="s">
        <v>154</v>
      </c>
      <c r="E36" s="29">
        <f t="shared" si="3"/>
        <v>4</v>
      </c>
      <c r="F36" s="134"/>
      <c r="G36" s="135"/>
      <c r="H36" s="144"/>
      <c r="I36" s="135"/>
      <c r="J36" s="134"/>
      <c r="K36" s="135"/>
      <c r="L36" s="145"/>
      <c r="M36" s="146"/>
      <c r="N36" s="145"/>
      <c r="O36" s="146"/>
      <c r="P36" s="145"/>
      <c r="Q36" s="146"/>
      <c r="R36" s="145"/>
      <c r="S36" s="146"/>
      <c r="T36" s="145">
        <v>70</v>
      </c>
      <c r="U36" s="171">
        <v>4</v>
      </c>
      <c r="V36" s="145"/>
      <c r="W36" s="146"/>
      <c r="X36" s="147"/>
      <c r="Y36" s="146"/>
      <c r="Z36" s="145"/>
      <c r="AA36" s="146"/>
      <c r="AB36" s="145"/>
      <c r="AC36" s="146"/>
      <c r="AD36" s="145"/>
      <c r="AE36" s="146"/>
      <c r="AF36" s="146"/>
      <c r="AG36" s="146"/>
      <c r="AH36" s="135"/>
      <c r="AI36" s="135"/>
      <c r="AJ36" s="162"/>
      <c r="AK36" s="296"/>
      <c r="AL36" s="295"/>
      <c r="AM36" s="146"/>
      <c r="AN36" s="146"/>
      <c r="AO36" s="162"/>
      <c r="AP36" s="145"/>
      <c r="AQ36" s="146"/>
      <c r="AR36" s="82">
        <v>27</v>
      </c>
      <c r="AT36" s="227"/>
      <c r="AU36" s="227"/>
    </row>
    <row r="37" spans="1:47" s="54" customFormat="1" ht="20.25" customHeight="1" x14ac:dyDescent="0.35">
      <c r="A37" s="160">
        <v>27</v>
      </c>
      <c r="B37" s="193" t="s">
        <v>330</v>
      </c>
      <c r="C37" s="68">
        <v>2011</v>
      </c>
      <c r="D37" s="188" t="s">
        <v>174</v>
      </c>
      <c r="E37" s="29">
        <f t="shared" si="3"/>
        <v>3.5</v>
      </c>
      <c r="F37" s="134"/>
      <c r="G37" s="503"/>
      <c r="H37" s="144"/>
      <c r="I37" s="56"/>
      <c r="J37" s="145"/>
      <c r="K37" s="135"/>
      <c r="L37" s="145"/>
      <c r="M37" s="146"/>
      <c r="N37" s="145"/>
      <c r="O37" s="146"/>
      <c r="P37" s="145">
        <v>62</v>
      </c>
      <c r="Q37" s="169">
        <v>3.5</v>
      </c>
      <c r="R37" s="145"/>
      <c r="S37" s="146"/>
      <c r="T37" s="145"/>
      <c r="U37" s="162"/>
      <c r="V37" s="145"/>
      <c r="W37" s="146"/>
      <c r="X37" s="147"/>
      <c r="Y37" s="146"/>
      <c r="Z37" s="145"/>
      <c r="AA37" s="146"/>
      <c r="AB37" s="145"/>
      <c r="AC37" s="146"/>
      <c r="AD37" s="145"/>
      <c r="AE37" s="146"/>
      <c r="AF37" s="146"/>
      <c r="AG37" s="146"/>
      <c r="AH37" s="135"/>
      <c r="AI37" s="135"/>
      <c r="AJ37" s="162"/>
      <c r="AK37" s="296"/>
      <c r="AL37" s="295"/>
      <c r="AM37" s="146"/>
      <c r="AN37" s="146"/>
      <c r="AO37" s="162"/>
      <c r="AP37" s="145"/>
      <c r="AQ37" s="146"/>
      <c r="AR37" s="82">
        <v>27</v>
      </c>
      <c r="AT37" s="227"/>
      <c r="AU37" s="227"/>
    </row>
    <row r="38" spans="1:47" s="54" customFormat="1" ht="20.25" customHeight="1" x14ac:dyDescent="0.35">
      <c r="A38" s="160">
        <v>27</v>
      </c>
      <c r="B38" s="156" t="s">
        <v>301</v>
      </c>
      <c r="C38" s="56">
        <v>2012</v>
      </c>
      <c r="D38" s="95" t="s">
        <v>174</v>
      </c>
      <c r="E38" s="29">
        <f t="shared" si="3"/>
        <v>3.5</v>
      </c>
      <c r="F38" s="134"/>
      <c r="G38" s="503"/>
      <c r="H38" s="144"/>
      <c r="I38" s="135"/>
      <c r="J38" s="145"/>
      <c r="K38" s="135"/>
      <c r="L38" s="145"/>
      <c r="M38" s="146"/>
      <c r="N38" s="145"/>
      <c r="O38" s="146"/>
      <c r="P38" s="145">
        <v>62</v>
      </c>
      <c r="Q38" s="169">
        <v>3.5</v>
      </c>
      <c r="R38" s="145">
        <v>60</v>
      </c>
      <c r="S38" s="146">
        <v>0</v>
      </c>
      <c r="T38" s="145"/>
      <c r="U38" s="162"/>
      <c r="V38" s="145"/>
      <c r="W38" s="146"/>
      <c r="X38" s="147"/>
      <c r="Y38" s="146"/>
      <c r="Z38" s="145"/>
      <c r="AA38" s="146"/>
      <c r="AB38" s="145"/>
      <c r="AC38" s="146"/>
      <c r="AD38" s="145"/>
      <c r="AE38" s="146"/>
      <c r="AF38" s="146"/>
      <c r="AG38" s="146"/>
      <c r="AH38" s="135"/>
      <c r="AI38" s="135"/>
      <c r="AJ38" s="162"/>
      <c r="AK38" s="296"/>
      <c r="AL38" s="295"/>
      <c r="AM38" s="146"/>
      <c r="AN38" s="146"/>
      <c r="AO38" s="162"/>
      <c r="AP38" s="145"/>
      <c r="AQ38" s="146"/>
      <c r="AR38" s="82">
        <v>27</v>
      </c>
      <c r="AT38" s="227"/>
      <c r="AU38" s="227"/>
    </row>
    <row r="39" spans="1:47" s="54" customFormat="1" ht="20.25" customHeight="1" x14ac:dyDescent="0.35">
      <c r="A39" s="160">
        <v>27</v>
      </c>
      <c r="B39" s="193" t="s">
        <v>511</v>
      </c>
      <c r="C39" s="68">
        <v>2012</v>
      </c>
      <c r="D39" s="188" t="s">
        <v>111</v>
      </c>
      <c r="E39" s="29">
        <f t="shared" si="3"/>
        <v>3.5</v>
      </c>
      <c r="F39" s="134">
        <v>68</v>
      </c>
      <c r="G39" s="135">
        <v>3</v>
      </c>
      <c r="H39" s="144">
        <v>62</v>
      </c>
      <c r="I39" s="135">
        <v>0.5</v>
      </c>
      <c r="J39" s="145"/>
      <c r="K39" s="503"/>
      <c r="L39" s="145"/>
      <c r="M39" s="146"/>
      <c r="N39" s="145"/>
      <c r="O39" s="146"/>
      <c r="P39" s="145"/>
      <c r="Q39" s="146"/>
      <c r="R39" s="145"/>
      <c r="S39" s="146"/>
      <c r="T39" s="145"/>
      <c r="U39" s="162"/>
      <c r="V39" s="145"/>
      <c r="W39" s="146"/>
      <c r="X39" s="147"/>
      <c r="Y39" s="146"/>
      <c r="Z39" s="145"/>
      <c r="AA39" s="146"/>
      <c r="AB39" s="145"/>
      <c r="AC39" s="146"/>
      <c r="AD39" s="145"/>
      <c r="AE39" s="146"/>
      <c r="AF39" s="146"/>
      <c r="AG39" s="146"/>
      <c r="AH39" s="135"/>
      <c r="AI39" s="135"/>
      <c r="AJ39" s="162"/>
      <c r="AK39" s="296"/>
      <c r="AL39" s="295"/>
      <c r="AM39" s="146"/>
      <c r="AN39" s="146"/>
      <c r="AO39" s="162"/>
      <c r="AP39" s="145"/>
      <c r="AQ39" s="146"/>
      <c r="AR39" s="82">
        <v>27</v>
      </c>
      <c r="AT39" s="227"/>
      <c r="AU39" s="227"/>
    </row>
    <row r="40" spans="1:47" s="54" customFormat="1" ht="20.25" customHeight="1" x14ac:dyDescent="0.35">
      <c r="A40" s="160">
        <v>27</v>
      </c>
      <c r="B40" s="156" t="s">
        <v>204</v>
      </c>
      <c r="C40" s="56">
        <v>2012</v>
      </c>
      <c r="D40" s="95" t="s">
        <v>154</v>
      </c>
      <c r="E40" s="29">
        <f t="shared" si="3"/>
        <v>3</v>
      </c>
      <c r="F40" s="134"/>
      <c r="G40" s="503"/>
      <c r="H40" s="144"/>
      <c r="I40" s="135"/>
      <c r="J40" s="145"/>
      <c r="K40" s="135"/>
      <c r="L40" s="145"/>
      <c r="M40" s="146"/>
      <c r="N40" s="145"/>
      <c r="O40" s="146"/>
      <c r="P40" s="145"/>
      <c r="Q40" s="146"/>
      <c r="R40" s="145"/>
      <c r="S40" s="146"/>
      <c r="T40" s="145">
        <v>71</v>
      </c>
      <c r="U40" s="171">
        <v>3</v>
      </c>
      <c r="V40" s="145"/>
      <c r="W40" s="146"/>
      <c r="X40" s="147"/>
      <c r="Y40" s="146"/>
      <c r="Z40" s="145"/>
      <c r="AA40" s="146"/>
      <c r="AB40" s="145"/>
      <c r="AC40" s="146"/>
      <c r="AD40" s="145"/>
      <c r="AE40" s="146"/>
      <c r="AF40" s="146"/>
      <c r="AG40" s="146"/>
      <c r="AH40" s="135"/>
      <c r="AI40" s="135"/>
      <c r="AJ40" s="162"/>
      <c r="AK40" s="296"/>
      <c r="AL40" s="295"/>
      <c r="AM40" s="146"/>
      <c r="AN40" s="146"/>
      <c r="AO40" s="162"/>
      <c r="AP40" s="145"/>
      <c r="AQ40" s="146"/>
      <c r="AR40" s="82">
        <v>27</v>
      </c>
      <c r="AT40" s="227"/>
      <c r="AU40" s="227"/>
    </row>
    <row r="41" spans="1:47" s="54" customFormat="1" ht="20.25" customHeight="1" x14ac:dyDescent="0.35">
      <c r="A41" s="160">
        <v>27</v>
      </c>
      <c r="B41" s="193" t="s">
        <v>512</v>
      </c>
      <c r="C41" s="68">
        <v>2012</v>
      </c>
      <c r="D41" s="89" t="s">
        <v>110</v>
      </c>
      <c r="E41" s="29">
        <f t="shared" si="3"/>
        <v>2</v>
      </c>
      <c r="F41" s="134">
        <v>69</v>
      </c>
      <c r="G41" s="135">
        <v>2</v>
      </c>
      <c r="H41" s="147"/>
      <c r="I41" s="503"/>
      <c r="J41" s="145"/>
      <c r="K41" s="135"/>
      <c r="L41" s="145"/>
      <c r="M41" s="146"/>
      <c r="N41" s="145"/>
      <c r="O41" s="146"/>
      <c r="P41" s="145"/>
      <c r="Q41" s="146"/>
      <c r="R41" s="145">
        <v>63</v>
      </c>
      <c r="S41" s="146">
        <v>0</v>
      </c>
      <c r="T41" s="145"/>
      <c r="U41" s="162"/>
      <c r="V41" s="145"/>
      <c r="W41" s="146"/>
      <c r="X41" s="147"/>
      <c r="Y41" s="146"/>
      <c r="Z41" s="145"/>
      <c r="AA41" s="146"/>
      <c r="AB41" s="145"/>
      <c r="AC41" s="146"/>
      <c r="AD41" s="145"/>
      <c r="AE41" s="146"/>
      <c r="AF41" s="146"/>
      <c r="AG41" s="146"/>
      <c r="AH41" s="135"/>
      <c r="AI41" s="135"/>
      <c r="AJ41" s="162"/>
      <c r="AK41" s="296"/>
      <c r="AL41" s="295"/>
      <c r="AM41" s="146"/>
      <c r="AN41" s="146"/>
      <c r="AO41" s="162"/>
      <c r="AP41" s="145"/>
      <c r="AQ41" s="146"/>
      <c r="AR41" s="82">
        <v>27</v>
      </c>
      <c r="AT41" s="227"/>
      <c r="AU41" s="227"/>
    </row>
    <row r="42" spans="1:47" s="54" customFormat="1" ht="20.25" customHeight="1" x14ac:dyDescent="0.35">
      <c r="A42" s="160">
        <v>27</v>
      </c>
      <c r="B42" s="554" t="s">
        <v>612</v>
      </c>
      <c r="C42" s="56">
        <v>2011</v>
      </c>
      <c r="D42" s="550" t="s">
        <v>162</v>
      </c>
      <c r="E42" s="29">
        <f t="shared" si="3"/>
        <v>1</v>
      </c>
      <c r="F42" s="134"/>
      <c r="G42" s="135"/>
      <c r="H42" s="144"/>
      <c r="I42" s="135"/>
      <c r="J42" s="134"/>
      <c r="K42" s="135"/>
      <c r="L42" s="145"/>
      <c r="M42" s="146"/>
      <c r="N42" s="145"/>
      <c r="O42" s="146"/>
      <c r="P42" s="145"/>
      <c r="Q42" s="146"/>
      <c r="R42" s="145">
        <v>50</v>
      </c>
      <c r="S42" s="146">
        <v>1</v>
      </c>
      <c r="T42" s="145"/>
      <c r="U42" s="162"/>
      <c r="V42" s="145"/>
      <c r="W42" s="146"/>
      <c r="X42" s="147"/>
      <c r="Y42" s="146"/>
      <c r="Z42" s="145"/>
      <c r="AA42" s="146"/>
      <c r="AB42" s="145"/>
      <c r="AC42" s="146"/>
      <c r="AD42" s="145"/>
      <c r="AE42" s="146"/>
      <c r="AF42" s="146"/>
      <c r="AG42" s="146"/>
      <c r="AH42" s="135"/>
      <c r="AI42" s="135"/>
      <c r="AJ42" s="162"/>
      <c r="AK42" s="296"/>
      <c r="AL42" s="295"/>
      <c r="AM42" s="146"/>
      <c r="AN42" s="146"/>
      <c r="AO42" s="162"/>
      <c r="AP42" s="145"/>
      <c r="AQ42" s="146"/>
      <c r="AR42" s="82">
        <v>27</v>
      </c>
      <c r="AT42" s="227"/>
      <c r="AU42" s="227"/>
    </row>
    <row r="43" spans="1:47" s="54" customFormat="1" ht="20.25" customHeight="1" x14ac:dyDescent="0.35">
      <c r="A43" s="160">
        <v>27</v>
      </c>
      <c r="B43" s="554" t="s">
        <v>172</v>
      </c>
      <c r="C43" s="56">
        <v>2012</v>
      </c>
      <c r="D43" s="550" t="s">
        <v>111</v>
      </c>
      <c r="E43" s="29">
        <f t="shared" si="3"/>
        <v>1</v>
      </c>
      <c r="F43" s="134"/>
      <c r="G43" s="135"/>
      <c r="H43" s="144"/>
      <c r="I43" s="135"/>
      <c r="J43" s="134"/>
      <c r="K43" s="135"/>
      <c r="L43" s="145"/>
      <c r="M43" s="146"/>
      <c r="N43" s="145"/>
      <c r="O43" s="146"/>
      <c r="P43" s="145"/>
      <c r="Q43" s="146"/>
      <c r="R43" s="145">
        <v>50</v>
      </c>
      <c r="S43" s="146">
        <v>1</v>
      </c>
      <c r="T43" s="145"/>
      <c r="U43" s="162"/>
      <c r="V43" s="145"/>
      <c r="W43" s="146"/>
      <c r="X43" s="147"/>
      <c r="Y43" s="146"/>
      <c r="Z43" s="145"/>
      <c r="AA43" s="146"/>
      <c r="AB43" s="145"/>
      <c r="AC43" s="146"/>
      <c r="AD43" s="145"/>
      <c r="AE43" s="146"/>
      <c r="AF43" s="146"/>
      <c r="AG43" s="146"/>
      <c r="AH43" s="135"/>
      <c r="AI43" s="135"/>
      <c r="AJ43" s="162"/>
      <c r="AK43" s="296"/>
      <c r="AL43" s="295"/>
      <c r="AM43" s="146"/>
      <c r="AN43" s="146"/>
      <c r="AO43" s="162"/>
      <c r="AP43" s="145"/>
      <c r="AQ43" s="146"/>
      <c r="AR43" s="82">
        <v>27</v>
      </c>
      <c r="AT43" s="227"/>
      <c r="AU43" s="227"/>
    </row>
    <row r="44" spans="1:47" s="54" customFormat="1" ht="20.25" customHeight="1" x14ac:dyDescent="0.35">
      <c r="A44" s="160">
        <v>27</v>
      </c>
      <c r="B44" s="156" t="s">
        <v>203</v>
      </c>
      <c r="C44" s="56">
        <v>2011</v>
      </c>
      <c r="D44" s="95" t="s">
        <v>198</v>
      </c>
      <c r="E44" s="29">
        <f t="shared" si="3"/>
        <v>0</v>
      </c>
      <c r="F44" s="134"/>
      <c r="G44" s="503"/>
      <c r="H44" s="144"/>
      <c r="I44" s="146"/>
      <c r="J44" s="145"/>
      <c r="K44" s="135"/>
      <c r="L44" s="145"/>
      <c r="M44" s="146"/>
      <c r="N44" s="145"/>
      <c r="O44" s="146"/>
      <c r="P44" s="145"/>
      <c r="Q44" s="146"/>
      <c r="R44" s="145"/>
      <c r="S44" s="146"/>
      <c r="T44" s="145"/>
      <c r="U44" s="162"/>
      <c r="V44" s="145"/>
      <c r="W44" s="146"/>
      <c r="X44" s="147"/>
      <c r="Y44" s="146"/>
      <c r="Z44" s="145"/>
      <c r="AA44" s="146"/>
      <c r="AB44" s="145"/>
      <c r="AC44" s="146"/>
      <c r="AD44" s="145"/>
      <c r="AE44" s="146"/>
      <c r="AF44" s="146"/>
      <c r="AG44" s="146"/>
      <c r="AH44" s="135"/>
      <c r="AI44" s="135"/>
      <c r="AJ44" s="162"/>
      <c r="AK44" s="296"/>
      <c r="AL44" s="295"/>
      <c r="AM44" s="146"/>
      <c r="AN44" s="146"/>
      <c r="AO44" s="162"/>
      <c r="AP44" s="145"/>
      <c r="AQ44" s="146"/>
      <c r="AR44" s="82">
        <v>27</v>
      </c>
      <c r="AT44" s="227"/>
      <c r="AU44" s="227"/>
    </row>
    <row r="45" spans="1:47" s="54" customFormat="1" ht="20.25" customHeight="1" x14ac:dyDescent="0.35">
      <c r="A45" s="160">
        <v>27</v>
      </c>
      <c r="B45" s="156" t="s">
        <v>271</v>
      </c>
      <c r="C45" s="56">
        <v>2012</v>
      </c>
      <c r="D45" s="95" t="s">
        <v>176</v>
      </c>
      <c r="E45" s="29">
        <f t="shared" si="3"/>
        <v>0</v>
      </c>
      <c r="F45" s="134"/>
      <c r="G45" s="503"/>
      <c r="H45" s="144"/>
      <c r="I45" s="135"/>
      <c r="J45" s="145"/>
      <c r="K45" s="135"/>
      <c r="L45" s="145"/>
      <c r="M45" s="146"/>
      <c r="N45" s="145"/>
      <c r="O45" s="146"/>
      <c r="P45" s="145"/>
      <c r="Q45" s="146"/>
      <c r="R45" s="145"/>
      <c r="S45" s="146"/>
      <c r="T45" s="145"/>
      <c r="U45" s="162"/>
      <c r="V45" s="145"/>
      <c r="W45" s="146"/>
      <c r="X45" s="147"/>
      <c r="Y45" s="146"/>
      <c r="Z45" s="145"/>
      <c r="AA45" s="146"/>
      <c r="AB45" s="145"/>
      <c r="AC45" s="146"/>
      <c r="AD45" s="145"/>
      <c r="AE45" s="146"/>
      <c r="AF45" s="146"/>
      <c r="AG45" s="146"/>
      <c r="AH45" s="135"/>
      <c r="AI45" s="135"/>
      <c r="AJ45" s="162"/>
      <c r="AK45" s="296"/>
      <c r="AL45" s="295"/>
      <c r="AM45" s="146"/>
      <c r="AN45" s="146"/>
      <c r="AO45" s="162"/>
      <c r="AP45" s="145"/>
      <c r="AQ45" s="146"/>
      <c r="AR45" s="82">
        <v>27</v>
      </c>
      <c r="AT45" s="227"/>
      <c r="AU45" s="227"/>
    </row>
    <row r="46" spans="1:47" s="54" customFormat="1" ht="20.25" customHeight="1" x14ac:dyDescent="0.35">
      <c r="A46" s="160">
        <v>27</v>
      </c>
      <c r="B46" s="193" t="s">
        <v>270</v>
      </c>
      <c r="C46" s="68">
        <v>2011</v>
      </c>
      <c r="D46" s="188" t="s">
        <v>197</v>
      </c>
      <c r="E46" s="29">
        <f t="shared" si="3"/>
        <v>0</v>
      </c>
      <c r="F46" s="134"/>
      <c r="G46" s="503"/>
      <c r="H46" s="144"/>
      <c r="I46" s="135"/>
      <c r="J46" s="145"/>
      <c r="K46" s="135"/>
      <c r="L46" s="145"/>
      <c r="M46" s="146"/>
      <c r="N46" s="145"/>
      <c r="O46" s="146"/>
      <c r="P46" s="145"/>
      <c r="Q46" s="146"/>
      <c r="R46" s="145"/>
      <c r="S46" s="146"/>
      <c r="T46" s="145"/>
      <c r="U46" s="162"/>
      <c r="V46" s="145"/>
      <c r="W46" s="146"/>
      <c r="X46" s="147"/>
      <c r="Y46" s="146"/>
      <c r="Z46" s="145"/>
      <c r="AA46" s="146"/>
      <c r="AB46" s="145"/>
      <c r="AC46" s="146"/>
      <c r="AD46" s="145"/>
      <c r="AE46" s="146"/>
      <c r="AF46" s="146"/>
      <c r="AG46" s="146"/>
      <c r="AH46" s="135"/>
      <c r="AI46" s="135"/>
      <c r="AJ46" s="162"/>
      <c r="AK46" s="296"/>
      <c r="AL46" s="295"/>
      <c r="AM46" s="146"/>
      <c r="AN46" s="146"/>
      <c r="AO46" s="162"/>
      <c r="AP46" s="145"/>
      <c r="AQ46" s="146"/>
      <c r="AR46" s="82">
        <v>27</v>
      </c>
      <c r="AT46" s="227"/>
      <c r="AU46" s="227"/>
    </row>
    <row r="47" spans="1:47" s="54" customFormat="1" ht="20.25" customHeight="1" x14ac:dyDescent="0.35">
      <c r="A47" s="160">
        <v>27</v>
      </c>
      <c r="B47" s="491" t="s">
        <v>592</v>
      </c>
      <c r="C47" s="56">
        <v>2011</v>
      </c>
      <c r="D47" s="492" t="s">
        <v>174</v>
      </c>
      <c r="E47" s="29">
        <f t="shared" si="3"/>
        <v>0</v>
      </c>
      <c r="F47" s="134"/>
      <c r="G47" s="503"/>
      <c r="H47" s="144"/>
      <c r="I47" s="135"/>
      <c r="J47" s="134"/>
      <c r="K47" s="135"/>
      <c r="L47" s="145"/>
      <c r="M47" s="146"/>
      <c r="N47" s="145"/>
      <c r="O47" s="146"/>
      <c r="P47" s="145">
        <v>68</v>
      </c>
      <c r="Q47" s="146">
        <v>0</v>
      </c>
      <c r="R47" s="145"/>
      <c r="S47" s="146"/>
      <c r="T47" s="145"/>
      <c r="U47" s="162"/>
      <c r="V47" s="145"/>
      <c r="W47" s="146"/>
      <c r="X47" s="147"/>
      <c r="Y47" s="146"/>
      <c r="Z47" s="145"/>
      <c r="AA47" s="146"/>
      <c r="AB47" s="145"/>
      <c r="AC47" s="146"/>
      <c r="AD47" s="145"/>
      <c r="AE47" s="146"/>
      <c r="AF47" s="146"/>
      <c r="AG47" s="146"/>
      <c r="AH47" s="135"/>
      <c r="AI47" s="135"/>
      <c r="AJ47" s="162"/>
      <c r="AK47" s="296"/>
      <c r="AL47" s="295"/>
      <c r="AM47" s="146"/>
      <c r="AN47" s="146"/>
      <c r="AO47" s="162"/>
      <c r="AP47" s="145"/>
      <c r="AQ47" s="146"/>
      <c r="AR47" s="82">
        <v>27</v>
      </c>
      <c r="AT47" s="227"/>
      <c r="AU47" s="227"/>
    </row>
    <row r="48" spans="1:47" s="54" customFormat="1" ht="20.25" customHeight="1" x14ac:dyDescent="0.35">
      <c r="A48" s="160">
        <v>27</v>
      </c>
      <c r="B48" s="156" t="s">
        <v>429</v>
      </c>
      <c r="C48" s="56">
        <v>2012</v>
      </c>
      <c r="D48" s="95" t="s">
        <v>428</v>
      </c>
      <c r="E48" s="29">
        <f t="shared" si="3"/>
        <v>0</v>
      </c>
      <c r="F48" s="134"/>
      <c r="G48" s="503"/>
      <c r="H48" s="144"/>
      <c r="I48" s="135"/>
      <c r="J48" s="145"/>
      <c r="K48" s="135"/>
      <c r="L48" s="145"/>
      <c r="M48" s="146"/>
      <c r="N48" s="145"/>
      <c r="O48" s="146"/>
      <c r="P48" s="145"/>
      <c r="Q48" s="146"/>
      <c r="R48" s="145"/>
      <c r="S48" s="146"/>
      <c r="T48" s="145"/>
      <c r="U48" s="162"/>
      <c r="V48" s="145"/>
      <c r="W48" s="146"/>
      <c r="X48" s="147"/>
      <c r="Y48" s="146"/>
      <c r="Z48" s="145"/>
      <c r="AA48" s="146"/>
      <c r="AB48" s="145"/>
      <c r="AC48" s="146"/>
      <c r="AD48" s="145"/>
      <c r="AE48" s="146"/>
      <c r="AF48" s="146"/>
      <c r="AG48" s="146"/>
      <c r="AH48" s="135"/>
      <c r="AI48" s="135"/>
      <c r="AJ48" s="162"/>
      <c r="AK48" s="296"/>
      <c r="AL48" s="295"/>
      <c r="AM48" s="146"/>
      <c r="AN48" s="146"/>
      <c r="AO48" s="162"/>
      <c r="AP48" s="145"/>
      <c r="AQ48" s="146"/>
      <c r="AR48" s="82">
        <v>27</v>
      </c>
      <c r="AT48" s="227"/>
      <c r="AU48" s="227"/>
    </row>
    <row r="49" spans="1:47" s="54" customFormat="1" ht="20.25" customHeight="1" x14ac:dyDescent="0.35">
      <c r="A49" s="160">
        <v>27</v>
      </c>
      <c r="B49" s="156" t="s">
        <v>344</v>
      </c>
      <c r="C49" s="56">
        <v>2012</v>
      </c>
      <c r="D49" s="95" t="s">
        <v>345</v>
      </c>
      <c r="E49" s="29">
        <f t="shared" si="3"/>
        <v>0</v>
      </c>
      <c r="F49" s="134"/>
      <c r="G49" s="503"/>
      <c r="H49" s="144"/>
      <c r="I49" s="135"/>
      <c r="J49" s="145"/>
      <c r="K49" s="135"/>
      <c r="L49" s="145"/>
      <c r="M49" s="146"/>
      <c r="N49" s="145"/>
      <c r="O49" s="146"/>
      <c r="P49" s="145"/>
      <c r="Q49" s="146"/>
      <c r="R49" s="145"/>
      <c r="S49" s="146"/>
      <c r="T49" s="145"/>
      <c r="U49" s="162"/>
      <c r="V49" s="145"/>
      <c r="W49" s="146"/>
      <c r="X49" s="147"/>
      <c r="Y49" s="146"/>
      <c r="Z49" s="145"/>
      <c r="AA49" s="146"/>
      <c r="AB49" s="145"/>
      <c r="AC49" s="146"/>
      <c r="AD49" s="145"/>
      <c r="AE49" s="146"/>
      <c r="AF49" s="146"/>
      <c r="AG49" s="146"/>
      <c r="AH49" s="135"/>
      <c r="AI49" s="135"/>
      <c r="AJ49" s="162"/>
      <c r="AK49" s="296"/>
      <c r="AL49" s="295"/>
      <c r="AM49" s="146"/>
      <c r="AN49" s="146"/>
      <c r="AO49" s="162"/>
      <c r="AP49" s="145"/>
      <c r="AQ49" s="146"/>
      <c r="AR49" s="82">
        <v>27</v>
      </c>
      <c r="AT49" s="227"/>
      <c r="AU49" s="227"/>
    </row>
    <row r="50" spans="1:47" s="54" customFormat="1" ht="20" customHeight="1" x14ac:dyDescent="0.35">
      <c r="A50" s="160">
        <v>27</v>
      </c>
      <c r="B50" s="554" t="s">
        <v>613</v>
      </c>
      <c r="C50" s="56">
        <v>2012</v>
      </c>
      <c r="D50" s="550" t="s">
        <v>111</v>
      </c>
      <c r="E50" s="29">
        <f t="shared" si="3"/>
        <v>0</v>
      </c>
      <c r="F50" s="134"/>
      <c r="G50" s="135"/>
      <c r="H50" s="144"/>
      <c r="I50" s="135"/>
      <c r="J50" s="134"/>
      <c r="K50" s="135"/>
      <c r="L50" s="145"/>
      <c r="M50" s="146"/>
      <c r="N50" s="145"/>
      <c r="O50" s="146"/>
      <c r="P50" s="145"/>
      <c r="Q50" s="146"/>
      <c r="R50" s="145">
        <v>51</v>
      </c>
      <c r="S50" s="146">
        <v>0</v>
      </c>
      <c r="T50" s="145"/>
      <c r="U50" s="162"/>
      <c r="V50" s="145"/>
      <c r="W50" s="146"/>
      <c r="X50" s="147"/>
      <c r="Y50" s="146"/>
      <c r="Z50" s="145"/>
      <c r="AA50" s="146"/>
      <c r="AB50" s="145"/>
      <c r="AC50" s="146"/>
      <c r="AD50" s="145"/>
      <c r="AE50" s="146"/>
      <c r="AF50" s="146"/>
      <c r="AG50" s="146"/>
      <c r="AH50" s="135"/>
      <c r="AI50" s="135"/>
      <c r="AJ50" s="162"/>
      <c r="AK50" s="296"/>
      <c r="AL50" s="295"/>
      <c r="AM50" s="146"/>
      <c r="AN50" s="146"/>
      <c r="AO50" s="162"/>
      <c r="AP50" s="145"/>
      <c r="AQ50" s="146"/>
      <c r="AR50" s="82">
        <v>27</v>
      </c>
      <c r="AT50" s="227"/>
      <c r="AU50" s="227"/>
    </row>
    <row r="51" spans="1:47" s="54" customFormat="1" ht="20.25" customHeight="1" x14ac:dyDescent="0.35">
      <c r="A51" s="160">
        <v>27</v>
      </c>
      <c r="B51" s="156" t="s">
        <v>172</v>
      </c>
      <c r="C51" s="56">
        <v>2012</v>
      </c>
      <c r="D51" s="95" t="s">
        <v>111</v>
      </c>
      <c r="E51" s="29">
        <f t="shared" si="3"/>
        <v>0</v>
      </c>
      <c r="F51" s="134"/>
      <c r="G51" s="503"/>
      <c r="H51" s="144"/>
      <c r="I51" s="135"/>
      <c r="J51" s="145"/>
      <c r="K51" s="135"/>
      <c r="L51" s="145"/>
      <c r="M51" s="146"/>
      <c r="N51" s="145"/>
      <c r="O51" s="146"/>
      <c r="P51" s="145"/>
      <c r="Q51" s="146"/>
      <c r="R51" s="145"/>
      <c r="S51" s="146"/>
      <c r="T51" s="145"/>
      <c r="U51" s="162"/>
      <c r="V51" s="145"/>
      <c r="W51" s="146"/>
      <c r="X51" s="147"/>
      <c r="Y51" s="146"/>
      <c r="Z51" s="145"/>
      <c r="AA51" s="146"/>
      <c r="AB51" s="145"/>
      <c r="AC51" s="146"/>
      <c r="AD51" s="145"/>
      <c r="AE51" s="146"/>
      <c r="AF51" s="146"/>
      <c r="AG51" s="146"/>
      <c r="AH51" s="135"/>
      <c r="AI51" s="135"/>
      <c r="AJ51" s="162"/>
      <c r="AK51" s="296"/>
      <c r="AL51" s="295"/>
      <c r="AM51" s="146"/>
      <c r="AN51" s="146"/>
      <c r="AO51" s="162"/>
      <c r="AP51" s="145"/>
      <c r="AQ51" s="146"/>
      <c r="AR51" s="82">
        <v>27</v>
      </c>
      <c r="AT51" s="227"/>
      <c r="AU51" s="227"/>
    </row>
    <row r="52" spans="1:47" s="54" customFormat="1" ht="20.25" customHeight="1" x14ac:dyDescent="0.35">
      <c r="A52" s="160">
        <v>27</v>
      </c>
      <c r="B52" s="156" t="s">
        <v>302</v>
      </c>
      <c r="C52" s="56">
        <v>2012</v>
      </c>
      <c r="D52" s="95" t="s">
        <v>174</v>
      </c>
      <c r="E52" s="29">
        <f t="shared" si="3"/>
        <v>0</v>
      </c>
      <c r="F52" s="134"/>
      <c r="G52" s="503"/>
      <c r="H52" s="144"/>
      <c r="I52" s="135"/>
      <c r="J52" s="145"/>
      <c r="K52" s="135"/>
      <c r="L52" s="145"/>
      <c r="M52" s="146"/>
      <c r="N52" s="145"/>
      <c r="O52" s="146"/>
      <c r="P52" s="145">
        <v>66</v>
      </c>
      <c r="Q52" s="146">
        <v>0</v>
      </c>
      <c r="R52" s="145"/>
      <c r="S52" s="146"/>
      <c r="T52" s="145"/>
      <c r="U52" s="162"/>
      <c r="V52" s="145"/>
      <c r="W52" s="146"/>
      <c r="X52" s="147"/>
      <c r="Y52" s="146"/>
      <c r="Z52" s="145"/>
      <c r="AA52" s="146"/>
      <c r="AB52" s="145"/>
      <c r="AC52" s="146"/>
      <c r="AD52" s="145"/>
      <c r="AE52" s="146"/>
      <c r="AF52" s="146"/>
      <c r="AG52" s="146"/>
      <c r="AH52" s="135"/>
      <c r="AI52" s="135"/>
      <c r="AJ52" s="162"/>
      <c r="AK52" s="296"/>
      <c r="AL52" s="295"/>
      <c r="AM52" s="146"/>
      <c r="AN52" s="146"/>
      <c r="AO52" s="162"/>
      <c r="AP52" s="145"/>
      <c r="AQ52" s="146"/>
      <c r="AR52" s="82">
        <v>27</v>
      </c>
      <c r="AT52" s="227"/>
      <c r="AU52" s="227"/>
    </row>
    <row r="53" spans="1:47" s="54" customFormat="1" ht="20.25" customHeight="1" x14ac:dyDescent="0.35">
      <c r="A53" s="160">
        <v>27</v>
      </c>
      <c r="B53" s="193" t="s">
        <v>224</v>
      </c>
      <c r="C53" s="68">
        <v>2011</v>
      </c>
      <c r="D53" s="188" t="s">
        <v>116</v>
      </c>
      <c r="E53" s="29">
        <f t="shared" si="3"/>
        <v>0</v>
      </c>
      <c r="F53" s="134"/>
      <c r="G53" s="503"/>
      <c r="H53" s="144"/>
      <c r="I53" s="135"/>
      <c r="J53" s="145"/>
      <c r="K53" s="135"/>
      <c r="L53" s="145"/>
      <c r="M53" s="146"/>
      <c r="N53" s="145"/>
      <c r="O53" s="146"/>
      <c r="P53" s="145"/>
      <c r="Q53" s="146"/>
      <c r="R53" s="145"/>
      <c r="S53" s="146"/>
      <c r="T53" s="145"/>
      <c r="U53" s="162"/>
      <c r="V53" s="145"/>
      <c r="W53" s="146"/>
      <c r="X53" s="147"/>
      <c r="Y53" s="146"/>
      <c r="Z53" s="145"/>
      <c r="AA53" s="146"/>
      <c r="AB53" s="145"/>
      <c r="AC53" s="146"/>
      <c r="AD53" s="145"/>
      <c r="AE53" s="146"/>
      <c r="AF53" s="146"/>
      <c r="AG53" s="146"/>
      <c r="AH53" s="135"/>
      <c r="AI53" s="135"/>
      <c r="AJ53" s="162"/>
      <c r="AK53" s="296"/>
      <c r="AL53" s="295"/>
      <c r="AM53" s="146"/>
      <c r="AN53" s="146"/>
      <c r="AO53" s="162"/>
      <c r="AP53" s="145"/>
      <c r="AQ53" s="146"/>
      <c r="AR53" s="82">
        <v>27</v>
      </c>
      <c r="AT53" s="227"/>
      <c r="AU53" s="227"/>
    </row>
    <row r="54" spans="1:47" s="54" customFormat="1" ht="20.25" customHeight="1" x14ac:dyDescent="0.35">
      <c r="A54" s="160">
        <v>27</v>
      </c>
      <c r="B54" s="193" t="s">
        <v>298</v>
      </c>
      <c r="C54" s="68">
        <v>2011</v>
      </c>
      <c r="D54" s="188" t="s">
        <v>177</v>
      </c>
      <c r="E54" s="29">
        <f t="shared" si="3"/>
        <v>0</v>
      </c>
      <c r="F54" s="134"/>
      <c r="G54" s="503"/>
      <c r="H54" s="144"/>
      <c r="I54" s="135"/>
      <c r="J54" s="145"/>
      <c r="K54" s="135"/>
      <c r="L54" s="145"/>
      <c r="M54" s="146"/>
      <c r="N54" s="145"/>
      <c r="O54" s="146"/>
      <c r="P54" s="145"/>
      <c r="Q54" s="146"/>
      <c r="R54" s="145"/>
      <c r="S54" s="146"/>
      <c r="T54" s="145"/>
      <c r="U54" s="162"/>
      <c r="V54" s="145"/>
      <c r="W54" s="146"/>
      <c r="X54" s="147"/>
      <c r="Y54" s="146"/>
      <c r="Z54" s="145"/>
      <c r="AA54" s="146"/>
      <c r="AB54" s="145"/>
      <c r="AC54" s="146"/>
      <c r="AD54" s="145"/>
      <c r="AE54" s="146"/>
      <c r="AF54" s="146"/>
      <c r="AG54" s="146"/>
      <c r="AH54" s="135"/>
      <c r="AI54" s="135"/>
      <c r="AJ54" s="162"/>
      <c r="AK54" s="296"/>
      <c r="AL54" s="295"/>
      <c r="AM54" s="146"/>
      <c r="AN54" s="146"/>
      <c r="AO54" s="162"/>
      <c r="AP54" s="145"/>
      <c r="AQ54" s="146"/>
      <c r="AR54" s="82">
        <v>27</v>
      </c>
      <c r="AT54" s="227"/>
      <c r="AU54" s="227"/>
    </row>
    <row r="55" spans="1:47" s="54" customFormat="1" ht="20.25" customHeight="1" x14ac:dyDescent="0.35">
      <c r="A55" s="160">
        <v>27</v>
      </c>
      <c r="B55" s="193" t="s">
        <v>201</v>
      </c>
      <c r="C55" s="68">
        <v>2011</v>
      </c>
      <c r="D55" s="188" t="s">
        <v>111</v>
      </c>
      <c r="E55" s="29">
        <f t="shared" si="3"/>
        <v>0</v>
      </c>
      <c r="F55" s="134"/>
      <c r="G55" s="503"/>
      <c r="H55" s="144"/>
      <c r="I55" s="135"/>
      <c r="J55" s="145"/>
      <c r="K55" s="135"/>
      <c r="L55" s="145"/>
      <c r="M55" s="146"/>
      <c r="N55" s="145"/>
      <c r="O55" s="146"/>
      <c r="P55" s="145"/>
      <c r="Q55" s="146"/>
      <c r="R55" s="145"/>
      <c r="S55" s="146"/>
      <c r="T55" s="145"/>
      <c r="U55" s="162"/>
      <c r="V55" s="145"/>
      <c r="W55" s="146"/>
      <c r="X55" s="147"/>
      <c r="Y55" s="146"/>
      <c r="Z55" s="145"/>
      <c r="AA55" s="146"/>
      <c r="AB55" s="145"/>
      <c r="AC55" s="146"/>
      <c r="AD55" s="145"/>
      <c r="AE55" s="146"/>
      <c r="AF55" s="146"/>
      <c r="AG55" s="146"/>
      <c r="AH55" s="135"/>
      <c r="AI55" s="135"/>
      <c r="AJ55" s="162"/>
      <c r="AK55" s="296"/>
      <c r="AL55" s="295"/>
      <c r="AM55" s="146"/>
      <c r="AN55" s="146"/>
      <c r="AO55" s="162"/>
      <c r="AP55" s="145"/>
      <c r="AQ55" s="146"/>
      <c r="AR55" s="82">
        <v>27</v>
      </c>
      <c r="AT55" s="227"/>
      <c r="AU55" s="227"/>
    </row>
    <row r="56" spans="1:47" s="54" customFormat="1" ht="20.25" customHeight="1" x14ac:dyDescent="0.35">
      <c r="A56" s="160">
        <v>27</v>
      </c>
      <c r="B56" s="156" t="s">
        <v>333</v>
      </c>
      <c r="C56" s="56">
        <v>2012</v>
      </c>
      <c r="D56" s="95" t="s">
        <v>162</v>
      </c>
      <c r="E56" s="29">
        <f t="shared" si="3"/>
        <v>0</v>
      </c>
      <c r="F56" s="134"/>
      <c r="G56" s="503"/>
      <c r="H56" s="144"/>
      <c r="I56" s="135"/>
      <c r="J56" s="145"/>
      <c r="K56" s="135"/>
      <c r="L56" s="145"/>
      <c r="M56" s="146"/>
      <c r="N56" s="145"/>
      <c r="O56" s="146"/>
      <c r="P56" s="145"/>
      <c r="Q56" s="146"/>
      <c r="R56" s="145">
        <v>55</v>
      </c>
      <c r="S56" s="146">
        <v>0</v>
      </c>
      <c r="T56" s="145"/>
      <c r="U56" s="162"/>
      <c r="V56" s="145"/>
      <c r="W56" s="146"/>
      <c r="X56" s="147"/>
      <c r="Y56" s="146"/>
      <c r="Z56" s="145"/>
      <c r="AA56" s="146"/>
      <c r="AB56" s="145"/>
      <c r="AC56" s="146"/>
      <c r="AD56" s="145"/>
      <c r="AE56" s="146"/>
      <c r="AF56" s="146"/>
      <c r="AG56" s="146"/>
      <c r="AH56" s="135"/>
      <c r="AI56" s="135"/>
      <c r="AJ56" s="162"/>
      <c r="AK56" s="296"/>
      <c r="AL56" s="295"/>
      <c r="AM56" s="146"/>
      <c r="AN56" s="146"/>
      <c r="AO56" s="162"/>
      <c r="AP56" s="145"/>
      <c r="AQ56" s="146"/>
      <c r="AR56" s="82">
        <v>27</v>
      </c>
      <c r="AT56" s="227"/>
      <c r="AU56" s="227"/>
    </row>
    <row r="57" spans="1:47" s="54" customFormat="1" ht="20.25" customHeight="1" x14ac:dyDescent="0.35">
      <c r="A57" s="160">
        <v>27</v>
      </c>
      <c r="B57" s="156" t="s">
        <v>381</v>
      </c>
      <c r="C57" s="56">
        <v>2012</v>
      </c>
      <c r="D57" s="95" t="s">
        <v>382</v>
      </c>
      <c r="E57" s="29">
        <f t="shared" si="3"/>
        <v>0</v>
      </c>
      <c r="F57" s="134"/>
      <c r="G57" s="503"/>
      <c r="H57" s="144"/>
      <c r="I57" s="135"/>
      <c r="J57" s="134"/>
      <c r="K57" s="135"/>
      <c r="L57" s="145"/>
      <c r="M57" s="146"/>
      <c r="N57" s="145"/>
      <c r="O57" s="146"/>
      <c r="P57" s="145"/>
      <c r="Q57" s="146"/>
      <c r="R57" s="145"/>
      <c r="S57" s="146"/>
      <c r="T57" s="145"/>
      <c r="U57" s="162"/>
      <c r="V57" s="145"/>
      <c r="W57" s="146"/>
      <c r="X57" s="147"/>
      <c r="Y57" s="146"/>
      <c r="Z57" s="145"/>
      <c r="AA57" s="146"/>
      <c r="AB57" s="145"/>
      <c r="AC57" s="146"/>
      <c r="AD57" s="145"/>
      <c r="AE57" s="146"/>
      <c r="AF57" s="146"/>
      <c r="AG57" s="146"/>
      <c r="AH57" s="135"/>
      <c r="AI57" s="135"/>
      <c r="AJ57" s="162"/>
      <c r="AK57" s="296"/>
      <c r="AL57" s="295"/>
      <c r="AM57" s="146"/>
      <c r="AN57" s="146"/>
      <c r="AO57" s="162"/>
      <c r="AP57" s="145"/>
      <c r="AQ57" s="146"/>
      <c r="AR57" s="82">
        <v>27</v>
      </c>
      <c r="AT57" s="227"/>
      <c r="AU57" s="227"/>
    </row>
    <row r="58" spans="1:47" s="54" customFormat="1" ht="20.25" customHeight="1" x14ac:dyDescent="0.35">
      <c r="A58" s="160">
        <v>27</v>
      </c>
      <c r="B58" s="156" t="s">
        <v>300</v>
      </c>
      <c r="C58" s="56">
        <v>2012</v>
      </c>
      <c r="D58" s="95" t="s">
        <v>174</v>
      </c>
      <c r="E58" s="29">
        <f t="shared" si="3"/>
        <v>0</v>
      </c>
      <c r="F58" s="134"/>
      <c r="G58" s="503"/>
      <c r="H58" s="144"/>
      <c r="I58" s="135"/>
      <c r="J58" s="134"/>
      <c r="K58" s="135"/>
      <c r="L58" s="145"/>
      <c r="M58" s="146"/>
      <c r="N58" s="145"/>
      <c r="O58" s="146"/>
      <c r="P58" s="145">
        <v>67</v>
      </c>
      <c r="Q58" s="146">
        <v>0</v>
      </c>
      <c r="R58" s="145"/>
      <c r="S58" s="146"/>
      <c r="T58" s="145"/>
      <c r="U58" s="162"/>
      <c r="V58" s="145"/>
      <c r="W58" s="146"/>
      <c r="X58" s="147"/>
      <c r="Y58" s="146"/>
      <c r="Z58" s="145"/>
      <c r="AA58" s="146"/>
      <c r="AB58" s="145"/>
      <c r="AC58" s="146"/>
      <c r="AD58" s="145"/>
      <c r="AE58" s="146"/>
      <c r="AF58" s="146"/>
      <c r="AG58" s="146"/>
      <c r="AH58" s="135"/>
      <c r="AI58" s="135"/>
      <c r="AJ58" s="162"/>
      <c r="AK58" s="296"/>
      <c r="AL58" s="295"/>
      <c r="AM58" s="146"/>
      <c r="AN58" s="146"/>
      <c r="AO58" s="162"/>
      <c r="AP58" s="145"/>
      <c r="AQ58" s="146"/>
      <c r="AR58" s="82">
        <v>27</v>
      </c>
      <c r="AT58" s="227"/>
      <c r="AU58" s="227"/>
    </row>
    <row r="59" spans="1:47" s="54" customFormat="1" ht="20.25" customHeight="1" x14ac:dyDescent="0.35">
      <c r="A59" s="494"/>
      <c r="B59" s="554" t="s">
        <v>614</v>
      </c>
      <c r="C59" s="56">
        <v>2012</v>
      </c>
      <c r="D59" s="550" t="s">
        <v>174</v>
      </c>
      <c r="E59" s="29">
        <f t="shared" si="3"/>
        <v>0</v>
      </c>
      <c r="F59" s="134"/>
      <c r="G59" s="135"/>
      <c r="H59" s="144"/>
      <c r="I59" s="135"/>
      <c r="J59" s="134"/>
      <c r="K59" s="135"/>
      <c r="L59" s="145"/>
      <c r="M59" s="146"/>
      <c r="N59" s="145"/>
      <c r="O59" s="146"/>
      <c r="P59" s="145"/>
      <c r="Q59" s="146"/>
      <c r="R59" s="145">
        <v>63</v>
      </c>
      <c r="S59" s="146">
        <v>0</v>
      </c>
      <c r="T59" s="145"/>
      <c r="U59" s="162"/>
      <c r="V59" s="145"/>
      <c r="W59" s="146"/>
      <c r="X59" s="147"/>
      <c r="Y59" s="146"/>
      <c r="Z59" s="145"/>
      <c r="AA59" s="146"/>
      <c r="AB59" s="145"/>
      <c r="AC59" s="146"/>
      <c r="AD59" s="145"/>
      <c r="AE59" s="146"/>
      <c r="AF59" s="146"/>
      <c r="AG59" s="146"/>
      <c r="AH59" s="135"/>
      <c r="AI59" s="135"/>
      <c r="AJ59" s="162"/>
      <c r="AK59" s="296"/>
      <c r="AL59" s="295"/>
      <c r="AM59" s="146"/>
      <c r="AN59" s="146"/>
      <c r="AO59" s="162"/>
      <c r="AP59" s="145"/>
      <c r="AQ59" s="146"/>
      <c r="AR59" s="270"/>
      <c r="AT59" s="227"/>
      <c r="AU59" s="227"/>
    </row>
    <row r="60" spans="1:47" s="54" customFormat="1" ht="20.25" customHeight="1" x14ac:dyDescent="0.35">
      <c r="A60" s="494"/>
      <c r="B60" s="554"/>
      <c r="C60" s="56"/>
      <c r="D60" s="95"/>
      <c r="E60" s="29"/>
      <c r="F60" s="134"/>
      <c r="G60" s="135"/>
      <c r="H60" s="144"/>
      <c r="I60" s="135"/>
      <c r="J60" s="134"/>
      <c r="K60" s="135"/>
      <c r="L60" s="145"/>
      <c r="M60" s="146"/>
      <c r="N60" s="145"/>
      <c r="O60" s="146"/>
      <c r="P60" s="145"/>
      <c r="Q60" s="146"/>
      <c r="R60" s="145"/>
      <c r="S60" s="146"/>
      <c r="T60" s="145"/>
      <c r="U60" s="162"/>
      <c r="V60" s="145"/>
      <c r="W60" s="146"/>
      <c r="X60" s="147"/>
      <c r="Y60" s="146"/>
      <c r="Z60" s="145"/>
      <c r="AA60" s="146"/>
      <c r="AB60" s="145"/>
      <c r="AC60" s="146"/>
      <c r="AD60" s="145"/>
      <c r="AE60" s="146"/>
      <c r="AF60" s="146"/>
      <c r="AG60" s="146"/>
      <c r="AH60" s="135"/>
      <c r="AI60" s="135"/>
      <c r="AJ60" s="162"/>
      <c r="AK60" s="296"/>
      <c r="AL60" s="295"/>
      <c r="AM60" s="146"/>
      <c r="AN60" s="146"/>
      <c r="AO60" s="162"/>
      <c r="AP60" s="145"/>
      <c r="AQ60" s="146"/>
      <c r="AR60" s="270"/>
      <c r="AT60" s="227"/>
      <c r="AU60" s="227"/>
    </row>
    <row r="61" spans="1:47" s="54" customFormat="1" ht="20.25" customHeight="1" thickBot="1" x14ac:dyDescent="0.4">
      <c r="A61" s="161"/>
      <c r="B61" s="193"/>
      <c r="C61" s="68"/>
      <c r="D61" s="188"/>
      <c r="E61" s="29"/>
      <c r="F61" s="134"/>
      <c r="G61" s="135"/>
      <c r="H61" s="147"/>
      <c r="I61" s="146"/>
      <c r="J61" s="145"/>
      <c r="K61" s="146"/>
      <c r="L61" s="145"/>
      <c r="M61" s="146"/>
      <c r="N61" s="145"/>
      <c r="O61" s="146"/>
      <c r="P61" s="145"/>
      <c r="Q61" s="146"/>
      <c r="R61" s="145"/>
      <c r="S61" s="146"/>
      <c r="T61" s="145"/>
      <c r="U61" s="162"/>
      <c r="V61" s="145"/>
      <c r="W61" s="146"/>
      <c r="X61" s="147"/>
      <c r="Y61" s="146"/>
      <c r="Z61" s="145"/>
      <c r="AA61" s="146"/>
      <c r="AB61" s="145"/>
      <c r="AC61" s="146"/>
      <c r="AD61" s="145"/>
      <c r="AE61" s="146"/>
      <c r="AF61" s="146"/>
      <c r="AG61" s="146"/>
      <c r="AH61" s="135"/>
      <c r="AI61" s="135"/>
      <c r="AJ61" s="162"/>
      <c r="AK61" s="296"/>
      <c r="AL61" s="295"/>
      <c r="AM61" s="146"/>
      <c r="AN61" s="146"/>
      <c r="AO61" s="162"/>
      <c r="AP61" s="145"/>
      <c r="AQ61" s="146"/>
      <c r="AR61" s="161"/>
      <c r="AT61" s="227"/>
      <c r="AU61" s="227"/>
    </row>
    <row r="62" spans="1:47" s="54" customFormat="1" ht="20.25" customHeight="1" thickBot="1" x14ac:dyDescent="0.4">
      <c r="B62" s="193"/>
      <c r="C62" s="68"/>
      <c r="D62" s="188"/>
      <c r="E62" s="96"/>
      <c r="F62" s="140"/>
      <c r="G62" s="305">
        <f>SUM(G9:G61)</f>
        <v>370</v>
      </c>
      <c r="H62" s="144"/>
      <c r="I62" s="305">
        <f>SUM(I9:I61)</f>
        <v>371</v>
      </c>
      <c r="J62" s="144"/>
      <c r="K62" s="305">
        <f>SUM(K9:K61)</f>
        <v>347</v>
      </c>
      <c r="L62" s="145"/>
      <c r="M62" s="305">
        <f>SUM(M9:M61)</f>
        <v>355</v>
      </c>
      <c r="N62" s="145"/>
      <c r="O62" s="305">
        <f>SUM(O10:O61)</f>
        <v>261</v>
      </c>
      <c r="P62" s="145"/>
      <c r="Q62" s="305">
        <f>SUM(Q9:AQ61)</f>
        <v>3238</v>
      </c>
      <c r="R62" s="145"/>
      <c r="S62" s="305">
        <f>SUM(S9:AQ61)</f>
        <v>1449</v>
      </c>
      <c r="T62" s="145"/>
      <c r="U62" s="305">
        <f>SUM(U9:U61)</f>
        <v>368</v>
      </c>
      <c r="V62" s="145"/>
      <c r="W62" s="305">
        <f>SUM(W10:W61)</f>
        <v>0</v>
      </c>
      <c r="X62" s="145"/>
      <c r="Y62" s="305">
        <f>SUM(Y10:Y61)</f>
        <v>0</v>
      </c>
      <c r="Z62" s="145"/>
      <c r="AA62" s="305">
        <f>SUM(AA10:AA61)</f>
        <v>0</v>
      </c>
      <c r="AB62" s="145"/>
      <c r="AC62" s="305">
        <f>SUM(AC10:AC61)</f>
        <v>0</v>
      </c>
      <c r="AD62" s="145"/>
      <c r="AE62" s="305">
        <f>SUM(AE10:AE61)</f>
        <v>0</v>
      </c>
      <c r="AF62" s="146"/>
      <c r="AG62" s="305">
        <f>SUM(AG10:AG61)</f>
        <v>0</v>
      </c>
      <c r="AH62" s="135"/>
      <c r="AI62" s="305">
        <f>SUM(AI10:AI61)</f>
        <v>0</v>
      </c>
      <c r="AJ62" s="162"/>
      <c r="AK62" s="305">
        <f>SUM(AK10:AK61)</f>
        <v>0</v>
      </c>
      <c r="AL62" s="295"/>
      <c r="AM62" s="305">
        <f>SUM(AM10:AM61)</f>
        <v>0</v>
      </c>
      <c r="AN62" s="146"/>
      <c r="AO62" s="305">
        <f>SUM(AO10:AO61)</f>
        <v>0</v>
      </c>
      <c r="AP62" s="153"/>
      <c r="AQ62" s="305">
        <f>SUM(AQ10:AQ61)</f>
        <v>0</v>
      </c>
      <c r="AR62" s="161"/>
      <c r="AT62" s="227"/>
      <c r="AU62" s="227"/>
    </row>
    <row r="63" spans="1:47" ht="33" customHeight="1" thickBot="1" x14ac:dyDescent="0.4"/>
    <row r="64" spans="1:47" ht="33" customHeight="1" thickBot="1" x14ac:dyDescent="0.4">
      <c r="B64" s="645" t="s">
        <v>485</v>
      </c>
      <c r="C64" s="646"/>
      <c r="D64" s="647"/>
      <c r="E64" s="121"/>
      <c r="F64" s="31"/>
      <c r="G64" s="273"/>
      <c r="H64" s="275" t="s">
        <v>393</v>
      </c>
      <c r="I64" s="31"/>
      <c r="J64" s="31"/>
      <c r="K64" s="31"/>
      <c r="L64" s="119"/>
      <c r="M64" s="274"/>
      <c r="N64" s="275" t="s">
        <v>394</v>
      </c>
      <c r="O64" s="52"/>
      <c r="P64" s="21"/>
      <c r="Q64" s="52"/>
      <c r="R64" s="21"/>
      <c r="S64" s="307"/>
      <c r="T64" s="275" t="s">
        <v>465</v>
      </c>
    </row>
    <row r="65" spans="1:47" ht="33" customHeight="1" thickBot="1" x14ac:dyDescent="0.4"/>
    <row r="66" spans="1:47" s="84" customFormat="1" ht="35.5" thickBot="1" x14ac:dyDescent="0.4">
      <c r="A66" s="671" t="s">
        <v>486</v>
      </c>
      <c r="B66" s="672"/>
      <c r="C66" s="672"/>
      <c r="D66" s="672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  <c r="Q66" s="672"/>
      <c r="R66" s="672"/>
      <c r="S66" s="672"/>
      <c r="T66" s="672"/>
      <c r="U66" s="672"/>
      <c r="V66" s="672"/>
      <c r="W66" s="672"/>
      <c r="X66" s="672"/>
      <c r="Y66" s="672"/>
      <c r="Z66" s="672"/>
      <c r="AA66" s="672"/>
      <c r="AB66" s="672"/>
      <c r="AC66" s="672"/>
      <c r="AD66" s="672"/>
      <c r="AE66" s="672"/>
      <c r="AF66" s="672"/>
      <c r="AG66" s="672"/>
      <c r="AH66" s="672"/>
      <c r="AI66" s="672"/>
      <c r="AJ66" s="672"/>
      <c r="AK66" s="672"/>
      <c r="AL66" s="672"/>
      <c r="AM66" s="672"/>
      <c r="AN66" s="672"/>
      <c r="AO66" s="672"/>
      <c r="AP66" s="672"/>
      <c r="AQ66" s="672"/>
      <c r="AR66" s="672"/>
      <c r="AT66" s="415"/>
      <c r="AU66" s="415"/>
    </row>
    <row r="67" spans="1:47" s="19" customFormat="1" ht="30" customHeight="1" thickBot="1" x14ac:dyDescent="0.4">
      <c r="A67" s="20"/>
      <c r="B67" s="20"/>
      <c r="C67" s="21"/>
      <c r="D67" s="20"/>
      <c r="E67" s="20"/>
      <c r="F67" s="609">
        <v>45347</v>
      </c>
      <c r="G67" s="610"/>
      <c r="H67" s="609">
        <v>45002</v>
      </c>
      <c r="I67" s="610"/>
      <c r="J67" s="609">
        <v>45389</v>
      </c>
      <c r="K67" s="610"/>
      <c r="L67" s="609">
        <v>45403</v>
      </c>
      <c r="M67" s="610"/>
      <c r="N67" s="609">
        <v>45417</v>
      </c>
      <c r="O67" s="610"/>
      <c r="P67" s="609">
        <v>45438</v>
      </c>
      <c r="Q67" s="610"/>
      <c r="R67" s="609">
        <v>45452</v>
      </c>
      <c r="S67" s="610"/>
      <c r="T67" s="609">
        <v>45473</v>
      </c>
      <c r="U67" s="610"/>
      <c r="V67" s="609">
        <v>45116</v>
      </c>
      <c r="W67" s="610"/>
      <c r="X67" s="609">
        <v>45132</v>
      </c>
      <c r="Y67" s="610"/>
      <c r="Z67" s="609">
        <v>45144</v>
      </c>
      <c r="AA67" s="610"/>
      <c r="AB67" s="609">
        <v>45159</v>
      </c>
      <c r="AC67" s="610"/>
      <c r="AD67" s="607">
        <v>45186</v>
      </c>
      <c r="AE67" s="608"/>
      <c r="AF67" s="607">
        <v>45200</v>
      </c>
      <c r="AG67" s="608"/>
      <c r="AH67" s="609">
        <v>45215</v>
      </c>
      <c r="AI67" s="610"/>
      <c r="AJ67" s="609">
        <v>45242</v>
      </c>
      <c r="AK67" s="610"/>
      <c r="AL67" s="607">
        <v>45250</v>
      </c>
      <c r="AM67" s="608"/>
      <c r="AN67" s="607">
        <v>45256</v>
      </c>
      <c r="AO67" s="608"/>
      <c r="AP67" s="607">
        <v>45270</v>
      </c>
      <c r="AQ67" s="608"/>
      <c r="AR67" s="20"/>
      <c r="AT67" s="85"/>
      <c r="AU67" s="85"/>
    </row>
    <row r="68" spans="1:47" s="19" customFormat="1" ht="27" customHeight="1" x14ac:dyDescent="0.35">
      <c r="A68" s="673" t="s">
        <v>493</v>
      </c>
      <c r="B68" s="674"/>
      <c r="C68" s="674"/>
      <c r="D68" s="674"/>
      <c r="E68" s="675"/>
      <c r="F68" s="601" t="s">
        <v>299</v>
      </c>
      <c r="G68" s="602"/>
      <c r="H68" s="601" t="s">
        <v>520</v>
      </c>
      <c r="I68" s="602"/>
      <c r="J68" s="601" t="s">
        <v>550</v>
      </c>
      <c r="K68" s="602"/>
      <c r="L68" s="601" t="s">
        <v>552</v>
      </c>
      <c r="M68" s="602"/>
      <c r="N68" s="601" t="s">
        <v>566</v>
      </c>
      <c r="O68" s="602"/>
      <c r="P68" s="601" t="s">
        <v>320</v>
      </c>
      <c r="Q68" s="602"/>
      <c r="R68" s="601" t="s">
        <v>601</v>
      </c>
      <c r="S68" s="602"/>
      <c r="T68" s="601" t="s">
        <v>624</v>
      </c>
      <c r="U68" s="602"/>
      <c r="V68" s="601" t="s">
        <v>364</v>
      </c>
      <c r="W68" s="602"/>
      <c r="X68" s="601" t="s">
        <v>369</v>
      </c>
      <c r="Y68" s="602"/>
      <c r="Z68" s="601" t="s">
        <v>389</v>
      </c>
      <c r="AA68" s="602"/>
      <c r="AB68" s="601" t="s">
        <v>391</v>
      </c>
      <c r="AC68" s="602"/>
      <c r="AD68" s="601" t="s">
        <v>398</v>
      </c>
      <c r="AE68" s="602"/>
      <c r="AF68" s="601" t="s">
        <v>407</v>
      </c>
      <c r="AG68" s="602"/>
      <c r="AH68" s="601" t="s">
        <v>413</v>
      </c>
      <c r="AI68" s="612"/>
      <c r="AJ68" s="601" t="s">
        <v>462</v>
      </c>
      <c r="AK68" s="612"/>
      <c r="AL68" s="601" t="s">
        <v>463</v>
      </c>
      <c r="AM68" s="612"/>
      <c r="AN68" s="601" t="s">
        <v>464</v>
      </c>
      <c r="AO68" s="612"/>
      <c r="AP68" s="601" t="s">
        <v>452</v>
      </c>
      <c r="AQ68" s="612"/>
      <c r="AR68" s="628" t="s">
        <v>114</v>
      </c>
      <c r="AT68" s="85"/>
      <c r="AU68" s="85"/>
    </row>
    <row r="69" spans="1:47" s="19" customFormat="1" ht="30" customHeight="1" thickBot="1" x14ac:dyDescent="0.4">
      <c r="A69" s="676"/>
      <c r="B69" s="677"/>
      <c r="C69" s="677"/>
      <c r="D69" s="677"/>
      <c r="E69" s="678"/>
      <c r="F69" s="605"/>
      <c r="G69" s="606"/>
      <c r="H69" s="605"/>
      <c r="I69" s="606"/>
      <c r="J69" s="605"/>
      <c r="K69" s="606"/>
      <c r="L69" s="605"/>
      <c r="M69" s="606"/>
      <c r="N69" s="605"/>
      <c r="O69" s="606"/>
      <c r="P69" s="605"/>
      <c r="Q69" s="606"/>
      <c r="R69" s="605"/>
      <c r="S69" s="606"/>
      <c r="T69" s="605"/>
      <c r="U69" s="606"/>
      <c r="V69" s="605"/>
      <c r="W69" s="606"/>
      <c r="X69" s="605"/>
      <c r="Y69" s="606"/>
      <c r="Z69" s="605"/>
      <c r="AA69" s="606"/>
      <c r="AB69" s="605"/>
      <c r="AC69" s="606"/>
      <c r="AD69" s="603"/>
      <c r="AE69" s="604"/>
      <c r="AF69" s="603"/>
      <c r="AG69" s="604"/>
      <c r="AH69" s="605"/>
      <c r="AI69" s="613"/>
      <c r="AJ69" s="605"/>
      <c r="AK69" s="613"/>
      <c r="AL69" s="605"/>
      <c r="AM69" s="613"/>
      <c r="AN69" s="605"/>
      <c r="AO69" s="613"/>
      <c r="AP69" s="605"/>
      <c r="AQ69" s="613"/>
      <c r="AR69" s="630"/>
      <c r="AT69" s="85"/>
      <c r="AU69" s="85"/>
    </row>
    <row r="70" spans="1:47" s="19" customFormat="1" ht="20" thickBot="1" x14ac:dyDescent="0.4">
      <c r="A70" s="61" t="s">
        <v>241</v>
      </c>
      <c r="B70" s="206" t="s">
        <v>2</v>
      </c>
      <c r="C70" s="206" t="s">
        <v>149</v>
      </c>
      <c r="D70" s="206" t="s">
        <v>3</v>
      </c>
      <c r="E70" s="61" t="s">
        <v>4</v>
      </c>
      <c r="F70" s="23" t="s">
        <v>5</v>
      </c>
      <c r="G70" s="98" t="s">
        <v>6</v>
      </c>
      <c r="H70" s="23" t="s">
        <v>5</v>
      </c>
      <c r="I70" s="98" t="s">
        <v>6</v>
      </c>
      <c r="J70" s="24" t="s">
        <v>5</v>
      </c>
      <c r="K70" s="98" t="s">
        <v>6</v>
      </c>
      <c r="L70" s="24" t="s">
        <v>5</v>
      </c>
      <c r="M70" s="98" t="s">
        <v>6</v>
      </c>
      <c r="N70" s="24" t="s">
        <v>5</v>
      </c>
      <c r="O70" s="98" t="s">
        <v>6</v>
      </c>
      <c r="P70" s="24" t="s">
        <v>5</v>
      </c>
      <c r="Q70" s="98" t="s">
        <v>6</v>
      </c>
      <c r="R70" s="24" t="s">
        <v>5</v>
      </c>
      <c r="S70" s="98" t="s">
        <v>6</v>
      </c>
      <c r="T70" s="24" t="s">
        <v>5</v>
      </c>
      <c r="U70" s="98" t="s">
        <v>6</v>
      </c>
      <c r="V70" s="24" t="s">
        <v>5</v>
      </c>
      <c r="W70" s="98" t="s">
        <v>6</v>
      </c>
      <c r="X70" s="24" t="s">
        <v>5</v>
      </c>
      <c r="Y70" s="98" t="s">
        <v>6</v>
      </c>
      <c r="Z70" s="24" t="s">
        <v>5</v>
      </c>
      <c r="AA70" s="98" t="s">
        <v>6</v>
      </c>
      <c r="AB70" s="24" t="s">
        <v>5</v>
      </c>
      <c r="AC70" s="98" t="s">
        <v>6</v>
      </c>
      <c r="AD70" s="24" t="s">
        <v>5</v>
      </c>
      <c r="AE70" s="98" t="s">
        <v>6</v>
      </c>
      <c r="AF70" s="24" t="s">
        <v>5</v>
      </c>
      <c r="AG70" s="98" t="s">
        <v>6</v>
      </c>
      <c r="AH70" s="24" t="s">
        <v>5</v>
      </c>
      <c r="AI70" s="98" t="s">
        <v>6</v>
      </c>
      <c r="AJ70" s="24" t="s">
        <v>5</v>
      </c>
      <c r="AK70" s="98" t="s">
        <v>6</v>
      </c>
      <c r="AL70" s="24" t="s">
        <v>5</v>
      </c>
      <c r="AM70" s="98" t="s">
        <v>6</v>
      </c>
      <c r="AN70" s="24" t="s">
        <v>5</v>
      </c>
      <c r="AO70" s="98" t="s">
        <v>6</v>
      </c>
      <c r="AP70" s="24" t="s">
        <v>5</v>
      </c>
      <c r="AQ70" s="98" t="s">
        <v>6</v>
      </c>
      <c r="AR70" s="21"/>
      <c r="AT70" s="239" t="s">
        <v>312</v>
      </c>
      <c r="AU70" s="238" t="s">
        <v>312</v>
      </c>
    </row>
    <row r="71" spans="1:47" s="54" customFormat="1" ht="21" customHeight="1" x14ac:dyDescent="0.35">
      <c r="A71" s="160">
        <v>1</v>
      </c>
      <c r="B71" s="102" t="s">
        <v>246</v>
      </c>
      <c r="C71" s="56">
        <v>2011</v>
      </c>
      <c r="D71" s="95" t="s">
        <v>116</v>
      </c>
      <c r="E71" s="29">
        <f>G71+I71+K71+M71+O71+Q71+S71+U71+W71+Y71+AA71+AC71+AE71+AG71+AI71+AK71+AM71+AO71+AQ71-G71</f>
        <v>350</v>
      </c>
      <c r="F71" s="354">
        <v>46</v>
      </c>
      <c r="G71" s="273">
        <v>35</v>
      </c>
      <c r="H71" s="349">
        <v>50</v>
      </c>
      <c r="I71" s="350">
        <v>50</v>
      </c>
      <c r="J71" s="354">
        <v>50</v>
      </c>
      <c r="K71" s="350">
        <v>50</v>
      </c>
      <c r="L71" s="349">
        <v>49</v>
      </c>
      <c r="M71" s="56">
        <v>50</v>
      </c>
      <c r="N71" s="349">
        <v>53</v>
      </c>
      <c r="O71" s="473">
        <v>50</v>
      </c>
      <c r="P71" s="349">
        <v>48</v>
      </c>
      <c r="Q71" s="56">
        <v>50</v>
      </c>
      <c r="R71" s="349">
        <v>47</v>
      </c>
      <c r="S71" s="350">
        <v>50</v>
      </c>
      <c r="T71" s="349">
        <v>46</v>
      </c>
      <c r="U71" s="350">
        <v>50</v>
      </c>
      <c r="V71" s="349"/>
      <c r="W71" s="350"/>
      <c r="X71" s="349"/>
      <c r="Y71" s="350"/>
      <c r="Z71" s="349"/>
      <c r="AA71" s="350"/>
      <c r="AB71" s="349"/>
      <c r="AC71" s="350"/>
      <c r="AD71" s="349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5"/>
      <c r="AR71" s="81">
        <v>1</v>
      </c>
      <c r="AT71" s="232">
        <v>1</v>
      </c>
      <c r="AU71" s="56">
        <v>50</v>
      </c>
    </row>
    <row r="72" spans="1:47" s="54" customFormat="1" ht="20.25" customHeight="1" x14ac:dyDescent="0.35">
      <c r="A72" s="160">
        <v>2</v>
      </c>
      <c r="B72" s="102" t="s">
        <v>208</v>
      </c>
      <c r="C72" s="56">
        <v>2011</v>
      </c>
      <c r="D72" s="95" t="s">
        <v>154</v>
      </c>
      <c r="E72" s="29">
        <f t="shared" ref="E72:E87" si="4">G72+I72+K72+M72+O72+Q72+S72+U72+W72+Y72+AA72+AC72+AE72+AG72+AI72+AK72+AM72+AO72+AQ72</f>
        <v>227.5</v>
      </c>
      <c r="F72" s="144"/>
      <c r="G72" s="273"/>
      <c r="H72" s="134">
        <v>59</v>
      </c>
      <c r="I72" s="135">
        <v>17.5</v>
      </c>
      <c r="J72" s="144">
        <v>62</v>
      </c>
      <c r="K72" s="135">
        <v>35</v>
      </c>
      <c r="L72" s="134">
        <v>57</v>
      </c>
      <c r="M72" s="56">
        <v>35</v>
      </c>
      <c r="N72" s="149">
        <v>55</v>
      </c>
      <c r="O72" s="150">
        <v>35</v>
      </c>
      <c r="P72" s="145">
        <v>53</v>
      </c>
      <c r="Q72" s="56">
        <v>35</v>
      </c>
      <c r="R72" s="134">
        <v>51</v>
      </c>
      <c r="S72" s="135">
        <v>35</v>
      </c>
      <c r="T72" s="145">
        <v>55</v>
      </c>
      <c r="U72" s="146">
        <v>35</v>
      </c>
      <c r="V72" s="145"/>
      <c r="W72" s="146"/>
      <c r="X72" s="134"/>
      <c r="Y72" s="135"/>
      <c r="Z72" s="134"/>
      <c r="AA72" s="135"/>
      <c r="AB72" s="134"/>
      <c r="AC72" s="135"/>
      <c r="AD72" s="134"/>
      <c r="AE72" s="135"/>
      <c r="AF72" s="135"/>
      <c r="AG72" s="135"/>
      <c r="AH72" s="146"/>
      <c r="AI72" s="146"/>
      <c r="AJ72" s="135"/>
      <c r="AK72" s="135"/>
      <c r="AL72" s="146"/>
      <c r="AM72" s="135"/>
      <c r="AN72" s="146"/>
      <c r="AO72" s="146"/>
      <c r="AP72" s="146"/>
      <c r="AQ72" s="162"/>
      <c r="AR72" s="82">
        <v>2</v>
      </c>
      <c r="AT72" s="240">
        <f t="shared" ref="AT72:AT77" si="5">AT71+1</f>
        <v>2</v>
      </c>
      <c r="AU72" s="56">
        <v>35</v>
      </c>
    </row>
    <row r="73" spans="1:47" s="54" customFormat="1" ht="20.25" customHeight="1" x14ac:dyDescent="0.35">
      <c r="A73" s="160">
        <v>3</v>
      </c>
      <c r="B73" s="102" t="s">
        <v>253</v>
      </c>
      <c r="C73" s="56">
        <v>2012</v>
      </c>
      <c r="D73" s="95" t="s">
        <v>120</v>
      </c>
      <c r="E73" s="29">
        <f t="shared" si="4"/>
        <v>100</v>
      </c>
      <c r="F73" s="144">
        <v>53</v>
      </c>
      <c r="G73" s="56">
        <v>25</v>
      </c>
      <c r="H73" s="134"/>
      <c r="I73" s="503"/>
      <c r="J73" s="144">
        <v>63</v>
      </c>
      <c r="K73" s="135">
        <v>25</v>
      </c>
      <c r="L73" s="134">
        <v>62</v>
      </c>
      <c r="M73" s="56">
        <v>25</v>
      </c>
      <c r="N73" s="145">
        <v>69</v>
      </c>
      <c r="O73" s="146">
        <v>25</v>
      </c>
      <c r="P73" s="145"/>
      <c r="Q73" s="68"/>
      <c r="R73" s="145"/>
      <c r="S73" s="146"/>
      <c r="T73" s="134"/>
      <c r="U73" s="135"/>
      <c r="V73" s="134"/>
      <c r="W73" s="135"/>
      <c r="X73" s="134"/>
      <c r="Y73" s="135"/>
      <c r="Z73" s="134"/>
      <c r="AA73" s="135"/>
      <c r="AB73" s="134"/>
      <c r="AC73" s="135"/>
      <c r="AD73" s="134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55"/>
      <c r="AR73" s="82">
        <v>3</v>
      </c>
      <c r="AT73" s="232">
        <f t="shared" si="5"/>
        <v>3</v>
      </c>
      <c r="AU73" s="56">
        <v>25</v>
      </c>
    </row>
    <row r="74" spans="1:47" s="54" customFormat="1" ht="20.25" customHeight="1" x14ac:dyDescent="0.35">
      <c r="A74" s="160">
        <v>4</v>
      </c>
      <c r="B74" s="102" t="s">
        <v>207</v>
      </c>
      <c r="C74" s="56">
        <v>2011</v>
      </c>
      <c r="D74" s="95" t="s">
        <v>154</v>
      </c>
      <c r="E74" s="29">
        <f t="shared" si="4"/>
        <v>60</v>
      </c>
      <c r="F74" s="144"/>
      <c r="G74" s="273"/>
      <c r="H74" s="134">
        <v>54</v>
      </c>
      <c r="I74" s="135">
        <v>35</v>
      </c>
      <c r="J74" s="144"/>
      <c r="K74" s="135"/>
      <c r="L74" s="134"/>
      <c r="M74" s="135"/>
      <c r="N74" s="134"/>
      <c r="O74" s="135"/>
      <c r="P74" s="134"/>
      <c r="Q74" s="56"/>
      <c r="R74" s="134">
        <v>52</v>
      </c>
      <c r="S74" s="135">
        <v>25</v>
      </c>
      <c r="T74" s="134"/>
      <c r="U74" s="135"/>
      <c r="V74" s="134"/>
      <c r="W74" s="135"/>
      <c r="X74" s="145"/>
      <c r="Y74" s="146"/>
      <c r="Z74" s="145"/>
      <c r="AA74" s="146"/>
      <c r="AB74" s="145"/>
      <c r="AC74" s="146"/>
      <c r="AD74" s="145"/>
      <c r="AE74" s="146"/>
      <c r="AF74" s="146"/>
      <c r="AG74" s="146"/>
      <c r="AH74" s="135"/>
      <c r="AI74" s="135"/>
      <c r="AJ74" s="146"/>
      <c r="AK74" s="146"/>
      <c r="AL74" s="135"/>
      <c r="AM74" s="135"/>
      <c r="AN74" s="135"/>
      <c r="AO74" s="135"/>
      <c r="AP74" s="135"/>
      <c r="AQ74" s="55"/>
      <c r="AR74" s="82">
        <v>4</v>
      </c>
      <c r="AT74" s="240">
        <f t="shared" si="5"/>
        <v>4</v>
      </c>
      <c r="AU74" s="56">
        <v>20</v>
      </c>
    </row>
    <row r="75" spans="1:47" s="54" customFormat="1" ht="20.25" customHeight="1" x14ac:dyDescent="0.35">
      <c r="A75" s="160">
        <v>5</v>
      </c>
      <c r="B75" s="102" t="s">
        <v>124</v>
      </c>
      <c r="C75" s="56">
        <v>2012</v>
      </c>
      <c r="D75" s="95" t="s">
        <v>127</v>
      </c>
      <c r="E75" s="29">
        <f t="shared" si="4"/>
        <v>50</v>
      </c>
      <c r="F75" s="144">
        <v>44</v>
      </c>
      <c r="G75" s="56">
        <v>50</v>
      </c>
      <c r="H75" s="134"/>
      <c r="I75" s="503"/>
      <c r="J75" s="144"/>
      <c r="K75" s="135"/>
      <c r="L75" s="134"/>
      <c r="M75" s="135"/>
      <c r="N75" s="134"/>
      <c r="O75" s="135"/>
      <c r="P75" s="134"/>
      <c r="Q75" s="56"/>
      <c r="R75" s="134"/>
      <c r="S75" s="135"/>
      <c r="T75" s="134"/>
      <c r="U75" s="135"/>
      <c r="V75" s="134"/>
      <c r="W75" s="135"/>
      <c r="X75" s="145"/>
      <c r="Y75" s="146"/>
      <c r="Z75" s="145"/>
      <c r="AA75" s="146"/>
      <c r="AB75" s="145"/>
      <c r="AC75" s="146"/>
      <c r="AD75" s="145"/>
      <c r="AE75" s="146"/>
      <c r="AF75" s="146"/>
      <c r="AG75" s="146"/>
      <c r="AH75" s="135"/>
      <c r="AI75" s="135"/>
      <c r="AJ75" s="146"/>
      <c r="AK75" s="146"/>
      <c r="AL75" s="135"/>
      <c r="AM75" s="135"/>
      <c r="AN75" s="135"/>
      <c r="AO75" s="135"/>
      <c r="AP75" s="135"/>
      <c r="AQ75" s="55"/>
      <c r="AR75" s="82">
        <v>5</v>
      </c>
      <c r="AT75" s="232">
        <f t="shared" si="5"/>
        <v>5</v>
      </c>
      <c r="AU75" s="56">
        <v>15</v>
      </c>
    </row>
    <row r="76" spans="1:47" s="54" customFormat="1" ht="20.25" customHeight="1" x14ac:dyDescent="0.35">
      <c r="A76" s="160">
        <v>6</v>
      </c>
      <c r="B76" s="102" t="s">
        <v>431</v>
      </c>
      <c r="C76" s="56">
        <v>2012</v>
      </c>
      <c r="D76" s="95" t="s">
        <v>120</v>
      </c>
      <c r="E76" s="29">
        <f t="shared" si="4"/>
        <v>34</v>
      </c>
      <c r="F76" s="144"/>
      <c r="G76" s="273"/>
      <c r="H76" s="134">
        <v>61</v>
      </c>
      <c r="I76" s="135">
        <v>9</v>
      </c>
      <c r="J76" s="144"/>
      <c r="K76" s="135"/>
      <c r="L76" s="134"/>
      <c r="M76" s="135"/>
      <c r="N76" s="134"/>
      <c r="O76" s="135"/>
      <c r="P76" s="134">
        <v>58</v>
      </c>
      <c r="Q76" s="56">
        <v>25</v>
      </c>
      <c r="R76" s="134"/>
      <c r="S76" s="135"/>
      <c r="T76" s="134"/>
      <c r="U76" s="135"/>
      <c r="V76" s="134"/>
      <c r="W76" s="135"/>
      <c r="X76" s="145"/>
      <c r="Y76" s="146"/>
      <c r="Z76" s="145"/>
      <c r="AA76" s="146"/>
      <c r="AB76" s="145"/>
      <c r="AC76" s="146"/>
      <c r="AD76" s="145"/>
      <c r="AE76" s="146"/>
      <c r="AF76" s="146"/>
      <c r="AG76" s="146"/>
      <c r="AH76" s="135"/>
      <c r="AI76" s="135"/>
      <c r="AJ76" s="146"/>
      <c r="AK76" s="146"/>
      <c r="AL76" s="135"/>
      <c r="AM76" s="135"/>
      <c r="AN76" s="135"/>
      <c r="AO76" s="135"/>
      <c r="AP76" s="135"/>
      <c r="AQ76" s="55"/>
      <c r="AR76" s="82">
        <v>6</v>
      </c>
      <c r="AT76" s="240">
        <f t="shared" si="5"/>
        <v>6</v>
      </c>
      <c r="AU76" s="56">
        <v>10</v>
      </c>
    </row>
    <row r="77" spans="1:47" s="54" customFormat="1" ht="20.25" customHeight="1" x14ac:dyDescent="0.35">
      <c r="A77" s="160">
        <v>7</v>
      </c>
      <c r="B77" s="102" t="s">
        <v>263</v>
      </c>
      <c r="C77" s="56">
        <v>2011</v>
      </c>
      <c r="D77" s="95" t="s">
        <v>174</v>
      </c>
      <c r="E77" s="29">
        <f t="shared" si="4"/>
        <v>26.5</v>
      </c>
      <c r="F77" s="144"/>
      <c r="G77" s="273"/>
      <c r="H77" s="134">
        <v>61</v>
      </c>
      <c r="I77" s="135">
        <v>9</v>
      </c>
      <c r="J77" s="144"/>
      <c r="K77" s="135"/>
      <c r="L77" s="134"/>
      <c r="M77" s="135"/>
      <c r="N77" s="134"/>
      <c r="O77" s="135"/>
      <c r="P77" s="134">
        <v>59</v>
      </c>
      <c r="Q77" s="56">
        <v>17.5</v>
      </c>
      <c r="R77" s="134"/>
      <c r="S77" s="135"/>
      <c r="T77" s="134"/>
      <c r="U77" s="135"/>
      <c r="V77" s="134"/>
      <c r="W77" s="135"/>
      <c r="X77" s="145"/>
      <c r="Y77" s="146"/>
      <c r="Z77" s="145"/>
      <c r="AA77" s="146"/>
      <c r="AB77" s="145"/>
      <c r="AC77" s="146"/>
      <c r="AD77" s="145"/>
      <c r="AE77" s="146"/>
      <c r="AF77" s="146"/>
      <c r="AG77" s="146"/>
      <c r="AH77" s="135"/>
      <c r="AI77" s="135"/>
      <c r="AJ77" s="146"/>
      <c r="AK77" s="146"/>
      <c r="AL77" s="135"/>
      <c r="AM77" s="135"/>
      <c r="AN77" s="135"/>
      <c r="AO77" s="135"/>
      <c r="AP77" s="135"/>
      <c r="AQ77" s="55"/>
      <c r="AR77" s="82">
        <v>7</v>
      </c>
      <c r="AT77" s="232">
        <f t="shared" si="5"/>
        <v>7</v>
      </c>
      <c r="AU77" s="56">
        <v>8</v>
      </c>
    </row>
    <row r="78" spans="1:47" s="54" customFormat="1" ht="20.25" customHeight="1" x14ac:dyDescent="0.35">
      <c r="A78" s="160">
        <v>8</v>
      </c>
      <c r="B78" s="102" t="s">
        <v>242</v>
      </c>
      <c r="C78" s="56">
        <v>2011</v>
      </c>
      <c r="D78" s="95" t="s">
        <v>113</v>
      </c>
      <c r="E78" s="29">
        <f t="shared" si="4"/>
        <v>26</v>
      </c>
      <c r="F78" s="144">
        <v>63</v>
      </c>
      <c r="G78" s="56">
        <v>20</v>
      </c>
      <c r="H78" s="134">
        <v>66</v>
      </c>
      <c r="I78" s="135">
        <v>6</v>
      </c>
      <c r="J78" s="144"/>
      <c r="K78" s="503"/>
      <c r="L78" s="134"/>
      <c r="M78" s="135"/>
      <c r="N78" s="134"/>
      <c r="O78" s="135"/>
      <c r="P78" s="134"/>
      <c r="Q78" s="56"/>
      <c r="R78" s="134"/>
      <c r="S78" s="135"/>
      <c r="T78" s="134"/>
      <c r="U78" s="135"/>
      <c r="V78" s="134"/>
      <c r="W78" s="135"/>
      <c r="X78" s="145"/>
      <c r="Y78" s="146"/>
      <c r="Z78" s="145"/>
      <c r="AA78" s="146"/>
      <c r="AB78" s="145"/>
      <c r="AC78" s="146"/>
      <c r="AD78" s="145"/>
      <c r="AE78" s="146"/>
      <c r="AF78" s="146"/>
      <c r="AG78" s="146"/>
      <c r="AH78" s="135"/>
      <c r="AI78" s="135"/>
      <c r="AJ78" s="146"/>
      <c r="AK78" s="146"/>
      <c r="AL78" s="135"/>
      <c r="AM78" s="135"/>
      <c r="AN78" s="135"/>
      <c r="AO78" s="135"/>
      <c r="AP78" s="135"/>
      <c r="AQ78" s="55"/>
      <c r="AR78" s="82">
        <v>8</v>
      </c>
      <c r="AT78" s="240">
        <f>AT77+1</f>
        <v>8</v>
      </c>
      <c r="AU78" s="56">
        <v>6</v>
      </c>
    </row>
    <row r="79" spans="1:47" s="54" customFormat="1" ht="20.25" customHeight="1" x14ac:dyDescent="0.35">
      <c r="A79" s="160">
        <v>9</v>
      </c>
      <c r="B79" s="102" t="s">
        <v>336</v>
      </c>
      <c r="C79" s="56">
        <v>2012</v>
      </c>
      <c r="D79" s="95" t="s">
        <v>174</v>
      </c>
      <c r="E79" s="29">
        <f t="shared" si="4"/>
        <v>25</v>
      </c>
      <c r="F79" s="144"/>
      <c r="G79" s="500"/>
      <c r="H79" s="134">
        <v>57</v>
      </c>
      <c r="I79" s="135">
        <v>25</v>
      </c>
      <c r="J79" s="144"/>
      <c r="K79" s="135"/>
      <c r="L79" s="134"/>
      <c r="M79" s="135"/>
      <c r="N79" s="134"/>
      <c r="O79" s="135"/>
      <c r="P79" s="134"/>
      <c r="Q79" s="135"/>
      <c r="R79" s="134"/>
      <c r="S79" s="135"/>
      <c r="T79" s="134"/>
      <c r="U79" s="135"/>
      <c r="V79" s="134"/>
      <c r="W79" s="135"/>
      <c r="X79" s="145"/>
      <c r="Y79" s="146"/>
      <c r="Z79" s="145"/>
      <c r="AA79" s="146"/>
      <c r="AB79" s="145"/>
      <c r="AC79" s="146"/>
      <c r="AD79" s="145"/>
      <c r="AE79" s="146"/>
      <c r="AF79" s="146"/>
      <c r="AG79" s="146"/>
      <c r="AH79" s="135"/>
      <c r="AI79" s="135"/>
      <c r="AJ79" s="146"/>
      <c r="AK79" s="146"/>
      <c r="AL79" s="135"/>
      <c r="AM79" s="135"/>
      <c r="AN79" s="135"/>
      <c r="AO79" s="135"/>
      <c r="AP79" s="135"/>
      <c r="AQ79" s="55"/>
      <c r="AR79" s="82">
        <v>9</v>
      </c>
      <c r="AT79" s="232">
        <f>AT78+1</f>
        <v>9</v>
      </c>
      <c r="AU79" s="56">
        <v>4</v>
      </c>
    </row>
    <row r="80" spans="1:47" s="30" customFormat="1" ht="20.25" customHeight="1" x14ac:dyDescent="0.35">
      <c r="A80" s="160">
        <v>10</v>
      </c>
      <c r="B80" s="102" t="s">
        <v>264</v>
      </c>
      <c r="C80" s="56">
        <v>2012</v>
      </c>
      <c r="D80" s="95" t="s">
        <v>174</v>
      </c>
      <c r="E80" s="29">
        <f t="shared" si="4"/>
        <v>23.5</v>
      </c>
      <c r="F80" s="144"/>
      <c r="G80" s="273"/>
      <c r="H80" s="134">
        <v>59</v>
      </c>
      <c r="I80" s="135">
        <v>17.5</v>
      </c>
      <c r="J80" s="144"/>
      <c r="K80" s="135"/>
      <c r="L80" s="134"/>
      <c r="M80" s="135"/>
      <c r="N80" s="134"/>
      <c r="O80" s="135"/>
      <c r="P80" s="134">
        <v>68</v>
      </c>
      <c r="Q80" s="135">
        <v>6</v>
      </c>
      <c r="R80" s="134"/>
      <c r="S80" s="135"/>
      <c r="T80" s="134"/>
      <c r="U80" s="135"/>
      <c r="V80" s="134"/>
      <c r="W80" s="135"/>
      <c r="X80" s="145"/>
      <c r="Y80" s="146"/>
      <c r="Z80" s="145"/>
      <c r="AA80" s="146"/>
      <c r="AB80" s="145"/>
      <c r="AC80" s="146"/>
      <c r="AD80" s="145"/>
      <c r="AE80" s="146"/>
      <c r="AF80" s="146"/>
      <c r="AG80" s="146"/>
      <c r="AH80" s="135"/>
      <c r="AI80" s="135"/>
      <c r="AJ80" s="146"/>
      <c r="AK80" s="146"/>
      <c r="AL80" s="135"/>
      <c r="AM80" s="135"/>
      <c r="AN80" s="135"/>
      <c r="AO80" s="135"/>
      <c r="AP80" s="135"/>
      <c r="AQ80" s="55"/>
      <c r="AR80" s="160">
        <v>10</v>
      </c>
      <c r="AS80" s="54"/>
      <c r="AT80" s="240">
        <f>AT79+1</f>
        <v>10</v>
      </c>
      <c r="AU80" s="56">
        <v>2</v>
      </c>
    </row>
    <row r="81" spans="1:47" s="54" customFormat="1" ht="20.25" customHeight="1" x14ac:dyDescent="0.35">
      <c r="A81" s="160">
        <v>11</v>
      </c>
      <c r="B81" s="553" t="s">
        <v>615</v>
      </c>
      <c r="C81" s="56">
        <v>2012</v>
      </c>
      <c r="D81" s="550" t="s">
        <v>616</v>
      </c>
      <c r="E81" s="29">
        <f t="shared" si="4"/>
        <v>20</v>
      </c>
      <c r="F81" s="144"/>
      <c r="G81" s="273"/>
      <c r="H81" s="134"/>
      <c r="I81" s="135"/>
      <c r="J81" s="144"/>
      <c r="K81" s="135"/>
      <c r="L81" s="134"/>
      <c r="M81" s="135"/>
      <c r="N81" s="134"/>
      <c r="O81" s="135"/>
      <c r="P81" s="134"/>
      <c r="Q81" s="135"/>
      <c r="R81" s="134">
        <v>55</v>
      </c>
      <c r="S81" s="135">
        <v>20</v>
      </c>
      <c r="T81" s="134"/>
      <c r="U81" s="135"/>
      <c r="V81" s="134"/>
      <c r="W81" s="135"/>
      <c r="X81" s="145"/>
      <c r="Y81" s="146"/>
      <c r="Z81" s="145"/>
      <c r="AA81" s="146"/>
      <c r="AB81" s="145"/>
      <c r="AC81" s="146"/>
      <c r="AD81" s="145"/>
      <c r="AE81" s="146"/>
      <c r="AF81" s="146"/>
      <c r="AG81" s="146"/>
      <c r="AH81" s="135"/>
      <c r="AI81" s="135"/>
      <c r="AJ81" s="146"/>
      <c r="AK81" s="146"/>
      <c r="AL81" s="135"/>
      <c r="AM81" s="135"/>
      <c r="AN81" s="135"/>
      <c r="AO81" s="135"/>
      <c r="AP81" s="135"/>
      <c r="AQ81" s="55"/>
      <c r="AR81" s="160">
        <v>11</v>
      </c>
      <c r="AT81" s="413"/>
      <c r="AU81" s="420"/>
    </row>
    <row r="82" spans="1:47" s="54" customFormat="1" ht="20.25" customHeight="1" x14ac:dyDescent="0.35">
      <c r="A82" s="160">
        <v>12</v>
      </c>
      <c r="B82" s="592" t="s">
        <v>628</v>
      </c>
      <c r="C82" s="56">
        <v>2011</v>
      </c>
      <c r="D82" s="492" t="s">
        <v>174</v>
      </c>
      <c r="E82" s="29">
        <f t="shared" si="4"/>
        <v>17.5</v>
      </c>
      <c r="F82" s="144"/>
      <c r="G82" s="56"/>
      <c r="H82" s="134"/>
      <c r="I82" s="135"/>
      <c r="J82" s="144"/>
      <c r="K82" s="135"/>
      <c r="L82" s="134"/>
      <c r="M82" s="135"/>
      <c r="N82" s="134"/>
      <c r="O82" s="135"/>
      <c r="P82" s="134">
        <v>59</v>
      </c>
      <c r="Q82" s="135">
        <v>17.5</v>
      </c>
      <c r="R82" s="134"/>
      <c r="S82" s="135"/>
      <c r="T82" s="134"/>
      <c r="U82" s="135"/>
      <c r="V82" s="134"/>
      <c r="W82" s="135"/>
      <c r="X82" s="145"/>
      <c r="Y82" s="146"/>
      <c r="Z82" s="145"/>
      <c r="AA82" s="146"/>
      <c r="AB82" s="145"/>
      <c r="AC82" s="146"/>
      <c r="AD82" s="145"/>
      <c r="AE82" s="146"/>
      <c r="AF82" s="146"/>
      <c r="AG82" s="146"/>
      <c r="AH82" s="135"/>
      <c r="AI82" s="135"/>
      <c r="AJ82" s="146"/>
      <c r="AK82" s="146"/>
      <c r="AL82" s="135"/>
      <c r="AM82" s="135"/>
      <c r="AN82" s="135"/>
      <c r="AO82" s="135"/>
      <c r="AP82" s="135"/>
      <c r="AQ82" s="55"/>
      <c r="AR82" s="160">
        <v>12</v>
      </c>
      <c r="AT82" s="227"/>
      <c r="AU82" s="227"/>
    </row>
    <row r="83" spans="1:47" s="54" customFormat="1" ht="20.25" customHeight="1" x14ac:dyDescent="0.35">
      <c r="A83" s="160">
        <v>13</v>
      </c>
      <c r="B83" s="102" t="s">
        <v>332</v>
      </c>
      <c r="C83" s="56">
        <v>2011</v>
      </c>
      <c r="D83" s="95" t="s">
        <v>174</v>
      </c>
      <c r="E83" s="29">
        <f t="shared" si="4"/>
        <v>10</v>
      </c>
      <c r="F83" s="144"/>
      <c r="G83" s="273"/>
      <c r="H83" s="134"/>
      <c r="I83" s="135"/>
      <c r="J83" s="144"/>
      <c r="K83" s="135"/>
      <c r="L83" s="134"/>
      <c r="M83" s="135"/>
      <c r="N83" s="134"/>
      <c r="O83" s="135"/>
      <c r="P83" s="134">
        <v>64</v>
      </c>
      <c r="Q83" s="135">
        <v>10</v>
      </c>
      <c r="R83" s="134"/>
      <c r="S83" s="135"/>
      <c r="T83" s="134"/>
      <c r="U83" s="135"/>
      <c r="V83" s="134"/>
      <c r="W83" s="135"/>
      <c r="X83" s="145"/>
      <c r="Y83" s="146"/>
      <c r="Z83" s="145"/>
      <c r="AA83" s="146"/>
      <c r="AB83" s="145"/>
      <c r="AC83" s="146"/>
      <c r="AD83" s="145"/>
      <c r="AE83" s="146"/>
      <c r="AF83" s="146"/>
      <c r="AG83" s="146"/>
      <c r="AH83" s="135"/>
      <c r="AI83" s="135"/>
      <c r="AJ83" s="146"/>
      <c r="AK83" s="146"/>
      <c r="AL83" s="135"/>
      <c r="AM83" s="135"/>
      <c r="AN83" s="135"/>
      <c r="AO83" s="135"/>
      <c r="AP83" s="135"/>
      <c r="AQ83" s="55"/>
      <c r="AR83" s="160">
        <v>13</v>
      </c>
      <c r="AT83" s="227"/>
      <c r="AU83" s="227"/>
    </row>
    <row r="84" spans="1:47" s="54" customFormat="1" ht="20.25" customHeight="1" x14ac:dyDescent="0.35">
      <c r="A84" s="160">
        <v>14</v>
      </c>
      <c r="B84" s="102" t="s">
        <v>262</v>
      </c>
      <c r="C84" s="56">
        <v>2011</v>
      </c>
      <c r="D84" s="95" t="s">
        <v>174</v>
      </c>
      <c r="E84" s="29">
        <f t="shared" si="4"/>
        <v>8</v>
      </c>
      <c r="F84" s="144"/>
      <c r="G84" s="500"/>
      <c r="H84" s="134"/>
      <c r="I84" s="135"/>
      <c r="J84" s="144"/>
      <c r="K84" s="56"/>
      <c r="L84" s="134"/>
      <c r="M84" s="135"/>
      <c r="N84" s="134"/>
      <c r="O84" s="135"/>
      <c r="P84" s="134">
        <v>67</v>
      </c>
      <c r="Q84" s="135">
        <v>8</v>
      </c>
      <c r="R84" s="134"/>
      <c r="S84" s="135"/>
      <c r="T84" s="134"/>
      <c r="U84" s="135"/>
      <c r="V84" s="134"/>
      <c r="W84" s="135"/>
      <c r="X84" s="145"/>
      <c r="Y84" s="146"/>
      <c r="Z84" s="145"/>
      <c r="AA84" s="146"/>
      <c r="AB84" s="145"/>
      <c r="AC84" s="146"/>
      <c r="AD84" s="145"/>
      <c r="AE84" s="146"/>
      <c r="AF84" s="146"/>
      <c r="AG84" s="146"/>
      <c r="AH84" s="135"/>
      <c r="AI84" s="135"/>
      <c r="AJ84" s="146"/>
      <c r="AK84" s="146"/>
      <c r="AL84" s="135"/>
      <c r="AM84" s="135"/>
      <c r="AN84" s="135"/>
      <c r="AO84" s="135"/>
      <c r="AP84" s="135"/>
      <c r="AQ84" s="55"/>
      <c r="AR84" s="160">
        <v>14</v>
      </c>
      <c r="AT84" s="227"/>
      <c r="AU84" s="227"/>
    </row>
    <row r="85" spans="1:47" s="54" customFormat="1" ht="20.25" customHeight="1" x14ac:dyDescent="0.35">
      <c r="A85" s="160">
        <v>15</v>
      </c>
      <c r="B85" s="490" t="s">
        <v>593</v>
      </c>
      <c r="C85" s="56">
        <v>2012</v>
      </c>
      <c r="D85" s="492" t="s">
        <v>174</v>
      </c>
      <c r="E85" s="29">
        <f t="shared" si="4"/>
        <v>4</v>
      </c>
      <c r="F85" s="144"/>
      <c r="G85" s="273"/>
      <c r="H85" s="134"/>
      <c r="I85" s="135"/>
      <c r="J85" s="144"/>
      <c r="K85" s="135"/>
      <c r="L85" s="134"/>
      <c r="M85" s="135"/>
      <c r="N85" s="134"/>
      <c r="O85" s="135"/>
      <c r="P85" s="134">
        <v>70</v>
      </c>
      <c r="Q85" s="135">
        <v>4</v>
      </c>
      <c r="R85" s="134"/>
      <c r="S85" s="135"/>
      <c r="T85" s="134"/>
      <c r="U85" s="135"/>
      <c r="V85" s="134"/>
      <c r="W85" s="135"/>
      <c r="X85" s="145"/>
      <c r="Y85" s="146"/>
      <c r="Z85" s="145"/>
      <c r="AA85" s="146"/>
      <c r="AB85" s="145"/>
      <c r="AC85" s="146"/>
      <c r="AD85" s="145"/>
      <c r="AE85" s="146"/>
      <c r="AF85" s="146"/>
      <c r="AG85" s="146"/>
      <c r="AH85" s="135"/>
      <c r="AI85" s="135"/>
      <c r="AJ85" s="146"/>
      <c r="AK85" s="146"/>
      <c r="AL85" s="135"/>
      <c r="AM85" s="135"/>
      <c r="AN85" s="135"/>
      <c r="AO85" s="135"/>
      <c r="AP85" s="135"/>
      <c r="AQ85" s="55"/>
      <c r="AR85" s="160">
        <v>15</v>
      </c>
      <c r="AT85" s="227"/>
      <c r="AU85" s="227"/>
    </row>
    <row r="86" spans="1:47" s="54" customFormat="1" ht="20.25" customHeight="1" x14ac:dyDescent="0.35">
      <c r="A86" s="160">
        <v>15</v>
      </c>
      <c r="B86" s="102" t="s">
        <v>118</v>
      </c>
      <c r="C86" s="56">
        <v>2011</v>
      </c>
      <c r="D86" s="95" t="s">
        <v>119</v>
      </c>
      <c r="E86" s="29">
        <f t="shared" si="4"/>
        <v>0</v>
      </c>
      <c r="F86" s="144"/>
      <c r="G86" s="273"/>
      <c r="H86" s="134"/>
      <c r="I86" s="135"/>
      <c r="J86" s="144"/>
      <c r="K86" s="135"/>
      <c r="L86" s="134"/>
      <c r="M86" s="135"/>
      <c r="N86" s="134"/>
      <c r="O86" s="135"/>
      <c r="P86" s="134"/>
      <c r="Q86" s="135"/>
      <c r="R86" s="134"/>
      <c r="S86" s="135"/>
      <c r="T86" s="134"/>
      <c r="U86" s="135"/>
      <c r="V86" s="134"/>
      <c r="W86" s="135"/>
      <c r="X86" s="145"/>
      <c r="Y86" s="146"/>
      <c r="Z86" s="145"/>
      <c r="AA86" s="146"/>
      <c r="AB86" s="145"/>
      <c r="AC86" s="146"/>
      <c r="AD86" s="145"/>
      <c r="AE86" s="146"/>
      <c r="AF86" s="146"/>
      <c r="AG86" s="146"/>
      <c r="AH86" s="135"/>
      <c r="AI86" s="135"/>
      <c r="AJ86" s="146"/>
      <c r="AK86" s="146"/>
      <c r="AL86" s="135"/>
      <c r="AM86" s="135"/>
      <c r="AN86" s="135"/>
      <c r="AO86" s="135"/>
      <c r="AP86" s="135"/>
      <c r="AQ86" s="55"/>
      <c r="AR86" s="160">
        <v>15</v>
      </c>
      <c r="AT86" s="227"/>
      <c r="AU86" s="227"/>
    </row>
    <row r="87" spans="1:47" s="54" customFormat="1" ht="20.25" customHeight="1" x14ac:dyDescent="0.35">
      <c r="A87" s="160">
        <v>15</v>
      </c>
      <c r="B87" s="250" t="s">
        <v>265</v>
      </c>
      <c r="C87" s="56">
        <v>2011</v>
      </c>
      <c r="D87" s="252" t="s">
        <v>154</v>
      </c>
      <c r="E87" s="29">
        <f t="shared" si="4"/>
        <v>0</v>
      </c>
      <c r="F87" s="144"/>
      <c r="G87" s="500"/>
      <c r="H87" s="134"/>
      <c r="I87" s="135"/>
      <c r="J87" s="144"/>
      <c r="K87" s="135"/>
      <c r="L87" s="134"/>
      <c r="M87" s="135"/>
      <c r="N87" s="134"/>
      <c r="O87" s="135"/>
      <c r="P87" s="134"/>
      <c r="Q87" s="135"/>
      <c r="R87" s="134"/>
      <c r="S87" s="135"/>
      <c r="T87" s="134"/>
      <c r="U87" s="135"/>
      <c r="V87" s="134"/>
      <c r="W87" s="135"/>
      <c r="X87" s="145"/>
      <c r="Y87" s="146"/>
      <c r="Z87" s="145"/>
      <c r="AA87" s="146"/>
      <c r="AB87" s="145"/>
      <c r="AC87" s="146"/>
      <c r="AD87" s="145"/>
      <c r="AE87" s="146"/>
      <c r="AF87" s="146"/>
      <c r="AG87" s="146"/>
      <c r="AH87" s="135"/>
      <c r="AI87" s="135"/>
      <c r="AJ87" s="146"/>
      <c r="AK87" s="146"/>
      <c r="AL87" s="135"/>
      <c r="AM87" s="135"/>
      <c r="AN87" s="135"/>
      <c r="AO87" s="135"/>
      <c r="AP87" s="135"/>
      <c r="AQ87" s="55"/>
      <c r="AR87" s="160">
        <v>15</v>
      </c>
      <c r="AT87" s="227"/>
      <c r="AU87" s="227"/>
    </row>
    <row r="88" spans="1:47" s="54" customFormat="1" ht="20.25" customHeight="1" thickBot="1" x14ac:dyDescent="0.4">
      <c r="A88" s="160"/>
      <c r="B88" s="102"/>
      <c r="C88" s="56"/>
      <c r="D88" s="95"/>
      <c r="E88" s="29">
        <f t="shared" ref="E88" si="6">G88+I88+K88+M88+O88+Q88+S88+U88+W88+Y88+AA88+AC88+AE88+AG88+AI88+AK88+AM88+AO88+AQ88</f>
        <v>0</v>
      </c>
      <c r="F88" s="144"/>
      <c r="G88" s="55"/>
      <c r="H88" s="140"/>
      <c r="I88" s="142"/>
      <c r="J88" s="144"/>
      <c r="K88" s="135"/>
      <c r="L88" s="134"/>
      <c r="M88" s="135"/>
      <c r="N88" s="134"/>
      <c r="O88" s="135"/>
      <c r="P88" s="134"/>
      <c r="Q88" s="135"/>
      <c r="R88" s="134"/>
      <c r="S88" s="135"/>
      <c r="T88" s="134"/>
      <c r="U88" s="135"/>
      <c r="V88" s="134"/>
      <c r="W88" s="135"/>
      <c r="X88" s="145"/>
      <c r="Y88" s="146"/>
      <c r="Z88" s="145"/>
      <c r="AA88" s="146"/>
      <c r="AB88" s="145"/>
      <c r="AC88" s="146"/>
      <c r="AD88" s="145"/>
      <c r="AE88" s="146"/>
      <c r="AF88" s="146"/>
      <c r="AG88" s="146"/>
      <c r="AH88" s="135"/>
      <c r="AI88" s="135"/>
      <c r="AJ88" s="146"/>
      <c r="AK88" s="146"/>
      <c r="AL88" s="135"/>
      <c r="AM88" s="135"/>
      <c r="AN88" s="135"/>
      <c r="AO88" s="135"/>
      <c r="AP88" s="135"/>
      <c r="AQ88" s="55"/>
      <c r="AR88" s="82"/>
      <c r="AT88" s="227"/>
      <c r="AU88" s="227"/>
    </row>
    <row r="89" spans="1:47" ht="17" thickBot="1" x14ac:dyDescent="0.4">
      <c r="A89" s="160"/>
      <c r="B89" s="167"/>
      <c r="C89" s="57"/>
      <c r="D89" s="187"/>
      <c r="E89" s="96"/>
      <c r="F89" s="152"/>
      <c r="G89" s="304">
        <f>SUM(G71:G88)</f>
        <v>130</v>
      </c>
      <c r="H89" s="532"/>
      <c r="I89" s="533">
        <f>SUM(I71:I88)</f>
        <v>169</v>
      </c>
      <c r="J89" s="152"/>
      <c r="K89" s="304">
        <f>SUM(K71:K88)</f>
        <v>110</v>
      </c>
      <c r="L89" s="140"/>
      <c r="M89" s="304">
        <f>SUM(M71:M88)</f>
        <v>110</v>
      </c>
      <c r="N89" s="140"/>
      <c r="O89" s="304">
        <f>SUM(O71:O88)</f>
        <v>110</v>
      </c>
      <c r="P89" s="140"/>
      <c r="Q89" s="304">
        <f>SUM(Q71:Q88)</f>
        <v>173</v>
      </c>
      <c r="R89" s="140"/>
      <c r="S89" s="304">
        <f>SUM(S71:S88)</f>
        <v>130</v>
      </c>
      <c r="T89" s="140"/>
      <c r="U89" s="304">
        <f>SUM(U71:U88)</f>
        <v>85</v>
      </c>
      <c r="V89" s="140"/>
      <c r="W89" s="304">
        <f>SUM(W71:W88)</f>
        <v>0</v>
      </c>
      <c r="X89" s="140"/>
      <c r="Y89" s="304">
        <f>SUM(Y71:Y88)</f>
        <v>0</v>
      </c>
      <c r="Z89" s="140"/>
      <c r="AA89" s="304">
        <f>SUM(AA71:AA88)</f>
        <v>0</v>
      </c>
      <c r="AB89" s="140"/>
      <c r="AC89" s="304">
        <f>SUM(AC71:AC88)</f>
        <v>0</v>
      </c>
      <c r="AD89" s="140"/>
      <c r="AE89" s="304">
        <f>SUM(AE71:AE88)</f>
        <v>0</v>
      </c>
      <c r="AF89" s="142"/>
      <c r="AG89" s="304">
        <f>SUM(AG71:AG88)</f>
        <v>0</v>
      </c>
      <c r="AH89" s="142"/>
      <c r="AI89" s="304">
        <f>SUM(AI71:AI88)</f>
        <v>0</v>
      </c>
      <c r="AJ89" s="142"/>
      <c r="AK89" s="304">
        <f>SUM(AK71:AK88)</f>
        <v>0</v>
      </c>
      <c r="AL89" s="142"/>
      <c r="AM89" s="304">
        <f>SUM(AM71:AM88)</f>
        <v>0</v>
      </c>
      <c r="AN89" s="142"/>
      <c r="AO89" s="304">
        <f>SUM(AO71:AO88)</f>
        <v>0</v>
      </c>
      <c r="AP89" s="142"/>
      <c r="AQ89" s="477">
        <f>SUM(AQ71:AQ87)</f>
        <v>0</v>
      </c>
      <c r="AR89" s="161"/>
    </row>
    <row r="90" spans="1:47" ht="17" thickBot="1" x14ac:dyDescent="0.4">
      <c r="H90" s="19"/>
      <c r="I90" s="19"/>
    </row>
    <row r="91" spans="1:47" ht="20" thickBot="1" x14ac:dyDescent="0.4">
      <c r="B91" s="645" t="s">
        <v>515</v>
      </c>
      <c r="C91" s="646"/>
      <c r="D91" s="647"/>
      <c r="E91" s="121"/>
      <c r="F91" s="31"/>
      <c r="G91" s="273"/>
      <c r="H91" s="275" t="s">
        <v>393</v>
      </c>
      <c r="I91" s="31"/>
      <c r="J91" s="31"/>
      <c r="K91" s="31"/>
      <c r="L91" s="119"/>
      <c r="M91" s="274"/>
      <c r="N91" s="275" t="s">
        <v>394</v>
      </c>
      <c r="O91" s="52"/>
      <c r="P91" s="21"/>
      <c r="Q91" s="52"/>
      <c r="R91" s="21"/>
      <c r="S91" s="315"/>
      <c r="T91" s="275" t="s">
        <v>465</v>
      </c>
      <c r="U91" s="27"/>
      <c r="V91" s="27"/>
      <c r="W91" s="27"/>
    </row>
  </sheetData>
  <sheetProtection algorithmName="SHA-512" hashValue="0PRe9FvWU9HtF9gro29GpK0bmNhWibobAOq7wLEBBkUDVWvVmFKDv04XDAhsDKUl3OGQxkXoqC2fQ6DwMBlZqQ==" saltValue="BQiU5ZjCY0I8PWUDoQJOlA==" spinCount="100000" sheet="1" objects="1" scenarios="1"/>
  <sortState ref="B71:U87">
    <sortCondition descending="1" ref="E71:E87"/>
  </sortState>
  <customSheetViews>
    <customSheetView guid="{58E021BF-97D1-4B64-8CE7-89613EB62F48}" scale="75" showPageBreaks="1" hiddenColumns="1" topLeftCell="B1">
      <pane xSplit="2" topLeftCell="D1" activePane="topRight" state="frozen"/>
      <selection pane="topRight" activeCell="A29" sqref="A29:AB29"/>
      <pageMargins left="0.39370078740157483" right="0.11811023622047245" top="0.11811023622047245" bottom="0.11811023622047245" header="0.19685039370078741" footer="0.15748031496062992"/>
      <pageSetup paperSize="9" scale="45" orientation="portrait" r:id="rId1"/>
    </customSheetView>
  </customSheetViews>
  <mergeCells count="85">
    <mergeCell ref="AP67:AQ67"/>
    <mergeCell ref="AP68:AQ69"/>
    <mergeCell ref="AL5:AM5"/>
    <mergeCell ref="AL6:AM7"/>
    <mergeCell ref="AL67:AM67"/>
    <mergeCell ref="AL68:AM69"/>
    <mergeCell ref="AN5:AO5"/>
    <mergeCell ref="AN6:AO7"/>
    <mergeCell ref="AN67:AO67"/>
    <mergeCell ref="AN68:AO69"/>
    <mergeCell ref="B91:D91"/>
    <mergeCell ref="AD68:AE69"/>
    <mergeCell ref="AD67:AE67"/>
    <mergeCell ref="AB67:AC67"/>
    <mergeCell ref="Z68:AA69"/>
    <mergeCell ref="AB68:AC69"/>
    <mergeCell ref="X68:Y69"/>
    <mergeCell ref="L68:M69"/>
    <mergeCell ref="A68:E69"/>
    <mergeCell ref="J68:K69"/>
    <mergeCell ref="F68:G69"/>
    <mergeCell ref="H68:I69"/>
    <mergeCell ref="V68:W69"/>
    <mergeCell ref="N67:O67"/>
    <mergeCell ref="P68:Q69"/>
    <mergeCell ref="F67:G67"/>
    <mergeCell ref="H6:I7"/>
    <mergeCell ref="P6:Q7"/>
    <mergeCell ref="Z6:AA7"/>
    <mergeCell ref="AB6:AC7"/>
    <mergeCell ref="Z67:AA67"/>
    <mergeCell ref="X6:Y7"/>
    <mergeCell ref="V6:W7"/>
    <mergeCell ref="T6:U7"/>
    <mergeCell ref="H67:I67"/>
    <mergeCell ref="J67:K67"/>
    <mergeCell ref="L67:M67"/>
    <mergeCell ref="A66:AR66"/>
    <mergeCell ref="V67:W67"/>
    <mergeCell ref="T67:U67"/>
    <mergeCell ref="AR6:AR8"/>
    <mergeCell ref="AP6:AQ7"/>
    <mergeCell ref="A6:E7"/>
    <mergeCell ref="R6:S7"/>
    <mergeCell ref="R67:S67"/>
    <mergeCell ref="B64:D64"/>
    <mergeCell ref="AR68:AR69"/>
    <mergeCell ref="P67:Q67"/>
    <mergeCell ref="T68:U69"/>
    <mergeCell ref="N68:O69"/>
    <mergeCell ref="J6:K7"/>
    <mergeCell ref="L6:M7"/>
    <mergeCell ref="N6:O7"/>
    <mergeCell ref="AH6:AI7"/>
    <mergeCell ref="F6:G7"/>
    <mergeCell ref="AF6:AG7"/>
    <mergeCell ref="AF68:AG69"/>
    <mergeCell ref="AF67:AG67"/>
    <mergeCell ref="A1:AR1"/>
    <mergeCell ref="A3:AR3"/>
    <mergeCell ref="F5:G5"/>
    <mergeCell ref="H5:I5"/>
    <mergeCell ref="J5:K5"/>
    <mergeCell ref="L5:M5"/>
    <mergeCell ref="N5:O5"/>
    <mergeCell ref="AF5:AG5"/>
    <mergeCell ref="AD5:AE5"/>
    <mergeCell ref="AH5:AI5"/>
    <mergeCell ref="AJ5:AK5"/>
    <mergeCell ref="P5:Q5"/>
    <mergeCell ref="Z5:AA5"/>
    <mergeCell ref="X5:Y5"/>
    <mergeCell ref="V5:W5"/>
    <mergeCell ref="AP5:AQ5"/>
    <mergeCell ref="T5:U5"/>
    <mergeCell ref="X67:Y67"/>
    <mergeCell ref="AJ6:AK7"/>
    <mergeCell ref="R5:S5"/>
    <mergeCell ref="AJ68:AK69"/>
    <mergeCell ref="AH68:AI69"/>
    <mergeCell ref="AJ67:AK67"/>
    <mergeCell ref="AH67:AI67"/>
    <mergeCell ref="AB5:AC5"/>
    <mergeCell ref="AD6:AE7"/>
    <mergeCell ref="R68:S69"/>
  </mergeCells>
  <pageMargins left="0.39370078740157483" right="0.11811023622047245" top="0.11811023622047245" bottom="0.11811023622047245" header="0.19685039370078741" footer="0.15748031496062992"/>
  <pageSetup paperSize="9" scale="4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  <pageSetUpPr fitToPage="1"/>
  </sheetPr>
  <dimension ref="A1:BA95"/>
  <sheetViews>
    <sheetView zoomScale="65" zoomScaleNormal="65" workbookViewId="0">
      <selection activeCell="D88" sqref="D88"/>
    </sheetView>
  </sheetViews>
  <sheetFormatPr baseColWidth="10" defaultColWidth="11.453125" defaultRowHeight="16.5" x14ac:dyDescent="0.35"/>
  <cols>
    <col min="1" max="1" width="6.453125" style="20" bestFit="1" customWidth="1"/>
    <col min="2" max="2" width="22.81640625" style="20" bestFit="1" customWidth="1"/>
    <col min="3" max="3" width="6" style="21" bestFit="1" customWidth="1"/>
    <col min="4" max="4" width="29.81640625" style="20" customWidth="1"/>
    <col min="5" max="5" width="8.36328125" style="20" bestFit="1" customWidth="1"/>
    <col min="6" max="6" width="8" style="21" customWidth="1"/>
    <col min="7" max="7" width="9.453125" style="21" customWidth="1"/>
    <col min="8" max="15" width="8.6328125" style="20" customWidth="1"/>
    <col min="16" max="16" width="7.453125" style="20" customWidth="1"/>
    <col min="17" max="17" width="9" style="20" customWidth="1"/>
    <col min="18" max="18" width="8.36328125" style="20" customWidth="1"/>
    <col min="19" max="19" width="9" style="20" customWidth="1"/>
    <col min="20" max="20" width="7.1796875" style="21" customWidth="1"/>
    <col min="21" max="21" width="8.81640625" style="21" customWidth="1"/>
    <col min="22" max="22" width="7.1796875" style="20" hidden="1" customWidth="1"/>
    <col min="23" max="23" width="8.81640625" style="20" hidden="1" customWidth="1"/>
    <col min="24" max="24" width="7.1796875" style="20" hidden="1" customWidth="1"/>
    <col min="25" max="25" width="8.81640625" style="20" hidden="1" customWidth="1"/>
    <col min="26" max="27" width="9" style="20" hidden="1" customWidth="1"/>
    <col min="28" max="28" width="7.1796875" style="20" hidden="1" customWidth="1"/>
    <col min="29" max="29" width="8.81640625" style="20" hidden="1" customWidth="1"/>
    <col min="30" max="30" width="7.1796875" style="20" hidden="1" customWidth="1"/>
    <col min="31" max="31" width="9" style="20" hidden="1" customWidth="1"/>
    <col min="32" max="32" width="7.1796875" style="20" hidden="1" customWidth="1"/>
    <col min="33" max="33" width="8.81640625" style="20" hidden="1" customWidth="1"/>
    <col min="34" max="34" width="7.1796875" style="20" hidden="1" customWidth="1"/>
    <col min="35" max="35" width="8.81640625" style="20" hidden="1" customWidth="1"/>
    <col min="36" max="36" width="7.1796875" style="20" hidden="1" customWidth="1"/>
    <col min="37" max="37" width="8.453125" style="20" hidden="1" customWidth="1"/>
    <col min="38" max="38" width="7.1796875" style="20" hidden="1" customWidth="1"/>
    <col min="39" max="39" width="8.453125" style="20" hidden="1" customWidth="1"/>
    <col min="40" max="40" width="7.1796875" style="20" hidden="1" customWidth="1"/>
    <col min="41" max="41" width="8.453125" style="20" hidden="1" customWidth="1"/>
    <col min="42" max="42" width="7.1796875" style="20" hidden="1" customWidth="1"/>
    <col min="43" max="43" width="8.453125" style="20" hidden="1" customWidth="1"/>
    <col min="44" max="44" width="10" style="20" hidden="1" customWidth="1"/>
    <col min="45" max="45" width="8.453125" style="20" hidden="1" customWidth="1"/>
    <col min="46" max="46" width="7.1796875" style="20" customWidth="1"/>
    <col min="47" max="47" width="3.81640625" style="20" hidden="1" customWidth="1"/>
    <col min="48" max="48" width="5.1796875" style="20" hidden="1" customWidth="1"/>
    <col min="49" max="49" width="11.453125" style="20" customWidth="1"/>
    <col min="50" max="16384" width="11.453125" style="20"/>
  </cols>
  <sheetData>
    <row r="1" spans="1:53" s="62" customFormat="1" ht="45" x14ac:dyDescent="0.35">
      <c r="A1" s="614" t="s">
        <v>234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</row>
    <row r="2" spans="1:53" ht="10.5" customHeight="1" x14ac:dyDescent="0.35"/>
    <row r="3" spans="1:53" ht="36" customHeight="1" x14ac:dyDescent="0.35">
      <c r="A3" s="663" t="s">
        <v>491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</row>
    <row r="4" spans="1:53" ht="17" thickBot="1" x14ac:dyDescent="0.4"/>
    <row r="5" spans="1:53" s="19" customFormat="1" ht="28" customHeight="1" thickBot="1" x14ac:dyDescent="0.4">
      <c r="A5" s="20"/>
      <c r="B5" s="20"/>
      <c r="C5" s="21"/>
      <c r="D5" s="20"/>
      <c r="E5" s="20"/>
      <c r="F5" s="609">
        <v>45347</v>
      </c>
      <c r="G5" s="610"/>
      <c r="H5" s="609">
        <v>45002</v>
      </c>
      <c r="I5" s="610"/>
      <c r="J5" s="609">
        <v>45389</v>
      </c>
      <c r="K5" s="610"/>
      <c r="L5" s="609">
        <v>45403</v>
      </c>
      <c r="M5" s="610"/>
      <c r="N5" s="609">
        <v>45417</v>
      </c>
      <c r="O5" s="610"/>
      <c r="P5" s="609">
        <v>45438</v>
      </c>
      <c r="Q5" s="610"/>
      <c r="R5" s="609">
        <v>45452</v>
      </c>
      <c r="S5" s="610"/>
      <c r="T5" s="609">
        <v>45473</v>
      </c>
      <c r="U5" s="610"/>
      <c r="V5" s="609">
        <v>45116</v>
      </c>
      <c r="W5" s="610"/>
      <c r="X5" s="609">
        <v>45132</v>
      </c>
      <c r="Y5" s="610"/>
      <c r="Z5" s="609">
        <v>45144</v>
      </c>
      <c r="AA5" s="610"/>
      <c r="AB5" s="609">
        <v>45159</v>
      </c>
      <c r="AC5" s="610"/>
      <c r="AD5" s="607">
        <v>45186</v>
      </c>
      <c r="AE5" s="608"/>
      <c r="AF5" s="607">
        <v>45200</v>
      </c>
      <c r="AG5" s="608"/>
      <c r="AH5" s="609">
        <v>45215</v>
      </c>
      <c r="AI5" s="610"/>
      <c r="AJ5" s="609">
        <v>45228</v>
      </c>
      <c r="AK5" s="610"/>
      <c r="AL5" s="609">
        <v>45242</v>
      </c>
      <c r="AM5" s="610"/>
      <c r="AN5" s="607">
        <v>45250</v>
      </c>
      <c r="AO5" s="608"/>
      <c r="AP5" s="607">
        <v>45256</v>
      </c>
      <c r="AQ5" s="608"/>
      <c r="AR5" s="607">
        <v>45270</v>
      </c>
      <c r="AS5" s="608"/>
      <c r="AT5" s="20"/>
    </row>
    <row r="6" spans="1:53" s="19" customFormat="1" ht="16.5" customHeight="1" x14ac:dyDescent="0.35">
      <c r="A6" s="688" t="s">
        <v>487</v>
      </c>
      <c r="B6" s="689"/>
      <c r="C6" s="689"/>
      <c r="D6" s="689"/>
      <c r="E6" s="690"/>
      <c r="F6" s="601" t="s">
        <v>299</v>
      </c>
      <c r="G6" s="602"/>
      <c r="H6" s="601" t="s">
        <v>520</v>
      </c>
      <c r="I6" s="602"/>
      <c r="J6" s="601" t="s">
        <v>550</v>
      </c>
      <c r="K6" s="602"/>
      <c r="L6" s="601" t="s">
        <v>552</v>
      </c>
      <c r="M6" s="602"/>
      <c r="N6" s="601" t="s">
        <v>566</v>
      </c>
      <c r="O6" s="602"/>
      <c r="P6" s="601" t="s">
        <v>320</v>
      </c>
      <c r="Q6" s="602"/>
      <c r="R6" s="601" t="s">
        <v>601</v>
      </c>
      <c r="S6" s="602"/>
      <c r="T6" s="601" t="s">
        <v>624</v>
      </c>
      <c r="U6" s="602"/>
      <c r="V6" s="601" t="s">
        <v>364</v>
      </c>
      <c r="W6" s="602"/>
      <c r="X6" s="601" t="s">
        <v>369</v>
      </c>
      <c r="Y6" s="602"/>
      <c r="Z6" s="601" t="s">
        <v>469</v>
      </c>
      <c r="AA6" s="602"/>
      <c r="AB6" s="601" t="s">
        <v>391</v>
      </c>
      <c r="AC6" s="602"/>
      <c r="AD6" s="601" t="s">
        <v>398</v>
      </c>
      <c r="AE6" s="602"/>
      <c r="AF6" s="601" t="s">
        <v>407</v>
      </c>
      <c r="AG6" s="602"/>
      <c r="AH6" s="601" t="s">
        <v>413</v>
      </c>
      <c r="AI6" s="612"/>
      <c r="AJ6" s="601" t="s">
        <v>438</v>
      </c>
      <c r="AK6" s="602"/>
      <c r="AL6" s="601" t="s">
        <v>466</v>
      </c>
      <c r="AM6" s="612"/>
      <c r="AN6" s="601" t="s">
        <v>467</v>
      </c>
      <c r="AO6" s="612"/>
      <c r="AP6" s="601" t="s">
        <v>468</v>
      </c>
      <c r="AQ6" s="612"/>
      <c r="AR6" s="601" t="s">
        <v>470</v>
      </c>
      <c r="AS6" s="612"/>
      <c r="AT6" s="628" t="s">
        <v>114</v>
      </c>
      <c r="AU6" s="20"/>
      <c r="AV6" s="20"/>
    </row>
    <row r="7" spans="1:53" s="19" customFormat="1" ht="31" customHeight="1" thickBot="1" x14ac:dyDescent="0.4">
      <c r="A7" s="691"/>
      <c r="B7" s="692"/>
      <c r="C7" s="692"/>
      <c r="D7" s="692"/>
      <c r="E7" s="693"/>
      <c r="F7" s="605"/>
      <c r="G7" s="606"/>
      <c r="H7" s="605"/>
      <c r="I7" s="606"/>
      <c r="J7" s="605"/>
      <c r="K7" s="606"/>
      <c r="L7" s="605"/>
      <c r="M7" s="606"/>
      <c r="N7" s="605"/>
      <c r="O7" s="606"/>
      <c r="P7" s="605"/>
      <c r="Q7" s="606"/>
      <c r="R7" s="605"/>
      <c r="S7" s="606"/>
      <c r="T7" s="605"/>
      <c r="U7" s="606"/>
      <c r="V7" s="605"/>
      <c r="W7" s="606"/>
      <c r="X7" s="605"/>
      <c r="Y7" s="606"/>
      <c r="Z7" s="605"/>
      <c r="AA7" s="606"/>
      <c r="AB7" s="605"/>
      <c r="AC7" s="606"/>
      <c r="AD7" s="603"/>
      <c r="AE7" s="604"/>
      <c r="AF7" s="603"/>
      <c r="AG7" s="604"/>
      <c r="AH7" s="605"/>
      <c r="AI7" s="613"/>
      <c r="AJ7" s="605"/>
      <c r="AK7" s="606"/>
      <c r="AL7" s="605"/>
      <c r="AM7" s="613"/>
      <c r="AN7" s="605"/>
      <c r="AO7" s="613"/>
      <c r="AP7" s="605"/>
      <c r="AQ7" s="613"/>
      <c r="AR7" s="605"/>
      <c r="AS7" s="613"/>
      <c r="AT7" s="629"/>
      <c r="AU7" s="20"/>
      <c r="AV7" s="20"/>
      <c r="BA7" s="397"/>
    </row>
    <row r="8" spans="1:53" s="19" customFormat="1" ht="20" thickBot="1" x14ac:dyDescent="0.4">
      <c r="A8" s="61" t="s">
        <v>241</v>
      </c>
      <c r="B8" s="206" t="s">
        <v>2</v>
      </c>
      <c r="C8" s="206" t="s">
        <v>149</v>
      </c>
      <c r="D8" s="206" t="s">
        <v>3</v>
      </c>
      <c r="E8" s="206" t="s">
        <v>4</v>
      </c>
      <c r="F8" s="23" t="s">
        <v>5</v>
      </c>
      <c r="G8" s="99" t="s">
        <v>6</v>
      </c>
      <c r="H8" s="24" t="s">
        <v>5</v>
      </c>
      <c r="I8" s="99" t="s">
        <v>6</v>
      </c>
      <c r="J8" s="23" t="s">
        <v>5</v>
      </c>
      <c r="K8" s="99" t="s">
        <v>6</v>
      </c>
      <c r="L8" s="23" t="s">
        <v>5</v>
      </c>
      <c r="M8" s="99" t="s">
        <v>6</v>
      </c>
      <c r="N8" s="23" t="s">
        <v>5</v>
      </c>
      <c r="O8" s="99" t="s">
        <v>6</v>
      </c>
      <c r="P8" s="23" t="s">
        <v>5</v>
      </c>
      <c r="Q8" s="99" t="s">
        <v>6</v>
      </c>
      <c r="R8" s="23" t="s">
        <v>5</v>
      </c>
      <c r="S8" s="99" t="s">
        <v>6</v>
      </c>
      <c r="T8" s="23" t="s">
        <v>5</v>
      </c>
      <c r="U8" s="99" t="s">
        <v>6</v>
      </c>
      <c r="V8" s="23" t="s">
        <v>5</v>
      </c>
      <c r="W8" s="99" t="s">
        <v>6</v>
      </c>
      <c r="X8" s="23" t="s">
        <v>5</v>
      </c>
      <c r="Y8" s="99" t="s">
        <v>6</v>
      </c>
      <c r="Z8" s="23" t="s">
        <v>5</v>
      </c>
      <c r="AA8" s="99" t="s">
        <v>6</v>
      </c>
      <c r="AB8" s="23" t="s">
        <v>5</v>
      </c>
      <c r="AC8" s="99" t="s">
        <v>6</v>
      </c>
      <c r="AD8" s="23" t="s">
        <v>5</v>
      </c>
      <c r="AE8" s="99" t="s">
        <v>6</v>
      </c>
      <c r="AF8" s="23" t="s">
        <v>5</v>
      </c>
      <c r="AG8" s="99" t="s">
        <v>6</v>
      </c>
      <c r="AH8" s="23" t="s">
        <v>5</v>
      </c>
      <c r="AI8" s="99" t="s">
        <v>6</v>
      </c>
      <c r="AJ8" s="23" t="s">
        <v>5</v>
      </c>
      <c r="AK8" s="99" t="s">
        <v>6</v>
      </c>
      <c r="AL8" s="24" t="s">
        <v>5</v>
      </c>
      <c r="AM8" s="99" t="s">
        <v>6</v>
      </c>
      <c r="AN8" s="23" t="s">
        <v>5</v>
      </c>
      <c r="AO8" s="99" t="s">
        <v>6</v>
      </c>
      <c r="AP8" s="23" t="s">
        <v>5</v>
      </c>
      <c r="AQ8" s="99" t="s">
        <v>6</v>
      </c>
      <c r="AR8" s="23" t="s">
        <v>5</v>
      </c>
      <c r="AS8" s="99" t="s">
        <v>6</v>
      </c>
      <c r="AT8" s="629"/>
      <c r="AU8" s="238" t="s">
        <v>312</v>
      </c>
      <c r="AV8" s="239" t="s">
        <v>312</v>
      </c>
    </row>
    <row r="9" spans="1:53" s="54" customFormat="1" ht="20.25" customHeight="1" x14ac:dyDescent="0.35">
      <c r="A9" s="82">
        <v>1</v>
      </c>
      <c r="B9" s="156" t="s">
        <v>209</v>
      </c>
      <c r="C9" s="56">
        <v>2013</v>
      </c>
      <c r="D9" s="95" t="s">
        <v>199</v>
      </c>
      <c r="E9" s="29">
        <f>G9+I9+K9+M9+O9+Q9+S9+U9+W9+Y9+AA9+AC9+AE9+AG9+AI9+AK9+AM9+AO9+AQ9+AS9-Q9</f>
        <v>505</v>
      </c>
      <c r="F9" s="131">
        <v>38</v>
      </c>
      <c r="G9" s="132">
        <v>100</v>
      </c>
      <c r="H9" s="155">
        <v>44</v>
      </c>
      <c r="I9" s="132">
        <v>60</v>
      </c>
      <c r="J9" s="131">
        <v>37</v>
      </c>
      <c r="K9" s="132">
        <v>100</v>
      </c>
      <c r="L9" s="131">
        <v>43</v>
      </c>
      <c r="M9" s="168">
        <v>60</v>
      </c>
      <c r="N9" s="131">
        <v>37</v>
      </c>
      <c r="O9" s="168">
        <v>100</v>
      </c>
      <c r="P9" s="131">
        <v>48</v>
      </c>
      <c r="Q9" s="512">
        <v>17.5</v>
      </c>
      <c r="R9" s="131">
        <v>44</v>
      </c>
      <c r="S9" s="168">
        <v>35</v>
      </c>
      <c r="T9" s="131">
        <v>47</v>
      </c>
      <c r="U9" s="168">
        <v>50</v>
      </c>
      <c r="V9" s="131"/>
      <c r="W9" s="132"/>
      <c r="X9" s="131"/>
      <c r="Y9" s="132"/>
      <c r="Z9" s="131"/>
      <c r="AA9" s="132"/>
      <c r="AB9" s="131"/>
      <c r="AC9" s="132"/>
      <c r="AD9" s="131"/>
      <c r="AE9" s="132"/>
      <c r="AF9" s="131"/>
      <c r="AG9" s="136"/>
      <c r="AH9" s="131"/>
      <c r="AI9" s="132"/>
      <c r="AJ9" s="131"/>
      <c r="AK9" s="132"/>
      <c r="AL9" s="131"/>
      <c r="AM9" s="132"/>
      <c r="AN9" s="131"/>
      <c r="AO9" s="132"/>
      <c r="AP9" s="131"/>
      <c r="AQ9" s="132"/>
      <c r="AR9" s="131"/>
      <c r="AS9" s="132"/>
      <c r="AT9" s="453">
        <v>1</v>
      </c>
      <c r="AU9" s="229">
        <v>1</v>
      </c>
      <c r="AV9" s="168">
        <v>100</v>
      </c>
    </row>
    <row r="10" spans="1:53" s="54" customFormat="1" ht="20.25" customHeight="1" x14ac:dyDescent="0.35">
      <c r="A10" s="82">
        <v>2</v>
      </c>
      <c r="B10" s="256" t="s">
        <v>122</v>
      </c>
      <c r="C10" s="56">
        <v>2014</v>
      </c>
      <c r="D10" s="253" t="s">
        <v>123</v>
      </c>
      <c r="E10" s="29">
        <f>G10+I10+K10+M10+O10+Q10+S10+U10+W10+Y10+AA10+AC10+AE10+AG10+AI10+AK10+AM10+AO10+AQ10+AS10-I10</f>
        <v>460</v>
      </c>
      <c r="F10" s="131">
        <v>44</v>
      </c>
      <c r="G10" s="132">
        <v>50</v>
      </c>
      <c r="H10" s="155">
        <v>45</v>
      </c>
      <c r="I10" s="503">
        <v>30</v>
      </c>
      <c r="J10" s="131">
        <v>43</v>
      </c>
      <c r="K10" s="132">
        <v>70</v>
      </c>
      <c r="L10" s="131">
        <v>43</v>
      </c>
      <c r="M10" s="168">
        <v>60</v>
      </c>
      <c r="N10" s="131">
        <v>42</v>
      </c>
      <c r="O10" s="168">
        <v>70</v>
      </c>
      <c r="P10" s="131">
        <v>47</v>
      </c>
      <c r="Q10" s="168">
        <v>40</v>
      </c>
      <c r="R10" s="131">
        <v>39</v>
      </c>
      <c r="S10" s="168">
        <v>100</v>
      </c>
      <c r="T10" s="131">
        <v>45</v>
      </c>
      <c r="U10" s="168">
        <v>70</v>
      </c>
      <c r="V10" s="131"/>
      <c r="W10" s="132"/>
      <c r="X10" s="131"/>
      <c r="Y10" s="133"/>
      <c r="Z10" s="131"/>
      <c r="AA10" s="132"/>
      <c r="AB10" s="131"/>
      <c r="AC10" s="132"/>
      <c r="AD10" s="131"/>
      <c r="AE10" s="132"/>
      <c r="AF10" s="131"/>
      <c r="AG10" s="136"/>
      <c r="AH10" s="131"/>
      <c r="AI10" s="132"/>
      <c r="AJ10" s="131"/>
      <c r="AK10" s="132"/>
      <c r="AL10" s="131"/>
      <c r="AM10" s="132"/>
      <c r="AN10" s="131"/>
      <c r="AO10" s="132"/>
      <c r="AP10" s="131"/>
      <c r="AQ10" s="132"/>
      <c r="AR10" s="131"/>
      <c r="AS10" s="132"/>
      <c r="AT10" s="454">
        <v>2</v>
      </c>
      <c r="AU10" s="235">
        <f t="shared" ref="AU10:AU22" si="0">AU9+1</f>
        <v>2</v>
      </c>
      <c r="AV10" s="168">
        <v>70</v>
      </c>
    </row>
    <row r="11" spans="1:53" s="54" customFormat="1" ht="20.25" customHeight="1" x14ac:dyDescent="0.35">
      <c r="A11" s="82">
        <v>3</v>
      </c>
      <c r="B11" s="256" t="s">
        <v>151</v>
      </c>
      <c r="C11" s="56">
        <v>2014</v>
      </c>
      <c r="D11" s="310" t="s">
        <v>116</v>
      </c>
      <c r="E11" s="29">
        <f>G11+I11+K11+M11+O11+Q11+S11+U11+W11+Y11+AA11+AC11+AE11+AG11+AI11+AK11+AM11+AO11+AQ11+AS11-Q11</f>
        <v>410</v>
      </c>
      <c r="F11" s="131">
        <v>40</v>
      </c>
      <c r="G11" s="132">
        <v>70</v>
      </c>
      <c r="H11" s="155">
        <v>44</v>
      </c>
      <c r="I11" s="93">
        <v>60</v>
      </c>
      <c r="J11" s="131">
        <v>47</v>
      </c>
      <c r="K11" s="132">
        <v>40</v>
      </c>
      <c r="L11" s="131">
        <v>49</v>
      </c>
      <c r="M11" s="168">
        <v>30</v>
      </c>
      <c r="N11" s="131">
        <v>43</v>
      </c>
      <c r="O11" s="168">
        <v>50</v>
      </c>
      <c r="P11" s="131">
        <v>48</v>
      </c>
      <c r="Q11" s="512">
        <v>17.5</v>
      </c>
      <c r="R11" s="131">
        <v>43</v>
      </c>
      <c r="S11" s="168">
        <v>60</v>
      </c>
      <c r="T11" s="131">
        <v>44</v>
      </c>
      <c r="U11" s="168">
        <v>100</v>
      </c>
      <c r="V11" s="131"/>
      <c r="W11" s="132"/>
      <c r="X11" s="131"/>
      <c r="Y11" s="132"/>
      <c r="Z11" s="131"/>
      <c r="AA11" s="132"/>
      <c r="AB11" s="131"/>
      <c r="AC11" s="132"/>
      <c r="AD11" s="131"/>
      <c r="AE11" s="132"/>
      <c r="AF11" s="131"/>
      <c r="AG11" s="136"/>
      <c r="AH11" s="131"/>
      <c r="AI11" s="132"/>
      <c r="AJ11" s="131"/>
      <c r="AK11" s="132"/>
      <c r="AL11" s="131"/>
      <c r="AM11" s="132"/>
      <c r="AN11" s="131"/>
      <c r="AO11" s="132"/>
      <c r="AP11" s="131"/>
      <c r="AQ11" s="132"/>
      <c r="AR11" s="131"/>
      <c r="AS11" s="132"/>
      <c r="AT11" s="454">
        <v>3</v>
      </c>
      <c r="AU11" s="229">
        <f t="shared" si="0"/>
        <v>3</v>
      </c>
      <c r="AV11" s="168">
        <v>50</v>
      </c>
    </row>
    <row r="12" spans="1:53" s="54" customFormat="1" ht="20.25" customHeight="1" x14ac:dyDescent="0.35">
      <c r="A12" s="82">
        <v>4</v>
      </c>
      <c r="B12" s="256" t="s">
        <v>210</v>
      </c>
      <c r="C12" s="56">
        <v>2014</v>
      </c>
      <c r="D12" s="253" t="s">
        <v>211</v>
      </c>
      <c r="E12" s="29">
        <f>G12+I12+K12+M12+O12+Q12+S12+U12+W12+Y12+AA12+AC12+AE12+AG12+AI12+AK12+AM12+AO12+AQ12+AS12</f>
        <v>320.5</v>
      </c>
      <c r="F12" s="131"/>
      <c r="G12" s="503"/>
      <c r="H12" s="155">
        <v>48</v>
      </c>
      <c r="I12" s="132">
        <v>12</v>
      </c>
      <c r="J12" s="131">
        <v>45</v>
      </c>
      <c r="K12" s="132">
        <v>50</v>
      </c>
      <c r="L12" s="131">
        <v>42</v>
      </c>
      <c r="M12" s="168">
        <v>100</v>
      </c>
      <c r="N12" s="131"/>
      <c r="O12" s="155"/>
      <c r="P12" s="131">
        <v>46</v>
      </c>
      <c r="Q12" s="168">
        <v>85</v>
      </c>
      <c r="R12" s="131">
        <v>43</v>
      </c>
      <c r="S12" s="168">
        <v>60</v>
      </c>
      <c r="T12" s="131">
        <v>56</v>
      </c>
      <c r="U12" s="168">
        <v>13.5</v>
      </c>
      <c r="V12" s="131"/>
      <c r="W12" s="132"/>
      <c r="X12" s="131"/>
      <c r="Y12" s="133"/>
      <c r="Z12" s="131"/>
      <c r="AA12" s="132"/>
      <c r="AB12" s="131"/>
      <c r="AC12" s="132"/>
      <c r="AD12" s="131"/>
      <c r="AE12" s="132"/>
      <c r="AF12" s="131"/>
      <c r="AG12" s="136"/>
      <c r="AH12" s="131"/>
      <c r="AI12" s="132"/>
      <c r="AJ12" s="131"/>
      <c r="AK12" s="132"/>
      <c r="AL12" s="131"/>
      <c r="AM12" s="132"/>
      <c r="AN12" s="131"/>
      <c r="AO12" s="132"/>
      <c r="AP12" s="131"/>
      <c r="AQ12" s="132"/>
      <c r="AR12" s="131"/>
      <c r="AS12" s="132"/>
      <c r="AT12" s="454">
        <v>4</v>
      </c>
      <c r="AU12" s="229">
        <f t="shared" si="0"/>
        <v>4</v>
      </c>
      <c r="AV12" s="168">
        <v>40</v>
      </c>
    </row>
    <row r="13" spans="1:53" s="54" customFormat="1" ht="20.25" customHeight="1" x14ac:dyDescent="0.35">
      <c r="A13" s="82">
        <v>5</v>
      </c>
      <c r="B13" s="256" t="s">
        <v>338</v>
      </c>
      <c r="C13" s="56">
        <v>2014</v>
      </c>
      <c r="D13" s="253" t="s">
        <v>174</v>
      </c>
      <c r="E13" s="29">
        <f>G13+I13+K13+M13+O13+Q13+S13+U13+W13+Y13+AA13+AC13+AE13+AG13+AI13+AK13+AM13+AO13+AQ13+AS13</f>
        <v>185</v>
      </c>
      <c r="F13" s="131"/>
      <c r="G13" s="503"/>
      <c r="H13" s="155">
        <v>42</v>
      </c>
      <c r="I13" s="132">
        <v>100</v>
      </c>
      <c r="J13" s="131"/>
      <c r="K13" s="132"/>
      <c r="L13" s="131"/>
      <c r="M13" s="155"/>
      <c r="N13" s="131"/>
      <c r="O13" s="597"/>
      <c r="P13" s="131">
        <v>46</v>
      </c>
      <c r="Q13" s="168">
        <v>85</v>
      </c>
      <c r="R13" s="131"/>
      <c r="S13" s="155"/>
      <c r="T13" s="131"/>
      <c r="U13" s="155"/>
      <c r="V13" s="131"/>
      <c r="W13" s="132"/>
      <c r="X13" s="131"/>
      <c r="Y13" s="132"/>
      <c r="Z13" s="131"/>
      <c r="AA13" s="132"/>
      <c r="AB13" s="131"/>
      <c r="AC13" s="132"/>
      <c r="AD13" s="131"/>
      <c r="AE13" s="132"/>
      <c r="AF13" s="131"/>
      <c r="AG13" s="136"/>
      <c r="AH13" s="131"/>
      <c r="AI13" s="132"/>
      <c r="AJ13" s="131"/>
      <c r="AK13" s="132"/>
      <c r="AL13" s="131"/>
      <c r="AM13" s="132"/>
      <c r="AN13" s="131"/>
      <c r="AO13" s="132"/>
      <c r="AP13" s="131"/>
      <c r="AQ13" s="132"/>
      <c r="AR13" s="131"/>
      <c r="AS13" s="132"/>
      <c r="AT13" s="454">
        <v>5</v>
      </c>
      <c r="AU13" s="235">
        <f t="shared" si="0"/>
        <v>5</v>
      </c>
      <c r="AV13" s="168">
        <v>30</v>
      </c>
    </row>
    <row r="14" spans="1:53" s="54" customFormat="1" ht="20.25" customHeight="1" x14ac:dyDescent="0.35">
      <c r="A14" s="82">
        <v>6</v>
      </c>
      <c r="B14" s="256" t="s">
        <v>115</v>
      </c>
      <c r="C14" s="56">
        <v>2014</v>
      </c>
      <c r="D14" s="253" t="s">
        <v>218</v>
      </c>
      <c r="E14" s="29">
        <f>G14+I14+K14+M14+O14+Q14+S14+U14+W14+Y14+AA14+AC14+AE14+AG14+AI14+AK14+AM14+AO14+AQ14+AS14-Q14</f>
        <v>150</v>
      </c>
      <c r="F14" s="131">
        <v>52</v>
      </c>
      <c r="G14" s="132">
        <v>20</v>
      </c>
      <c r="H14" s="155">
        <v>45</v>
      </c>
      <c r="I14" s="132">
        <v>30</v>
      </c>
      <c r="J14" s="131">
        <v>48</v>
      </c>
      <c r="K14" s="132">
        <v>30</v>
      </c>
      <c r="L14" s="131">
        <v>45</v>
      </c>
      <c r="M14" s="168">
        <v>40</v>
      </c>
      <c r="N14" s="131">
        <v>49</v>
      </c>
      <c r="O14" s="168">
        <v>30</v>
      </c>
      <c r="P14" s="131">
        <v>52</v>
      </c>
      <c r="Q14" s="273">
        <v>11</v>
      </c>
      <c r="R14" s="131"/>
      <c r="S14" s="155"/>
      <c r="T14" s="131"/>
      <c r="U14" s="155"/>
      <c r="V14" s="131"/>
      <c r="W14" s="132"/>
      <c r="X14" s="131"/>
      <c r="Y14" s="132"/>
      <c r="Z14" s="131"/>
      <c r="AA14" s="132"/>
      <c r="AB14" s="131"/>
      <c r="AC14" s="132"/>
      <c r="AD14" s="131"/>
      <c r="AE14" s="132"/>
      <c r="AF14" s="131"/>
      <c r="AG14" s="136"/>
      <c r="AH14" s="131"/>
      <c r="AI14" s="132"/>
      <c r="AJ14" s="131"/>
      <c r="AK14" s="132"/>
      <c r="AL14" s="131"/>
      <c r="AM14" s="132"/>
      <c r="AN14" s="131"/>
      <c r="AO14" s="132"/>
      <c r="AP14" s="131"/>
      <c r="AQ14" s="132"/>
      <c r="AR14" s="131"/>
      <c r="AS14" s="132"/>
      <c r="AT14" s="454">
        <v>6</v>
      </c>
      <c r="AU14" s="235">
        <f t="shared" si="0"/>
        <v>6</v>
      </c>
      <c r="AV14" s="168">
        <v>20</v>
      </c>
    </row>
    <row r="15" spans="1:53" s="54" customFormat="1" ht="20.25" customHeight="1" x14ac:dyDescent="0.35">
      <c r="A15" s="82">
        <v>7</v>
      </c>
      <c r="B15" s="256" t="s">
        <v>165</v>
      </c>
      <c r="C15" s="56">
        <v>2014</v>
      </c>
      <c r="D15" s="253" t="s">
        <v>155</v>
      </c>
      <c r="E15" s="29">
        <f t="shared" ref="E15:E46" si="1">G15+I15+K15+M15+O15+Q15+S15+U15+W15+Y15+AA15+AC15+AE15+AG15+AI15+AK15+AM15+AO15+AQ15+AS15</f>
        <v>133.5</v>
      </c>
      <c r="F15" s="131">
        <v>46</v>
      </c>
      <c r="G15" s="132">
        <v>40</v>
      </c>
      <c r="H15" s="155">
        <v>51</v>
      </c>
      <c r="I15" s="132">
        <v>5</v>
      </c>
      <c r="J15" s="131">
        <v>49</v>
      </c>
      <c r="K15" s="132">
        <v>17.5</v>
      </c>
      <c r="L15" s="131"/>
      <c r="M15" s="512"/>
      <c r="N15" s="131">
        <v>57</v>
      </c>
      <c r="O15" s="168">
        <v>15</v>
      </c>
      <c r="P15" s="131">
        <v>52</v>
      </c>
      <c r="Q15" s="90">
        <v>11</v>
      </c>
      <c r="R15" s="131">
        <v>49</v>
      </c>
      <c r="S15" s="168">
        <v>15</v>
      </c>
      <c r="T15" s="131">
        <v>49</v>
      </c>
      <c r="U15" s="168">
        <v>30</v>
      </c>
      <c r="V15" s="131"/>
      <c r="W15" s="132"/>
      <c r="X15" s="131"/>
      <c r="Y15" s="132"/>
      <c r="Z15" s="131"/>
      <c r="AA15" s="132"/>
      <c r="AB15" s="131"/>
      <c r="AC15" s="132"/>
      <c r="AD15" s="131"/>
      <c r="AE15" s="132"/>
      <c r="AF15" s="131"/>
      <c r="AG15" s="136"/>
      <c r="AH15" s="131"/>
      <c r="AI15" s="132"/>
      <c r="AJ15" s="131"/>
      <c r="AK15" s="132"/>
      <c r="AL15" s="131"/>
      <c r="AM15" s="132"/>
      <c r="AN15" s="131"/>
      <c r="AO15" s="132"/>
      <c r="AP15" s="131"/>
      <c r="AQ15" s="132"/>
      <c r="AR15" s="131"/>
      <c r="AS15" s="132"/>
      <c r="AT15" s="454">
        <v>7</v>
      </c>
      <c r="AU15" s="229">
        <f t="shared" si="0"/>
        <v>7</v>
      </c>
      <c r="AV15" s="168">
        <v>15</v>
      </c>
    </row>
    <row r="16" spans="1:53" s="54" customFormat="1" ht="20.25" customHeight="1" x14ac:dyDescent="0.35">
      <c r="A16" s="82">
        <v>8</v>
      </c>
      <c r="B16" s="256" t="s">
        <v>303</v>
      </c>
      <c r="C16" s="56">
        <v>2014</v>
      </c>
      <c r="D16" s="253" t="s">
        <v>211</v>
      </c>
      <c r="E16" s="29">
        <f t="shared" si="1"/>
        <v>79</v>
      </c>
      <c r="F16" s="131"/>
      <c r="G16" s="503"/>
      <c r="H16" s="155">
        <v>51</v>
      </c>
      <c r="I16" s="132">
        <v>5</v>
      </c>
      <c r="J16" s="131">
        <v>51</v>
      </c>
      <c r="K16" s="132">
        <v>12</v>
      </c>
      <c r="L16" s="131"/>
      <c r="M16" s="93"/>
      <c r="N16" s="131"/>
      <c r="O16" s="155"/>
      <c r="P16" s="131">
        <v>61</v>
      </c>
      <c r="Q16" s="168">
        <v>2</v>
      </c>
      <c r="R16" s="131">
        <v>48</v>
      </c>
      <c r="S16" s="168">
        <v>20</v>
      </c>
      <c r="T16" s="131">
        <v>48</v>
      </c>
      <c r="U16" s="168">
        <v>40</v>
      </c>
      <c r="V16" s="131"/>
      <c r="W16" s="132"/>
      <c r="X16" s="131"/>
      <c r="Y16" s="133"/>
      <c r="Z16" s="131"/>
      <c r="AA16" s="132"/>
      <c r="AB16" s="131"/>
      <c r="AC16" s="132"/>
      <c r="AD16" s="131"/>
      <c r="AE16" s="132"/>
      <c r="AF16" s="131"/>
      <c r="AG16" s="136"/>
      <c r="AH16" s="131"/>
      <c r="AI16" s="132"/>
      <c r="AJ16" s="131"/>
      <c r="AK16" s="132"/>
      <c r="AL16" s="131"/>
      <c r="AM16" s="132"/>
      <c r="AN16" s="131"/>
      <c r="AO16" s="132"/>
      <c r="AP16" s="131"/>
      <c r="AQ16" s="132"/>
      <c r="AR16" s="131"/>
      <c r="AS16" s="132"/>
      <c r="AT16" s="454">
        <v>8</v>
      </c>
      <c r="AU16" s="235">
        <f t="shared" si="0"/>
        <v>8</v>
      </c>
      <c r="AV16" s="168">
        <v>12</v>
      </c>
    </row>
    <row r="17" spans="1:48" s="54" customFormat="1" ht="20.25" customHeight="1" x14ac:dyDescent="0.35">
      <c r="A17" s="82">
        <v>9</v>
      </c>
      <c r="B17" s="156" t="s">
        <v>232</v>
      </c>
      <c r="C17" s="56">
        <v>2013</v>
      </c>
      <c r="D17" s="95" t="s">
        <v>145</v>
      </c>
      <c r="E17" s="29">
        <f t="shared" si="1"/>
        <v>75</v>
      </c>
      <c r="F17" s="131"/>
      <c r="G17" s="503"/>
      <c r="H17" s="155"/>
      <c r="I17" s="132"/>
      <c r="J17" s="131"/>
      <c r="K17" s="132"/>
      <c r="L17" s="131"/>
      <c r="M17" s="132"/>
      <c r="N17" s="131"/>
      <c r="O17" s="132"/>
      <c r="P17" s="131">
        <v>47</v>
      </c>
      <c r="Q17" s="90">
        <v>40</v>
      </c>
      <c r="R17" s="131">
        <v>44</v>
      </c>
      <c r="S17" s="168">
        <v>35</v>
      </c>
      <c r="T17" s="131"/>
      <c r="U17" s="155"/>
      <c r="V17" s="131"/>
      <c r="W17" s="132"/>
      <c r="X17" s="131"/>
      <c r="Y17" s="133"/>
      <c r="Z17" s="131"/>
      <c r="AA17" s="132"/>
      <c r="AB17" s="131"/>
      <c r="AC17" s="132"/>
      <c r="AD17" s="131"/>
      <c r="AE17" s="132"/>
      <c r="AF17" s="131"/>
      <c r="AG17" s="136"/>
      <c r="AH17" s="131"/>
      <c r="AI17" s="132"/>
      <c r="AJ17" s="131"/>
      <c r="AK17" s="132"/>
      <c r="AL17" s="131"/>
      <c r="AM17" s="132"/>
      <c r="AN17" s="131"/>
      <c r="AO17" s="132"/>
      <c r="AP17" s="131"/>
      <c r="AQ17" s="132"/>
      <c r="AR17" s="131"/>
      <c r="AS17" s="132"/>
      <c r="AT17" s="454">
        <v>9</v>
      </c>
      <c r="AU17" s="229">
        <f t="shared" si="0"/>
        <v>9</v>
      </c>
      <c r="AV17" s="168">
        <v>10</v>
      </c>
    </row>
    <row r="18" spans="1:48" s="54" customFormat="1" ht="20.25" customHeight="1" x14ac:dyDescent="0.35">
      <c r="A18" s="82">
        <v>10</v>
      </c>
      <c r="B18" s="94" t="s">
        <v>173</v>
      </c>
      <c r="C18" s="56">
        <v>2013</v>
      </c>
      <c r="D18" s="88" t="s">
        <v>174</v>
      </c>
      <c r="E18" s="29">
        <f t="shared" si="1"/>
        <v>55</v>
      </c>
      <c r="F18" s="131"/>
      <c r="G18" s="503"/>
      <c r="H18" s="155">
        <v>47</v>
      </c>
      <c r="I18" s="132">
        <v>15</v>
      </c>
      <c r="J18" s="131"/>
      <c r="K18" s="132"/>
      <c r="L18" s="131"/>
      <c r="M18" s="132"/>
      <c r="N18" s="131"/>
      <c r="O18" s="132"/>
      <c r="P18" s="131">
        <v>47</v>
      </c>
      <c r="Q18" s="168">
        <v>40</v>
      </c>
      <c r="R18" s="131"/>
      <c r="S18" s="155"/>
      <c r="T18" s="131"/>
      <c r="U18" s="155"/>
      <c r="V18" s="131"/>
      <c r="W18" s="132"/>
      <c r="X18" s="131"/>
      <c r="Y18" s="133"/>
      <c r="Z18" s="131"/>
      <c r="AA18" s="132"/>
      <c r="AB18" s="131"/>
      <c r="AC18" s="132"/>
      <c r="AD18" s="131"/>
      <c r="AE18" s="132"/>
      <c r="AF18" s="131"/>
      <c r="AG18" s="136"/>
      <c r="AH18" s="131"/>
      <c r="AI18" s="132"/>
      <c r="AJ18" s="131"/>
      <c r="AK18" s="132"/>
      <c r="AL18" s="131"/>
      <c r="AM18" s="132"/>
      <c r="AN18" s="131"/>
      <c r="AO18" s="132"/>
      <c r="AP18" s="131"/>
      <c r="AQ18" s="132"/>
      <c r="AR18" s="131"/>
      <c r="AS18" s="132"/>
      <c r="AT18" s="454">
        <v>10</v>
      </c>
      <c r="AU18" s="235">
        <f t="shared" si="0"/>
        <v>10</v>
      </c>
      <c r="AV18" s="168">
        <v>8</v>
      </c>
    </row>
    <row r="19" spans="1:48" s="54" customFormat="1" ht="20" customHeight="1" x14ac:dyDescent="0.35">
      <c r="A19" s="82">
        <v>11</v>
      </c>
      <c r="B19" s="431" t="s">
        <v>522</v>
      </c>
      <c r="C19" s="56">
        <v>2013</v>
      </c>
      <c r="D19" s="432" t="s">
        <v>478</v>
      </c>
      <c r="E19" s="29">
        <f t="shared" si="1"/>
        <v>43.5</v>
      </c>
      <c r="F19" s="131"/>
      <c r="G19" s="503"/>
      <c r="H19" s="155">
        <v>45</v>
      </c>
      <c r="I19" s="132">
        <v>30</v>
      </c>
      <c r="J19" s="131"/>
      <c r="K19" s="132"/>
      <c r="L19" s="131">
        <v>53</v>
      </c>
      <c r="M19" s="169">
        <v>13.5</v>
      </c>
      <c r="N19" s="131"/>
      <c r="O19" s="132"/>
      <c r="P19" s="131"/>
      <c r="Q19" s="155"/>
      <c r="R19" s="131"/>
      <c r="S19" s="155"/>
      <c r="T19" s="131"/>
      <c r="U19" s="155"/>
      <c r="V19" s="131"/>
      <c r="W19" s="132"/>
      <c r="X19" s="131"/>
      <c r="Y19" s="132"/>
      <c r="Z19" s="131"/>
      <c r="AA19" s="132"/>
      <c r="AB19" s="131"/>
      <c r="AC19" s="132"/>
      <c r="AD19" s="131"/>
      <c r="AE19" s="132"/>
      <c r="AF19" s="131"/>
      <c r="AG19" s="136"/>
      <c r="AH19" s="131"/>
      <c r="AI19" s="132"/>
      <c r="AJ19" s="131"/>
      <c r="AK19" s="132"/>
      <c r="AL19" s="131"/>
      <c r="AM19" s="132"/>
      <c r="AN19" s="131"/>
      <c r="AO19" s="132"/>
      <c r="AP19" s="131"/>
      <c r="AQ19" s="132"/>
      <c r="AR19" s="131"/>
      <c r="AS19" s="132"/>
      <c r="AT19" s="454">
        <v>11</v>
      </c>
      <c r="AU19" s="229">
        <f t="shared" si="0"/>
        <v>11</v>
      </c>
      <c r="AV19" s="168">
        <v>6</v>
      </c>
    </row>
    <row r="20" spans="1:48" s="54" customFormat="1" ht="20" customHeight="1" x14ac:dyDescent="0.35">
      <c r="A20" s="82">
        <v>12</v>
      </c>
      <c r="B20" s="264" t="s">
        <v>309</v>
      </c>
      <c r="C20" s="56">
        <v>2013</v>
      </c>
      <c r="D20" s="224" t="s">
        <v>198</v>
      </c>
      <c r="E20" s="29">
        <f t="shared" si="1"/>
        <v>40</v>
      </c>
      <c r="F20" s="131">
        <v>49</v>
      </c>
      <c r="G20" s="132">
        <v>30</v>
      </c>
      <c r="H20" s="155"/>
      <c r="I20" s="503"/>
      <c r="J20" s="131"/>
      <c r="K20" s="132"/>
      <c r="L20" s="131"/>
      <c r="M20" s="132"/>
      <c r="N20" s="131"/>
      <c r="O20" s="132"/>
      <c r="P20" s="131"/>
      <c r="Q20" s="155"/>
      <c r="R20" s="131"/>
      <c r="S20" s="168"/>
      <c r="T20" s="131">
        <v>59</v>
      </c>
      <c r="U20" s="169">
        <v>10</v>
      </c>
      <c r="V20" s="131"/>
      <c r="W20" s="132"/>
      <c r="X20" s="131"/>
      <c r="Y20" s="132"/>
      <c r="Z20" s="131"/>
      <c r="AA20" s="132"/>
      <c r="AB20" s="131"/>
      <c r="AC20" s="132"/>
      <c r="AD20" s="131"/>
      <c r="AE20" s="132"/>
      <c r="AF20" s="131"/>
      <c r="AG20" s="136"/>
      <c r="AH20" s="131"/>
      <c r="AI20" s="132"/>
      <c r="AJ20" s="131"/>
      <c r="AK20" s="132"/>
      <c r="AL20" s="131"/>
      <c r="AM20" s="132"/>
      <c r="AN20" s="131"/>
      <c r="AO20" s="132"/>
      <c r="AP20" s="131"/>
      <c r="AQ20" s="132"/>
      <c r="AR20" s="131"/>
      <c r="AS20" s="132"/>
      <c r="AT20" s="454">
        <v>12</v>
      </c>
      <c r="AU20" s="235">
        <f t="shared" si="0"/>
        <v>12</v>
      </c>
      <c r="AV20" s="168">
        <v>4</v>
      </c>
    </row>
    <row r="21" spans="1:48" s="54" customFormat="1" ht="20" customHeight="1" x14ac:dyDescent="0.35">
      <c r="A21" s="82">
        <v>13</v>
      </c>
      <c r="B21" s="256" t="s">
        <v>349</v>
      </c>
      <c r="C21" s="56">
        <v>2014</v>
      </c>
      <c r="D21" s="253" t="s">
        <v>117</v>
      </c>
      <c r="E21" s="29">
        <f t="shared" si="1"/>
        <v>40</v>
      </c>
      <c r="F21" s="131"/>
      <c r="G21" s="503"/>
      <c r="H21" s="155"/>
      <c r="I21" s="132"/>
      <c r="J21" s="131"/>
      <c r="K21" s="132"/>
      <c r="L21" s="131"/>
      <c r="M21" s="132"/>
      <c r="N21" s="131">
        <v>45</v>
      </c>
      <c r="O21" s="169">
        <v>40</v>
      </c>
      <c r="P21" s="131"/>
      <c r="Q21" s="155"/>
      <c r="R21" s="131"/>
      <c r="S21" s="155"/>
      <c r="T21" s="131"/>
      <c r="U21" s="132"/>
      <c r="V21" s="131"/>
      <c r="W21" s="132"/>
      <c r="X21" s="131"/>
      <c r="Y21" s="133"/>
      <c r="Z21" s="131"/>
      <c r="AA21" s="132"/>
      <c r="AB21" s="131"/>
      <c r="AC21" s="132"/>
      <c r="AD21" s="131"/>
      <c r="AE21" s="132"/>
      <c r="AF21" s="131"/>
      <c r="AG21" s="136"/>
      <c r="AH21" s="131"/>
      <c r="AI21" s="132"/>
      <c r="AJ21" s="131"/>
      <c r="AK21" s="132"/>
      <c r="AL21" s="131"/>
      <c r="AM21" s="132"/>
      <c r="AN21" s="131"/>
      <c r="AO21" s="132"/>
      <c r="AP21" s="131"/>
      <c r="AQ21" s="132"/>
      <c r="AR21" s="131"/>
      <c r="AS21" s="132"/>
      <c r="AT21" s="454">
        <v>13</v>
      </c>
      <c r="AU21" s="229">
        <f t="shared" si="0"/>
        <v>13</v>
      </c>
      <c r="AV21" s="168">
        <v>3</v>
      </c>
    </row>
    <row r="22" spans="1:48" s="54" customFormat="1" ht="20" customHeight="1" x14ac:dyDescent="0.35">
      <c r="A22" s="82">
        <v>14</v>
      </c>
      <c r="B22" s="373" t="s">
        <v>316</v>
      </c>
      <c r="C22" s="93">
        <v>2013</v>
      </c>
      <c r="D22" s="245" t="s">
        <v>117</v>
      </c>
      <c r="E22" s="29">
        <f t="shared" si="1"/>
        <v>37.5</v>
      </c>
      <c r="F22" s="131"/>
      <c r="G22" s="503"/>
      <c r="H22" s="155">
        <v>60</v>
      </c>
      <c r="I22" s="132">
        <v>0</v>
      </c>
      <c r="J22" s="131">
        <v>60</v>
      </c>
      <c r="K22" s="132">
        <v>4</v>
      </c>
      <c r="L22" s="131"/>
      <c r="M22" s="132"/>
      <c r="N22" s="131">
        <v>56</v>
      </c>
      <c r="O22" s="169">
        <v>20</v>
      </c>
      <c r="P22" s="131"/>
      <c r="Q22" s="155"/>
      <c r="R22" s="131"/>
      <c r="S22" s="155"/>
      <c r="T22" s="131">
        <v>56</v>
      </c>
      <c r="U22" s="169">
        <v>13.5</v>
      </c>
      <c r="V22" s="131"/>
      <c r="W22" s="132"/>
      <c r="X22" s="131"/>
      <c r="Y22" s="133"/>
      <c r="Z22" s="131"/>
      <c r="AA22" s="132"/>
      <c r="AB22" s="131"/>
      <c r="AC22" s="132"/>
      <c r="AD22" s="131"/>
      <c r="AE22" s="132"/>
      <c r="AF22" s="131"/>
      <c r="AG22" s="136"/>
      <c r="AH22" s="131"/>
      <c r="AI22" s="132"/>
      <c r="AJ22" s="131"/>
      <c r="AK22" s="132"/>
      <c r="AL22" s="131"/>
      <c r="AM22" s="132"/>
      <c r="AN22" s="131"/>
      <c r="AO22" s="132"/>
      <c r="AP22" s="131"/>
      <c r="AQ22" s="132"/>
      <c r="AR22" s="131"/>
      <c r="AS22" s="132"/>
      <c r="AT22" s="454">
        <v>14</v>
      </c>
      <c r="AU22" s="235">
        <f t="shared" si="0"/>
        <v>14</v>
      </c>
      <c r="AV22" s="168">
        <v>2</v>
      </c>
    </row>
    <row r="23" spans="1:48" s="54" customFormat="1" ht="20" customHeight="1" x14ac:dyDescent="0.35">
      <c r="A23" s="82">
        <v>15</v>
      </c>
      <c r="B23" s="256" t="s">
        <v>346</v>
      </c>
      <c r="C23" s="56">
        <v>2013</v>
      </c>
      <c r="D23" s="257" t="s">
        <v>347</v>
      </c>
      <c r="E23" s="29">
        <f t="shared" si="1"/>
        <v>29.5</v>
      </c>
      <c r="F23" s="131"/>
      <c r="G23" s="503"/>
      <c r="H23" s="155"/>
      <c r="I23" s="132"/>
      <c r="J23" s="131">
        <v>49</v>
      </c>
      <c r="K23" s="132">
        <v>17.5</v>
      </c>
      <c r="L23" s="131"/>
      <c r="M23" s="132"/>
      <c r="N23" s="131">
        <v>64</v>
      </c>
      <c r="O23" s="169">
        <v>12</v>
      </c>
      <c r="P23" s="131"/>
      <c r="Q23" s="155"/>
      <c r="R23" s="131"/>
      <c r="S23" s="155"/>
      <c r="T23" s="131"/>
      <c r="U23" s="132"/>
      <c r="V23" s="131"/>
      <c r="W23" s="132"/>
      <c r="X23" s="131"/>
      <c r="Y23" s="132"/>
      <c r="Z23" s="131"/>
      <c r="AA23" s="132"/>
      <c r="AB23" s="131"/>
      <c r="AC23" s="132"/>
      <c r="AD23" s="131"/>
      <c r="AE23" s="132"/>
      <c r="AF23" s="131"/>
      <c r="AG23" s="136"/>
      <c r="AH23" s="131"/>
      <c r="AI23" s="132"/>
      <c r="AJ23" s="131"/>
      <c r="AK23" s="132"/>
      <c r="AL23" s="131"/>
      <c r="AM23" s="132"/>
      <c r="AN23" s="131"/>
      <c r="AO23" s="132"/>
      <c r="AP23" s="131"/>
      <c r="AQ23" s="132"/>
      <c r="AR23" s="131"/>
      <c r="AS23" s="132"/>
      <c r="AT23" s="454">
        <v>15</v>
      </c>
      <c r="AU23" s="229">
        <v>15</v>
      </c>
      <c r="AV23" s="168">
        <v>1</v>
      </c>
    </row>
    <row r="24" spans="1:48" s="54" customFormat="1" ht="20" customHeight="1" x14ac:dyDescent="0.35">
      <c r="A24" s="82">
        <v>16</v>
      </c>
      <c r="B24" s="283" t="s">
        <v>402</v>
      </c>
      <c r="C24" s="56">
        <v>2013</v>
      </c>
      <c r="D24" s="282" t="s">
        <v>154</v>
      </c>
      <c r="E24" s="29">
        <f t="shared" si="1"/>
        <v>28</v>
      </c>
      <c r="F24" s="131"/>
      <c r="G24" s="503"/>
      <c r="H24" s="155"/>
      <c r="I24" s="132"/>
      <c r="J24" s="131">
        <v>54</v>
      </c>
      <c r="K24" s="132">
        <v>8</v>
      </c>
      <c r="L24" s="131"/>
      <c r="M24" s="132"/>
      <c r="N24" s="131"/>
      <c r="O24" s="132"/>
      <c r="P24" s="131"/>
      <c r="Q24" s="155"/>
      <c r="R24" s="131"/>
      <c r="S24" s="132"/>
      <c r="T24" s="131">
        <v>55</v>
      </c>
      <c r="U24" s="169">
        <v>20</v>
      </c>
      <c r="V24" s="131"/>
      <c r="W24" s="132"/>
      <c r="X24" s="131"/>
      <c r="Y24" s="133"/>
      <c r="Z24" s="131"/>
      <c r="AA24" s="132"/>
      <c r="AB24" s="131"/>
      <c r="AC24" s="132"/>
      <c r="AD24" s="131"/>
      <c r="AE24" s="132"/>
      <c r="AF24" s="131"/>
      <c r="AG24" s="136"/>
      <c r="AH24" s="131"/>
      <c r="AI24" s="132"/>
      <c r="AJ24" s="131"/>
      <c r="AK24" s="132"/>
      <c r="AL24" s="131"/>
      <c r="AM24" s="132"/>
      <c r="AN24" s="131"/>
      <c r="AO24" s="132"/>
      <c r="AP24" s="131"/>
      <c r="AQ24" s="132"/>
      <c r="AR24" s="131"/>
      <c r="AS24" s="132"/>
      <c r="AT24" s="454">
        <v>16</v>
      </c>
      <c r="AU24" s="229"/>
      <c r="AV24" s="420"/>
    </row>
    <row r="25" spans="1:48" s="54" customFormat="1" ht="20" customHeight="1" x14ac:dyDescent="0.35">
      <c r="A25" s="82">
        <v>17</v>
      </c>
      <c r="B25" s="256" t="s">
        <v>235</v>
      </c>
      <c r="C25" s="56">
        <v>2014</v>
      </c>
      <c r="D25" s="253" t="s">
        <v>236</v>
      </c>
      <c r="E25" s="29">
        <f t="shared" si="1"/>
        <v>21</v>
      </c>
      <c r="F25" s="131"/>
      <c r="G25" s="503"/>
      <c r="H25" s="155">
        <v>57</v>
      </c>
      <c r="I25" s="132">
        <v>1</v>
      </c>
      <c r="J25" s="131"/>
      <c r="K25" s="132"/>
      <c r="L25" s="131">
        <v>51</v>
      </c>
      <c r="M25" s="169">
        <v>20</v>
      </c>
      <c r="N25" s="131"/>
      <c r="O25" s="132"/>
      <c r="P25" s="131"/>
      <c r="Q25" s="132"/>
      <c r="R25" s="131"/>
      <c r="S25" s="132"/>
      <c r="T25" s="131"/>
      <c r="U25" s="132"/>
      <c r="V25" s="131"/>
      <c r="W25" s="132"/>
      <c r="X25" s="131"/>
      <c r="Y25" s="132"/>
      <c r="Z25" s="131"/>
      <c r="AA25" s="132"/>
      <c r="AB25" s="131"/>
      <c r="AC25" s="132"/>
      <c r="AD25" s="131"/>
      <c r="AE25" s="132"/>
      <c r="AF25" s="131"/>
      <c r="AG25" s="136"/>
      <c r="AH25" s="131"/>
      <c r="AI25" s="132"/>
      <c r="AJ25" s="131"/>
      <c r="AK25" s="132"/>
      <c r="AL25" s="131"/>
      <c r="AM25" s="132"/>
      <c r="AN25" s="131"/>
      <c r="AO25" s="132"/>
      <c r="AP25" s="131"/>
      <c r="AQ25" s="132"/>
      <c r="AR25" s="131"/>
      <c r="AS25" s="132"/>
      <c r="AT25" s="454">
        <v>17</v>
      </c>
      <c r="AU25" s="235"/>
      <c r="AV25" s="240">
        <f>SUM(AV9:AV23)</f>
        <v>371</v>
      </c>
    </row>
    <row r="26" spans="1:48" s="54" customFormat="1" ht="20" customHeight="1" x14ac:dyDescent="0.35">
      <c r="A26" s="82">
        <v>18</v>
      </c>
      <c r="B26" s="491" t="s">
        <v>594</v>
      </c>
      <c r="C26" s="56">
        <v>2013</v>
      </c>
      <c r="D26" s="492" t="s">
        <v>146</v>
      </c>
      <c r="E26" s="29">
        <f t="shared" si="1"/>
        <v>20</v>
      </c>
      <c r="F26" s="131"/>
      <c r="G26" s="503"/>
      <c r="H26" s="155"/>
      <c r="I26" s="132"/>
      <c r="J26" s="131"/>
      <c r="K26" s="132"/>
      <c r="L26" s="131"/>
      <c r="M26" s="169"/>
      <c r="N26" s="131"/>
      <c r="O26" s="132"/>
      <c r="P26" s="131">
        <v>54</v>
      </c>
      <c r="Q26" s="169">
        <v>8</v>
      </c>
      <c r="R26" s="131">
        <v>53</v>
      </c>
      <c r="S26" s="169">
        <v>12</v>
      </c>
      <c r="T26" s="131"/>
      <c r="U26" s="132"/>
      <c r="V26" s="131"/>
      <c r="W26" s="132"/>
      <c r="X26" s="131"/>
      <c r="Y26" s="133"/>
      <c r="Z26" s="131"/>
      <c r="AA26" s="132"/>
      <c r="AB26" s="131"/>
      <c r="AC26" s="132"/>
      <c r="AD26" s="131"/>
      <c r="AE26" s="132"/>
      <c r="AF26" s="131"/>
      <c r="AG26" s="136"/>
      <c r="AH26" s="131"/>
      <c r="AI26" s="132"/>
      <c r="AJ26" s="131"/>
      <c r="AK26" s="132"/>
      <c r="AL26" s="131"/>
      <c r="AM26" s="132"/>
      <c r="AN26" s="131"/>
      <c r="AO26" s="132"/>
      <c r="AP26" s="131"/>
      <c r="AQ26" s="132"/>
      <c r="AR26" s="131"/>
      <c r="AS26" s="132"/>
      <c r="AT26" s="454">
        <v>18</v>
      </c>
    </row>
    <row r="27" spans="1:48" s="54" customFormat="1" ht="20" customHeight="1" x14ac:dyDescent="0.35">
      <c r="A27" s="82">
        <v>19</v>
      </c>
      <c r="B27" s="256" t="s">
        <v>227</v>
      </c>
      <c r="C27" s="56">
        <v>2014</v>
      </c>
      <c r="D27" s="253" t="s">
        <v>146</v>
      </c>
      <c r="E27" s="29">
        <f t="shared" si="1"/>
        <v>16</v>
      </c>
      <c r="F27" s="131"/>
      <c r="G27" s="503"/>
      <c r="H27" s="155"/>
      <c r="I27" s="93"/>
      <c r="J27" s="131"/>
      <c r="K27" s="132"/>
      <c r="L27" s="131">
        <v>53</v>
      </c>
      <c r="M27" s="169">
        <v>13.5</v>
      </c>
      <c r="N27" s="131"/>
      <c r="O27" s="365"/>
      <c r="P27" s="131"/>
      <c r="Q27" s="132"/>
      <c r="R27" s="131">
        <v>59</v>
      </c>
      <c r="S27" s="169">
        <v>2.5</v>
      </c>
      <c r="T27" s="131"/>
      <c r="U27" s="132"/>
      <c r="V27" s="131"/>
      <c r="W27" s="132"/>
      <c r="X27" s="131"/>
      <c r="Y27" s="133"/>
      <c r="Z27" s="131"/>
      <c r="AA27" s="132"/>
      <c r="AB27" s="131"/>
      <c r="AC27" s="132"/>
      <c r="AD27" s="131"/>
      <c r="AE27" s="132"/>
      <c r="AF27" s="131"/>
      <c r="AG27" s="136"/>
      <c r="AH27" s="131"/>
      <c r="AI27" s="132"/>
      <c r="AJ27" s="131"/>
      <c r="AK27" s="132"/>
      <c r="AL27" s="131"/>
      <c r="AM27" s="132"/>
      <c r="AN27" s="131"/>
      <c r="AO27" s="132"/>
      <c r="AP27" s="131"/>
      <c r="AQ27" s="132"/>
      <c r="AR27" s="131"/>
      <c r="AS27" s="132"/>
      <c r="AT27" s="454">
        <v>19</v>
      </c>
    </row>
    <row r="28" spans="1:48" s="54" customFormat="1" ht="20" customHeight="1" x14ac:dyDescent="0.35">
      <c r="A28" s="82">
        <v>20</v>
      </c>
      <c r="B28" s="403" t="s">
        <v>513</v>
      </c>
      <c r="C28" s="56">
        <v>2013</v>
      </c>
      <c r="D28" s="404" t="s">
        <v>116</v>
      </c>
      <c r="E28" s="29">
        <f t="shared" si="1"/>
        <v>15</v>
      </c>
      <c r="F28" s="131">
        <v>64</v>
      </c>
      <c r="G28" s="132">
        <v>15</v>
      </c>
      <c r="H28" s="155"/>
      <c r="I28" s="503"/>
      <c r="J28" s="131"/>
      <c r="K28" s="132"/>
      <c r="L28" s="131"/>
      <c r="M28" s="132"/>
      <c r="N28" s="131"/>
      <c r="O28" s="132"/>
      <c r="P28" s="131"/>
      <c r="Q28" s="132"/>
      <c r="R28" s="131"/>
      <c r="S28" s="132"/>
      <c r="T28" s="131"/>
      <c r="U28" s="132"/>
      <c r="V28" s="131"/>
      <c r="W28" s="132"/>
      <c r="X28" s="131"/>
      <c r="Y28" s="133"/>
      <c r="Z28" s="131"/>
      <c r="AA28" s="132"/>
      <c r="AB28" s="131"/>
      <c r="AC28" s="132"/>
      <c r="AD28" s="131"/>
      <c r="AE28" s="132"/>
      <c r="AF28" s="131"/>
      <c r="AG28" s="136"/>
      <c r="AH28" s="131"/>
      <c r="AI28" s="132"/>
      <c r="AJ28" s="131"/>
      <c r="AK28" s="132"/>
      <c r="AL28" s="131"/>
      <c r="AM28" s="132"/>
      <c r="AN28" s="131"/>
      <c r="AO28" s="132"/>
      <c r="AP28" s="131"/>
      <c r="AQ28" s="132"/>
      <c r="AR28" s="131"/>
      <c r="AS28" s="132"/>
      <c r="AT28" s="454">
        <v>20</v>
      </c>
    </row>
    <row r="29" spans="1:48" s="54" customFormat="1" ht="20" customHeight="1" x14ac:dyDescent="0.35">
      <c r="A29" s="82">
        <v>21</v>
      </c>
      <c r="B29" s="254" t="s">
        <v>334</v>
      </c>
      <c r="C29" s="56">
        <v>2013</v>
      </c>
      <c r="D29" s="492" t="s">
        <v>174</v>
      </c>
      <c r="E29" s="29">
        <f t="shared" si="1"/>
        <v>14</v>
      </c>
      <c r="F29" s="131"/>
      <c r="G29" s="503"/>
      <c r="H29" s="155">
        <v>49</v>
      </c>
      <c r="I29" s="132">
        <v>10</v>
      </c>
      <c r="J29" s="131"/>
      <c r="K29" s="132"/>
      <c r="L29" s="131"/>
      <c r="M29" s="132"/>
      <c r="N29" s="131"/>
      <c r="O29" s="132"/>
      <c r="P29" s="131">
        <v>57</v>
      </c>
      <c r="Q29" s="169">
        <v>4</v>
      </c>
      <c r="R29" s="131"/>
      <c r="S29" s="132"/>
      <c r="T29" s="131"/>
      <c r="U29" s="132"/>
      <c r="V29" s="131"/>
      <c r="W29" s="132"/>
      <c r="X29" s="131"/>
      <c r="Y29" s="133"/>
      <c r="Z29" s="131"/>
      <c r="AA29" s="132"/>
      <c r="AB29" s="131"/>
      <c r="AC29" s="132"/>
      <c r="AD29" s="131"/>
      <c r="AE29" s="132"/>
      <c r="AF29" s="131"/>
      <c r="AG29" s="136"/>
      <c r="AH29" s="131"/>
      <c r="AI29" s="132"/>
      <c r="AJ29" s="131"/>
      <c r="AK29" s="132"/>
      <c r="AL29" s="131"/>
      <c r="AM29" s="132"/>
      <c r="AN29" s="131"/>
      <c r="AO29" s="132"/>
      <c r="AP29" s="131"/>
      <c r="AQ29" s="132"/>
      <c r="AR29" s="131"/>
      <c r="AS29" s="132"/>
      <c r="AT29" s="454">
        <v>21</v>
      </c>
    </row>
    <row r="30" spans="1:48" s="54" customFormat="1" ht="20" customHeight="1" x14ac:dyDescent="0.35">
      <c r="A30" s="82">
        <v>22</v>
      </c>
      <c r="B30" s="256" t="s">
        <v>251</v>
      </c>
      <c r="C30" s="56">
        <v>2014</v>
      </c>
      <c r="D30" s="253" t="s">
        <v>154</v>
      </c>
      <c r="E30" s="29">
        <f t="shared" si="1"/>
        <v>12</v>
      </c>
      <c r="F30" s="131"/>
      <c r="G30" s="503"/>
      <c r="H30" s="155"/>
      <c r="I30" s="132"/>
      <c r="J30" s="131">
        <v>58</v>
      </c>
      <c r="K30" s="132">
        <v>6</v>
      </c>
      <c r="L30" s="131"/>
      <c r="M30" s="132"/>
      <c r="N30" s="131"/>
      <c r="O30" s="132"/>
      <c r="P30" s="131"/>
      <c r="Q30" s="132"/>
      <c r="R30" s="131"/>
      <c r="S30" s="132"/>
      <c r="T30" s="131">
        <v>64</v>
      </c>
      <c r="U30" s="169">
        <v>6</v>
      </c>
      <c r="V30" s="131"/>
      <c r="W30" s="132"/>
      <c r="X30" s="131"/>
      <c r="Y30" s="133"/>
      <c r="Z30" s="131"/>
      <c r="AA30" s="132"/>
      <c r="AB30" s="131"/>
      <c r="AC30" s="132"/>
      <c r="AD30" s="131"/>
      <c r="AE30" s="132"/>
      <c r="AF30" s="131"/>
      <c r="AG30" s="136"/>
      <c r="AH30" s="131"/>
      <c r="AI30" s="132"/>
      <c r="AJ30" s="131"/>
      <c r="AK30" s="132"/>
      <c r="AL30" s="131"/>
      <c r="AM30" s="132"/>
      <c r="AN30" s="131"/>
      <c r="AO30" s="132"/>
      <c r="AP30" s="131"/>
      <c r="AQ30" s="132"/>
      <c r="AR30" s="131"/>
      <c r="AS30" s="132"/>
      <c r="AT30" s="454">
        <v>22</v>
      </c>
    </row>
    <row r="31" spans="1:48" s="30" customFormat="1" ht="20.25" customHeight="1" x14ac:dyDescent="0.35">
      <c r="A31" s="82">
        <v>23</v>
      </c>
      <c r="B31" s="256" t="s">
        <v>304</v>
      </c>
      <c r="C31" s="56">
        <v>2014</v>
      </c>
      <c r="D31" s="253" t="s">
        <v>174</v>
      </c>
      <c r="E31" s="29">
        <f t="shared" si="1"/>
        <v>10</v>
      </c>
      <c r="F31" s="131"/>
      <c r="G31" s="503"/>
      <c r="H31" s="155">
        <v>59</v>
      </c>
      <c r="I31" s="132">
        <v>0</v>
      </c>
      <c r="J31" s="131"/>
      <c r="K31" s="132"/>
      <c r="L31" s="131"/>
      <c r="M31" s="132"/>
      <c r="N31" s="131"/>
      <c r="O31" s="132"/>
      <c r="P31" s="131">
        <v>62</v>
      </c>
      <c r="Q31" s="169">
        <v>1</v>
      </c>
      <c r="R31" s="131">
        <v>54</v>
      </c>
      <c r="S31" s="169">
        <v>9</v>
      </c>
      <c r="T31" s="131"/>
      <c r="U31" s="132"/>
      <c r="V31" s="131"/>
      <c r="W31" s="132"/>
      <c r="X31" s="131"/>
      <c r="Y31" s="133"/>
      <c r="Z31" s="131"/>
      <c r="AA31" s="132"/>
      <c r="AB31" s="131"/>
      <c r="AC31" s="132"/>
      <c r="AD31" s="131"/>
      <c r="AE31" s="132"/>
      <c r="AF31" s="131"/>
      <c r="AG31" s="136"/>
      <c r="AH31" s="131"/>
      <c r="AI31" s="132"/>
      <c r="AJ31" s="131"/>
      <c r="AK31" s="132"/>
      <c r="AL31" s="131"/>
      <c r="AM31" s="132"/>
      <c r="AN31" s="131"/>
      <c r="AO31" s="132"/>
      <c r="AP31" s="131"/>
      <c r="AQ31" s="132"/>
      <c r="AR31" s="131"/>
      <c r="AS31" s="132"/>
      <c r="AT31" s="454">
        <v>23</v>
      </c>
      <c r="AU31" s="20"/>
      <c r="AV31" s="20"/>
    </row>
    <row r="32" spans="1:48" s="30" customFormat="1" ht="20.25" customHeight="1" x14ac:dyDescent="0.35">
      <c r="A32" s="82">
        <v>24</v>
      </c>
      <c r="B32" s="256" t="s">
        <v>476</v>
      </c>
      <c r="C32" s="56">
        <v>2014</v>
      </c>
      <c r="D32" s="253" t="s">
        <v>268</v>
      </c>
      <c r="E32" s="29">
        <f t="shared" si="1"/>
        <v>10</v>
      </c>
      <c r="F32" s="131"/>
      <c r="G32" s="503"/>
      <c r="H32" s="155"/>
      <c r="I32" s="132"/>
      <c r="J32" s="131">
        <v>53</v>
      </c>
      <c r="K32" s="132">
        <v>10</v>
      </c>
      <c r="L32" s="131"/>
      <c r="M32" s="132"/>
      <c r="N32" s="131"/>
      <c r="O32" s="132"/>
      <c r="P32" s="131"/>
      <c r="Q32" s="132"/>
      <c r="R32" s="131"/>
      <c r="S32" s="132"/>
      <c r="T32" s="131"/>
      <c r="U32" s="132"/>
      <c r="V32" s="131"/>
      <c r="W32" s="132"/>
      <c r="X32" s="131"/>
      <c r="Y32" s="133"/>
      <c r="Z32" s="131"/>
      <c r="AA32" s="132"/>
      <c r="AB32" s="131"/>
      <c r="AC32" s="132"/>
      <c r="AD32" s="131"/>
      <c r="AE32" s="132"/>
      <c r="AF32" s="131"/>
      <c r="AG32" s="136"/>
      <c r="AH32" s="131"/>
      <c r="AI32" s="132"/>
      <c r="AJ32" s="131"/>
      <c r="AK32" s="132"/>
      <c r="AL32" s="131"/>
      <c r="AM32" s="132"/>
      <c r="AN32" s="131"/>
      <c r="AO32" s="132"/>
      <c r="AP32" s="131"/>
      <c r="AQ32" s="132"/>
      <c r="AR32" s="131"/>
      <c r="AS32" s="132"/>
      <c r="AT32" s="454">
        <v>24</v>
      </c>
      <c r="AU32" s="83"/>
      <c r="AV32" s="83"/>
    </row>
    <row r="33" spans="1:49" s="30" customFormat="1" ht="20.25" customHeight="1" x14ac:dyDescent="0.35">
      <c r="A33" s="82">
        <v>24</v>
      </c>
      <c r="B33" s="269" t="s">
        <v>378</v>
      </c>
      <c r="C33" s="56">
        <v>2013</v>
      </c>
      <c r="D33" s="267" t="s">
        <v>164</v>
      </c>
      <c r="E33" s="29">
        <f t="shared" si="1"/>
        <v>9</v>
      </c>
      <c r="F33" s="131"/>
      <c r="G33" s="503"/>
      <c r="H33" s="155"/>
      <c r="I33" s="132"/>
      <c r="J33" s="131"/>
      <c r="K33" s="132"/>
      <c r="L33" s="131"/>
      <c r="M33" s="132"/>
      <c r="N33" s="131"/>
      <c r="O33" s="132"/>
      <c r="P33" s="131"/>
      <c r="Q33" s="132"/>
      <c r="R33" s="131">
        <v>54</v>
      </c>
      <c r="S33" s="169">
        <v>9</v>
      </c>
      <c r="T33" s="131"/>
      <c r="U33" s="132"/>
      <c r="V33" s="131"/>
      <c r="W33" s="132"/>
      <c r="X33" s="131"/>
      <c r="Y33" s="133"/>
      <c r="Z33" s="131"/>
      <c r="AA33" s="132"/>
      <c r="AB33" s="131"/>
      <c r="AC33" s="132"/>
      <c r="AD33" s="131"/>
      <c r="AE33" s="132"/>
      <c r="AF33" s="131"/>
      <c r="AG33" s="136"/>
      <c r="AH33" s="131"/>
      <c r="AI33" s="132"/>
      <c r="AJ33" s="131"/>
      <c r="AK33" s="132"/>
      <c r="AL33" s="131"/>
      <c r="AM33" s="132"/>
      <c r="AN33" s="131"/>
      <c r="AO33" s="132"/>
      <c r="AP33" s="131"/>
      <c r="AQ33" s="132"/>
      <c r="AR33" s="131"/>
      <c r="AS33" s="132"/>
      <c r="AT33" s="454">
        <v>24</v>
      </c>
    </row>
    <row r="34" spans="1:49" s="30" customFormat="1" ht="20.25" customHeight="1" x14ac:dyDescent="0.35">
      <c r="A34" s="82">
        <v>24</v>
      </c>
      <c r="B34" s="582" t="s">
        <v>625</v>
      </c>
      <c r="C34" s="56">
        <v>2013</v>
      </c>
      <c r="D34" s="569" t="s">
        <v>167</v>
      </c>
      <c r="E34" s="29">
        <f t="shared" si="1"/>
        <v>8</v>
      </c>
      <c r="F34" s="131"/>
      <c r="G34" s="503"/>
      <c r="H34" s="155"/>
      <c r="I34" s="132"/>
      <c r="J34" s="131"/>
      <c r="K34" s="132"/>
      <c r="L34" s="131"/>
      <c r="M34" s="132"/>
      <c r="N34" s="131"/>
      <c r="O34" s="132"/>
      <c r="P34" s="131"/>
      <c r="Q34" s="132"/>
      <c r="R34" s="131"/>
      <c r="S34" s="132"/>
      <c r="T34" s="131">
        <v>63</v>
      </c>
      <c r="U34" s="169">
        <v>8</v>
      </c>
      <c r="V34" s="131"/>
      <c r="W34" s="132"/>
      <c r="X34" s="131"/>
      <c r="Y34" s="133"/>
      <c r="Z34" s="131"/>
      <c r="AA34" s="132"/>
      <c r="AB34" s="131"/>
      <c r="AC34" s="132"/>
      <c r="AD34" s="131"/>
      <c r="AE34" s="132"/>
      <c r="AF34" s="131"/>
      <c r="AG34" s="136"/>
      <c r="AH34" s="131"/>
      <c r="AI34" s="132"/>
      <c r="AJ34" s="131"/>
      <c r="AK34" s="132"/>
      <c r="AL34" s="131"/>
      <c r="AM34" s="132"/>
      <c r="AN34" s="131"/>
      <c r="AO34" s="132"/>
      <c r="AP34" s="131"/>
      <c r="AQ34" s="132"/>
      <c r="AR34" s="131"/>
      <c r="AS34" s="132"/>
      <c r="AT34" s="454">
        <v>24</v>
      </c>
    </row>
    <row r="35" spans="1:49" s="30" customFormat="1" ht="20.25" customHeight="1" x14ac:dyDescent="0.35">
      <c r="A35" s="82">
        <v>24</v>
      </c>
      <c r="B35" s="265" t="s">
        <v>221</v>
      </c>
      <c r="C35" s="56">
        <v>2013</v>
      </c>
      <c r="D35" s="88" t="s">
        <v>174</v>
      </c>
      <c r="E35" s="29">
        <f t="shared" si="1"/>
        <v>8</v>
      </c>
      <c r="F35" s="131"/>
      <c r="G35" s="503"/>
      <c r="H35" s="155">
        <v>50</v>
      </c>
      <c r="I35" s="132">
        <v>8</v>
      </c>
      <c r="J35" s="131"/>
      <c r="K35" s="132"/>
      <c r="L35" s="131"/>
      <c r="M35" s="132"/>
      <c r="N35" s="131"/>
      <c r="O35" s="132"/>
      <c r="P35" s="131"/>
      <c r="Q35" s="132"/>
      <c r="R35" s="131"/>
      <c r="S35" s="132"/>
      <c r="T35" s="131"/>
      <c r="U35" s="132"/>
      <c r="V35" s="131"/>
      <c r="W35" s="132"/>
      <c r="X35" s="131"/>
      <c r="Y35" s="133"/>
      <c r="Z35" s="131"/>
      <c r="AA35" s="132"/>
      <c r="AB35" s="131"/>
      <c r="AC35" s="132"/>
      <c r="AD35" s="131"/>
      <c r="AE35" s="132"/>
      <c r="AF35" s="131"/>
      <c r="AG35" s="136"/>
      <c r="AH35" s="131"/>
      <c r="AI35" s="132"/>
      <c r="AJ35" s="131"/>
      <c r="AK35" s="132"/>
      <c r="AL35" s="131"/>
      <c r="AM35" s="132"/>
      <c r="AN35" s="131"/>
      <c r="AO35" s="132"/>
      <c r="AP35" s="131"/>
      <c r="AQ35" s="132"/>
      <c r="AR35" s="131"/>
      <c r="AS35" s="132"/>
      <c r="AT35" s="454">
        <v>24</v>
      </c>
    </row>
    <row r="36" spans="1:49" s="30" customFormat="1" ht="20.25" customHeight="1" x14ac:dyDescent="0.35">
      <c r="A36" s="82">
        <v>24</v>
      </c>
      <c r="B36" s="256" t="s">
        <v>243</v>
      </c>
      <c r="C36" s="56">
        <v>2014</v>
      </c>
      <c r="D36" s="253" t="s">
        <v>167</v>
      </c>
      <c r="E36" s="29">
        <f t="shared" si="1"/>
        <v>8</v>
      </c>
      <c r="F36" s="131"/>
      <c r="G36" s="503"/>
      <c r="H36" s="155">
        <v>56</v>
      </c>
      <c r="I36" s="132">
        <v>2</v>
      </c>
      <c r="J36" s="131"/>
      <c r="K36" s="132"/>
      <c r="L36" s="131"/>
      <c r="M36" s="132"/>
      <c r="N36" s="131"/>
      <c r="O36" s="132"/>
      <c r="P36" s="131">
        <v>55</v>
      </c>
      <c r="Q36" s="169">
        <v>6</v>
      </c>
      <c r="R36" s="131"/>
      <c r="S36" s="132"/>
      <c r="T36" s="131"/>
      <c r="U36" s="132"/>
      <c r="V36" s="131"/>
      <c r="W36" s="132"/>
      <c r="X36" s="131"/>
      <c r="Y36" s="133"/>
      <c r="Z36" s="131"/>
      <c r="AA36" s="132"/>
      <c r="AB36" s="131"/>
      <c r="AC36" s="132"/>
      <c r="AD36" s="131"/>
      <c r="AE36" s="132"/>
      <c r="AF36" s="131"/>
      <c r="AG36" s="136"/>
      <c r="AH36" s="131"/>
      <c r="AI36" s="132"/>
      <c r="AJ36" s="131"/>
      <c r="AK36" s="132"/>
      <c r="AL36" s="131"/>
      <c r="AM36" s="132"/>
      <c r="AN36" s="131"/>
      <c r="AO36" s="132"/>
      <c r="AP36" s="131"/>
      <c r="AQ36" s="132"/>
      <c r="AR36" s="131"/>
      <c r="AS36" s="132"/>
      <c r="AT36" s="454">
        <v>24</v>
      </c>
    </row>
    <row r="37" spans="1:49" s="30" customFormat="1" ht="20.25" customHeight="1" x14ac:dyDescent="0.35">
      <c r="A37" s="82">
        <v>24</v>
      </c>
      <c r="B37" s="269" t="s">
        <v>377</v>
      </c>
      <c r="C37" s="56">
        <v>2013</v>
      </c>
      <c r="D37" s="267" t="s">
        <v>164</v>
      </c>
      <c r="E37" s="29">
        <f t="shared" si="1"/>
        <v>6</v>
      </c>
      <c r="F37" s="131"/>
      <c r="G37" s="503"/>
      <c r="H37" s="155"/>
      <c r="I37" s="132"/>
      <c r="J37" s="131"/>
      <c r="K37" s="132"/>
      <c r="L37" s="131"/>
      <c r="M37" s="132"/>
      <c r="N37" s="131"/>
      <c r="O37" s="132"/>
      <c r="P37" s="131"/>
      <c r="Q37" s="132"/>
      <c r="R37" s="131">
        <v>55</v>
      </c>
      <c r="S37" s="169">
        <v>6</v>
      </c>
      <c r="T37" s="131"/>
      <c r="U37" s="132"/>
      <c r="V37" s="131"/>
      <c r="W37" s="132"/>
      <c r="X37" s="131"/>
      <c r="Y37" s="133"/>
      <c r="Z37" s="131"/>
      <c r="AA37" s="132"/>
      <c r="AB37" s="131"/>
      <c r="AC37" s="132"/>
      <c r="AD37" s="131"/>
      <c r="AE37" s="132"/>
      <c r="AF37" s="131"/>
      <c r="AG37" s="136"/>
      <c r="AH37" s="131"/>
      <c r="AI37" s="132"/>
      <c r="AJ37" s="131"/>
      <c r="AK37" s="132"/>
      <c r="AL37" s="131"/>
      <c r="AM37" s="132"/>
      <c r="AN37" s="131"/>
      <c r="AO37" s="132"/>
      <c r="AP37" s="131"/>
      <c r="AQ37" s="132"/>
      <c r="AR37" s="131"/>
      <c r="AS37" s="132"/>
      <c r="AT37" s="454">
        <v>24</v>
      </c>
    </row>
    <row r="38" spans="1:49" s="30" customFormat="1" ht="20.25" customHeight="1" x14ac:dyDescent="0.35">
      <c r="A38" s="82">
        <v>24</v>
      </c>
      <c r="B38" s="491" t="s">
        <v>595</v>
      </c>
      <c r="C38" s="56">
        <v>2013</v>
      </c>
      <c r="D38" s="492" t="s">
        <v>174</v>
      </c>
      <c r="E38" s="29">
        <f t="shared" si="1"/>
        <v>4</v>
      </c>
      <c r="F38" s="131"/>
      <c r="G38" s="503"/>
      <c r="H38" s="155"/>
      <c r="I38" s="132"/>
      <c r="J38" s="131"/>
      <c r="K38" s="132"/>
      <c r="L38" s="131"/>
      <c r="M38" s="169"/>
      <c r="N38" s="131"/>
      <c r="O38" s="132"/>
      <c r="P38" s="131">
        <v>65</v>
      </c>
      <c r="Q38" s="169">
        <v>0</v>
      </c>
      <c r="R38" s="131">
        <v>58</v>
      </c>
      <c r="S38" s="169">
        <v>4</v>
      </c>
      <c r="T38" s="131"/>
      <c r="U38" s="132"/>
      <c r="V38" s="131"/>
      <c r="W38" s="132"/>
      <c r="X38" s="131"/>
      <c r="Y38" s="133"/>
      <c r="Z38" s="131"/>
      <c r="AA38" s="132"/>
      <c r="AB38" s="131"/>
      <c r="AC38" s="132"/>
      <c r="AD38" s="131"/>
      <c r="AE38" s="132"/>
      <c r="AF38" s="131"/>
      <c r="AG38" s="136"/>
      <c r="AH38" s="131"/>
      <c r="AI38" s="132"/>
      <c r="AJ38" s="131"/>
      <c r="AK38" s="132"/>
      <c r="AL38" s="131"/>
      <c r="AM38" s="132"/>
      <c r="AN38" s="131"/>
      <c r="AO38" s="132"/>
      <c r="AP38" s="131"/>
      <c r="AQ38" s="132"/>
      <c r="AR38" s="131"/>
      <c r="AS38" s="132"/>
      <c r="AT38" s="454">
        <v>24</v>
      </c>
    </row>
    <row r="39" spans="1:49" s="30" customFormat="1" ht="20.25" customHeight="1" x14ac:dyDescent="0.35">
      <c r="A39" s="82">
        <v>24</v>
      </c>
      <c r="B39" s="156" t="s">
        <v>368</v>
      </c>
      <c r="C39" s="56">
        <v>2013</v>
      </c>
      <c r="D39" s="95" t="s">
        <v>111</v>
      </c>
      <c r="E39" s="29">
        <f t="shared" si="1"/>
        <v>3</v>
      </c>
      <c r="F39" s="131"/>
      <c r="G39" s="503"/>
      <c r="H39" s="155">
        <v>53</v>
      </c>
      <c r="I39" s="132">
        <v>3</v>
      </c>
      <c r="J39" s="131"/>
      <c r="K39" s="132"/>
      <c r="L39" s="131"/>
      <c r="M39" s="132"/>
      <c r="N39" s="131"/>
      <c r="O39" s="132"/>
      <c r="P39" s="131"/>
      <c r="Q39" s="132"/>
      <c r="R39" s="131"/>
      <c r="S39" s="132"/>
      <c r="T39" s="131"/>
      <c r="U39" s="132"/>
      <c r="V39" s="131"/>
      <c r="W39" s="132"/>
      <c r="X39" s="131"/>
      <c r="Y39" s="133"/>
      <c r="Z39" s="131"/>
      <c r="AA39" s="132"/>
      <c r="AB39" s="131"/>
      <c r="AC39" s="132"/>
      <c r="AD39" s="131"/>
      <c r="AE39" s="132"/>
      <c r="AF39" s="131"/>
      <c r="AG39" s="136"/>
      <c r="AH39" s="131"/>
      <c r="AI39" s="132"/>
      <c r="AJ39" s="131"/>
      <c r="AK39" s="132"/>
      <c r="AL39" s="131"/>
      <c r="AM39" s="132"/>
      <c r="AN39" s="131"/>
      <c r="AO39" s="132"/>
      <c r="AP39" s="131"/>
      <c r="AQ39" s="132"/>
      <c r="AR39" s="131"/>
      <c r="AS39" s="132"/>
      <c r="AT39" s="454">
        <v>24</v>
      </c>
    </row>
    <row r="40" spans="1:49" s="30" customFormat="1" ht="20.25" customHeight="1" x14ac:dyDescent="0.35">
      <c r="A40" s="82">
        <v>24</v>
      </c>
      <c r="B40" s="256" t="s">
        <v>308</v>
      </c>
      <c r="C40" s="56">
        <v>2014</v>
      </c>
      <c r="D40" s="253" t="s">
        <v>174</v>
      </c>
      <c r="E40" s="29">
        <f t="shared" si="1"/>
        <v>3</v>
      </c>
      <c r="F40" s="131"/>
      <c r="G40" s="503"/>
      <c r="H40" s="155"/>
      <c r="I40" s="132"/>
      <c r="J40" s="131"/>
      <c r="K40" s="132"/>
      <c r="L40" s="131"/>
      <c r="M40" s="132"/>
      <c r="N40" s="131"/>
      <c r="O40" s="132"/>
      <c r="P40" s="131">
        <v>58</v>
      </c>
      <c r="Q40" s="169">
        <v>3</v>
      </c>
      <c r="R40" s="131"/>
      <c r="S40" s="132"/>
      <c r="T40" s="131"/>
      <c r="U40" s="132"/>
      <c r="V40" s="131"/>
      <c r="W40" s="132"/>
      <c r="X40" s="131"/>
      <c r="Y40" s="133"/>
      <c r="Z40" s="131"/>
      <c r="AA40" s="132"/>
      <c r="AB40" s="131"/>
      <c r="AC40" s="132"/>
      <c r="AD40" s="131"/>
      <c r="AE40" s="132"/>
      <c r="AF40" s="131"/>
      <c r="AG40" s="136"/>
      <c r="AH40" s="131"/>
      <c r="AI40" s="132"/>
      <c r="AJ40" s="131"/>
      <c r="AK40" s="132"/>
      <c r="AL40" s="131"/>
      <c r="AM40" s="132"/>
      <c r="AN40" s="131"/>
      <c r="AO40" s="132"/>
      <c r="AP40" s="131"/>
      <c r="AQ40" s="132"/>
      <c r="AR40" s="131"/>
      <c r="AS40" s="132"/>
      <c r="AT40" s="454">
        <v>24</v>
      </c>
    </row>
    <row r="41" spans="1:49" s="30" customFormat="1" ht="20.25" customHeight="1" x14ac:dyDescent="0.35">
      <c r="A41" s="82">
        <v>24</v>
      </c>
      <c r="B41" s="554" t="s">
        <v>617</v>
      </c>
      <c r="C41" s="56">
        <v>2013</v>
      </c>
      <c r="D41" s="550" t="s">
        <v>146</v>
      </c>
      <c r="E41" s="29">
        <f t="shared" si="1"/>
        <v>2.5</v>
      </c>
      <c r="F41" s="131"/>
      <c r="G41" s="503"/>
      <c r="H41" s="155"/>
      <c r="I41" s="132"/>
      <c r="J41" s="131"/>
      <c r="K41" s="132"/>
      <c r="L41" s="131"/>
      <c r="M41" s="132"/>
      <c r="N41" s="131"/>
      <c r="O41" s="132"/>
      <c r="P41" s="131"/>
      <c r="Q41" s="132"/>
      <c r="R41" s="131">
        <v>59</v>
      </c>
      <c r="S41" s="169">
        <v>2.5</v>
      </c>
      <c r="T41" s="131"/>
      <c r="U41" s="132"/>
      <c r="V41" s="131"/>
      <c r="W41" s="132"/>
      <c r="X41" s="131"/>
      <c r="Y41" s="133"/>
      <c r="Z41" s="131"/>
      <c r="AA41" s="132"/>
      <c r="AB41" s="131"/>
      <c r="AC41" s="132"/>
      <c r="AD41" s="131"/>
      <c r="AE41" s="132"/>
      <c r="AF41" s="131"/>
      <c r="AG41" s="136"/>
      <c r="AH41" s="131"/>
      <c r="AI41" s="132"/>
      <c r="AJ41" s="131"/>
      <c r="AK41" s="132"/>
      <c r="AL41" s="131"/>
      <c r="AM41" s="132"/>
      <c r="AN41" s="131"/>
      <c r="AO41" s="132"/>
      <c r="AP41" s="131"/>
      <c r="AQ41" s="132"/>
      <c r="AR41" s="131"/>
      <c r="AS41" s="132"/>
      <c r="AT41" s="454">
        <v>24</v>
      </c>
      <c r="AU41" s="19"/>
      <c r="AV41" s="19"/>
      <c r="AW41" s="19"/>
    </row>
    <row r="42" spans="1:49" s="30" customFormat="1" ht="20.25" customHeight="1" x14ac:dyDescent="0.35">
      <c r="A42" s="82">
        <v>24</v>
      </c>
      <c r="B42" s="301" t="s">
        <v>477</v>
      </c>
      <c r="C42" s="56">
        <v>2013</v>
      </c>
      <c r="D42" s="306" t="s">
        <v>478</v>
      </c>
      <c r="E42" s="29">
        <f t="shared" si="1"/>
        <v>0</v>
      </c>
      <c r="F42" s="131"/>
      <c r="G42" s="503"/>
      <c r="H42" s="155"/>
      <c r="I42" s="132"/>
      <c r="J42" s="131"/>
      <c r="K42" s="132"/>
      <c r="L42" s="131"/>
      <c r="M42" s="132"/>
      <c r="N42" s="131"/>
      <c r="O42" s="132"/>
      <c r="P42" s="131"/>
      <c r="Q42" s="132"/>
      <c r="R42" s="131"/>
      <c r="S42" s="132"/>
      <c r="T42" s="131"/>
      <c r="U42" s="132"/>
      <c r="V42" s="131"/>
      <c r="W42" s="132"/>
      <c r="X42" s="131"/>
      <c r="Y42" s="133"/>
      <c r="Z42" s="131"/>
      <c r="AA42" s="132"/>
      <c r="AB42" s="131"/>
      <c r="AC42" s="132"/>
      <c r="AD42" s="131"/>
      <c r="AE42" s="132"/>
      <c r="AF42" s="131"/>
      <c r="AG42" s="136"/>
      <c r="AH42" s="131"/>
      <c r="AI42" s="132"/>
      <c r="AJ42" s="131"/>
      <c r="AK42" s="132"/>
      <c r="AL42" s="131"/>
      <c r="AM42" s="132"/>
      <c r="AN42" s="131"/>
      <c r="AO42" s="132"/>
      <c r="AP42" s="131"/>
      <c r="AQ42" s="132"/>
      <c r="AR42" s="131"/>
      <c r="AS42" s="132"/>
      <c r="AT42" s="454">
        <v>24</v>
      </c>
    </row>
    <row r="43" spans="1:49" s="30" customFormat="1" ht="20.25" customHeight="1" x14ac:dyDescent="0.35">
      <c r="A43" s="82">
        <v>24</v>
      </c>
      <c r="B43" s="256" t="s">
        <v>385</v>
      </c>
      <c r="C43" s="56">
        <v>2014</v>
      </c>
      <c r="D43" s="253" t="s">
        <v>123</v>
      </c>
      <c r="E43" s="29">
        <f t="shared" si="1"/>
        <v>0</v>
      </c>
      <c r="F43" s="131"/>
      <c r="G43" s="503"/>
      <c r="H43" s="155"/>
      <c r="I43" s="132"/>
      <c r="J43" s="131"/>
      <c r="K43" s="132"/>
      <c r="L43" s="131"/>
      <c r="M43" s="132"/>
      <c r="N43" s="131"/>
      <c r="O43" s="132"/>
      <c r="P43" s="131"/>
      <c r="Q43" s="132"/>
      <c r="R43" s="131"/>
      <c r="S43" s="132"/>
      <c r="T43" s="131"/>
      <c r="U43" s="132"/>
      <c r="V43" s="131"/>
      <c r="W43" s="132"/>
      <c r="X43" s="131"/>
      <c r="Y43" s="133"/>
      <c r="Z43" s="131"/>
      <c r="AA43" s="132"/>
      <c r="AB43" s="131"/>
      <c r="AC43" s="132"/>
      <c r="AD43" s="131"/>
      <c r="AE43" s="132"/>
      <c r="AF43" s="131"/>
      <c r="AG43" s="136"/>
      <c r="AH43" s="131"/>
      <c r="AI43" s="132"/>
      <c r="AJ43" s="131"/>
      <c r="AK43" s="132"/>
      <c r="AL43" s="131"/>
      <c r="AM43" s="132"/>
      <c r="AN43" s="131"/>
      <c r="AO43" s="132"/>
      <c r="AP43" s="131"/>
      <c r="AQ43" s="132"/>
      <c r="AR43" s="131"/>
      <c r="AS43" s="132"/>
      <c r="AT43" s="454">
        <v>24</v>
      </c>
    </row>
    <row r="44" spans="1:49" s="19" customFormat="1" ht="20.25" customHeight="1" x14ac:dyDescent="0.35">
      <c r="A44" s="82">
        <v>24</v>
      </c>
      <c r="B44" s="256" t="s">
        <v>238</v>
      </c>
      <c r="C44" s="56">
        <v>2014</v>
      </c>
      <c r="D44" s="253" t="s">
        <v>155</v>
      </c>
      <c r="E44" s="29">
        <f t="shared" si="1"/>
        <v>0</v>
      </c>
      <c r="F44" s="131"/>
      <c r="G44" s="503"/>
      <c r="H44" s="155"/>
      <c r="I44" s="132"/>
      <c r="J44" s="131"/>
      <c r="K44" s="132"/>
      <c r="L44" s="131"/>
      <c r="M44" s="132"/>
      <c r="N44" s="131"/>
      <c r="O44" s="132"/>
      <c r="P44" s="131"/>
      <c r="Q44" s="132"/>
      <c r="R44" s="131"/>
      <c r="S44" s="132"/>
      <c r="T44" s="131"/>
      <c r="U44" s="132"/>
      <c r="V44" s="131"/>
      <c r="W44" s="132"/>
      <c r="X44" s="131"/>
      <c r="Y44" s="133"/>
      <c r="Z44" s="131"/>
      <c r="AA44" s="132"/>
      <c r="AB44" s="131"/>
      <c r="AC44" s="132"/>
      <c r="AD44" s="131"/>
      <c r="AE44" s="132"/>
      <c r="AF44" s="131"/>
      <c r="AG44" s="136"/>
      <c r="AH44" s="131"/>
      <c r="AI44" s="132"/>
      <c r="AJ44" s="131"/>
      <c r="AK44" s="132"/>
      <c r="AL44" s="131"/>
      <c r="AM44" s="132"/>
      <c r="AN44" s="131"/>
      <c r="AO44" s="132"/>
      <c r="AP44" s="131"/>
      <c r="AQ44" s="132"/>
      <c r="AR44" s="131"/>
      <c r="AS44" s="132"/>
      <c r="AT44" s="454">
        <v>24</v>
      </c>
      <c r="AU44" s="30"/>
      <c r="AV44" s="30"/>
      <c r="AW44" s="30"/>
    </row>
    <row r="45" spans="1:49" s="19" customFormat="1" ht="20.25" customHeight="1" x14ac:dyDescent="0.35">
      <c r="A45" s="82">
        <v>24</v>
      </c>
      <c r="B45" s="156" t="s">
        <v>245</v>
      </c>
      <c r="C45" s="56">
        <v>2013</v>
      </c>
      <c r="D45" s="372" t="s">
        <v>272</v>
      </c>
      <c r="E45" s="29">
        <f t="shared" si="1"/>
        <v>0</v>
      </c>
      <c r="F45" s="131"/>
      <c r="G45" s="503"/>
      <c r="H45" s="155"/>
      <c r="I45" s="93"/>
      <c r="J45" s="131"/>
      <c r="K45" s="132"/>
      <c r="L45" s="131"/>
      <c r="M45" s="132"/>
      <c r="N45" s="131"/>
      <c r="O45" s="132"/>
      <c r="P45" s="131"/>
      <c r="Q45" s="132"/>
      <c r="R45" s="131"/>
      <c r="S45" s="132"/>
      <c r="T45" s="131"/>
      <c r="U45" s="132"/>
      <c r="V45" s="131"/>
      <c r="W45" s="132"/>
      <c r="X45" s="131"/>
      <c r="Y45" s="133"/>
      <c r="Z45" s="131"/>
      <c r="AA45" s="132"/>
      <c r="AB45" s="131"/>
      <c r="AC45" s="132"/>
      <c r="AD45" s="131"/>
      <c r="AE45" s="132"/>
      <c r="AF45" s="131"/>
      <c r="AG45" s="136"/>
      <c r="AH45" s="131"/>
      <c r="AI45" s="132"/>
      <c r="AJ45" s="131"/>
      <c r="AK45" s="132"/>
      <c r="AL45" s="131"/>
      <c r="AM45" s="132"/>
      <c r="AN45" s="131"/>
      <c r="AO45" s="132"/>
      <c r="AP45" s="131"/>
      <c r="AQ45" s="132"/>
      <c r="AR45" s="131"/>
      <c r="AS45" s="132"/>
      <c r="AT45" s="454">
        <v>24</v>
      </c>
      <c r="AU45" s="30"/>
      <c r="AV45" s="30"/>
      <c r="AW45" s="30"/>
    </row>
    <row r="46" spans="1:49" s="30" customFormat="1" ht="20.25" customHeight="1" x14ac:dyDescent="0.35">
      <c r="A46" s="82">
        <v>24</v>
      </c>
      <c r="B46" s="264" t="s">
        <v>310</v>
      </c>
      <c r="C46" s="56">
        <v>2013</v>
      </c>
      <c r="D46" s="224" t="s">
        <v>199</v>
      </c>
      <c r="E46" s="29">
        <f t="shared" si="1"/>
        <v>0</v>
      </c>
      <c r="F46" s="131"/>
      <c r="G46" s="503"/>
      <c r="H46" s="155"/>
      <c r="I46" s="132"/>
      <c r="J46" s="131"/>
      <c r="K46" s="132"/>
      <c r="L46" s="131"/>
      <c r="M46" s="132"/>
      <c r="N46" s="131"/>
      <c r="O46" s="132"/>
      <c r="P46" s="131"/>
      <c r="Q46" s="132"/>
      <c r="R46" s="131"/>
      <c r="S46" s="132"/>
      <c r="T46" s="131"/>
      <c r="U46" s="132"/>
      <c r="V46" s="131"/>
      <c r="W46" s="132"/>
      <c r="X46" s="131"/>
      <c r="Y46" s="133"/>
      <c r="Z46" s="131"/>
      <c r="AA46" s="132"/>
      <c r="AB46" s="131"/>
      <c r="AC46" s="132"/>
      <c r="AD46" s="131"/>
      <c r="AE46" s="132"/>
      <c r="AF46" s="131"/>
      <c r="AG46" s="136"/>
      <c r="AH46" s="131"/>
      <c r="AI46" s="132"/>
      <c r="AJ46" s="131"/>
      <c r="AK46" s="132"/>
      <c r="AL46" s="131"/>
      <c r="AM46" s="132"/>
      <c r="AN46" s="131"/>
      <c r="AO46" s="132"/>
      <c r="AP46" s="131"/>
      <c r="AQ46" s="132"/>
      <c r="AR46" s="131"/>
      <c r="AS46" s="132"/>
      <c r="AT46" s="454">
        <v>24</v>
      </c>
      <c r="AU46" s="19"/>
      <c r="AV46" s="19"/>
      <c r="AW46" s="19"/>
    </row>
    <row r="47" spans="1:49" s="30" customFormat="1" ht="20.25" customHeight="1" x14ac:dyDescent="0.35">
      <c r="A47" s="82">
        <v>24</v>
      </c>
      <c r="B47" s="286" t="s">
        <v>430</v>
      </c>
      <c r="C47" s="56">
        <v>2013</v>
      </c>
      <c r="D47" s="287" t="s">
        <v>428</v>
      </c>
      <c r="E47" s="29">
        <f t="shared" ref="E47:E64" si="2">G47+I47+K47+M47+O47+Q47+S47+U47+W47+Y47+AA47+AC47+AE47+AG47+AI47+AK47+AM47+AO47+AQ47+AS47</f>
        <v>0</v>
      </c>
      <c r="F47" s="131"/>
      <c r="G47" s="503"/>
      <c r="H47" s="155"/>
      <c r="I47" s="132"/>
      <c r="J47" s="131"/>
      <c r="K47" s="132"/>
      <c r="L47" s="131"/>
      <c r="M47" s="132"/>
      <c r="N47" s="131"/>
      <c r="O47" s="132"/>
      <c r="P47" s="131"/>
      <c r="Q47" s="132"/>
      <c r="R47" s="131"/>
      <c r="S47" s="132"/>
      <c r="T47" s="131"/>
      <c r="U47" s="132"/>
      <c r="V47" s="131"/>
      <c r="W47" s="132"/>
      <c r="X47" s="131"/>
      <c r="Y47" s="133"/>
      <c r="Z47" s="131"/>
      <c r="AA47" s="132"/>
      <c r="AB47" s="131"/>
      <c r="AC47" s="132"/>
      <c r="AD47" s="131"/>
      <c r="AE47" s="132"/>
      <c r="AF47" s="131"/>
      <c r="AG47" s="136"/>
      <c r="AH47" s="131"/>
      <c r="AI47" s="132"/>
      <c r="AJ47" s="131"/>
      <c r="AK47" s="132"/>
      <c r="AL47" s="131"/>
      <c r="AM47" s="132"/>
      <c r="AN47" s="131"/>
      <c r="AO47" s="132"/>
      <c r="AP47" s="131"/>
      <c r="AQ47" s="132"/>
      <c r="AR47" s="131"/>
      <c r="AS47" s="132"/>
      <c r="AT47" s="454">
        <v>24</v>
      </c>
      <c r="AU47" s="19"/>
      <c r="AV47" s="19"/>
      <c r="AW47" s="19"/>
    </row>
    <row r="48" spans="1:49" s="30" customFormat="1" ht="20.25" customHeight="1" x14ac:dyDescent="0.35">
      <c r="A48" s="82">
        <v>24</v>
      </c>
      <c r="B48" s="256" t="s">
        <v>403</v>
      </c>
      <c r="C48" s="56">
        <v>2014</v>
      </c>
      <c r="D48" s="253" t="s">
        <v>404</v>
      </c>
      <c r="E48" s="29">
        <f t="shared" si="2"/>
        <v>0</v>
      </c>
      <c r="F48" s="131"/>
      <c r="G48" s="503"/>
      <c r="H48" s="155"/>
      <c r="I48" s="132"/>
      <c r="J48" s="131"/>
      <c r="K48" s="132"/>
      <c r="L48" s="131"/>
      <c r="M48" s="132"/>
      <c r="N48" s="131"/>
      <c r="O48" s="132"/>
      <c r="P48" s="131"/>
      <c r="Q48" s="132"/>
      <c r="R48" s="131"/>
      <c r="S48" s="132"/>
      <c r="T48" s="131"/>
      <c r="U48" s="132"/>
      <c r="V48" s="131"/>
      <c r="W48" s="132"/>
      <c r="X48" s="131"/>
      <c r="Y48" s="133"/>
      <c r="Z48" s="131"/>
      <c r="AA48" s="132"/>
      <c r="AB48" s="131"/>
      <c r="AC48" s="132"/>
      <c r="AD48" s="131"/>
      <c r="AE48" s="132"/>
      <c r="AF48" s="131"/>
      <c r="AG48" s="136"/>
      <c r="AH48" s="131"/>
      <c r="AI48" s="132"/>
      <c r="AJ48" s="131"/>
      <c r="AK48" s="132"/>
      <c r="AL48" s="131"/>
      <c r="AM48" s="132"/>
      <c r="AN48" s="131"/>
      <c r="AO48" s="132"/>
      <c r="AP48" s="131"/>
      <c r="AQ48" s="132"/>
      <c r="AR48" s="131"/>
      <c r="AS48" s="132"/>
      <c r="AT48" s="454">
        <v>24</v>
      </c>
      <c r="AU48" s="19"/>
      <c r="AV48" s="19"/>
      <c r="AW48" s="19"/>
    </row>
    <row r="49" spans="1:49" s="30" customFormat="1" ht="20.25" customHeight="1" x14ac:dyDescent="0.35">
      <c r="A49" s="82">
        <v>24</v>
      </c>
      <c r="B49" s="256" t="s">
        <v>435</v>
      </c>
      <c r="C49" s="56">
        <v>2014</v>
      </c>
      <c r="D49" s="253" t="s">
        <v>120</v>
      </c>
      <c r="E49" s="29">
        <f t="shared" si="2"/>
        <v>0</v>
      </c>
      <c r="F49" s="131"/>
      <c r="G49" s="503"/>
      <c r="H49" s="155">
        <v>60</v>
      </c>
      <c r="I49" s="132">
        <v>0</v>
      </c>
      <c r="J49" s="131"/>
      <c r="K49" s="132"/>
      <c r="L49" s="131"/>
      <c r="M49" s="132"/>
      <c r="N49" s="131"/>
      <c r="O49" s="132"/>
      <c r="P49" s="131"/>
      <c r="Q49" s="132"/>
      <c r="R49" s="131"/>
      <c r="S49" s="132"/>
      <c r="T49" s="131"/>
      <c r="U49" s="132"/>
      <c r="V49" s="131"/>
      <c r="W49" s="132"/>
      <c r="X49" s="131"/>
      <c r="Y49" s="133"/>
      <c r="Z49" s="131"/>
      <c r="AA49" s="132"/>
      <c r="AB49" s="131"/>
      <c r="AC49" s="132"/>
      <c r="AD49" s="131"/>
      <c r="AE49" s="132"/>
      <c r="AF49" s="131"/>
      <c r="AG49" s="136"/>
      <c r="AH49" s="131"/>
      <c r="AI49" s="132"/>
      <c r="AJ49" s="131"/>
      <c r="AK49" s="132"/>
      <c r="AL49" s="131"/>
      <c r="AM49" s="132"/>
      <c r="AN49" s="131"/>
      <c r="AO49" s="132"/>
      <c r="AP49" s="131"/>
      <c r="AQ49" s="132"/>
      <c r="AR49" s="131"/>
      <c r="AS49" s="132"/>
      <c r="AT49" s="454">
        <v>24</v>
      </c>
      <c r="AU49" s="19"/>
      <c r="AV49" s="19"/>
      <c r="AW49" s="19"/>
    </row>
    <row r="50" spans="1:49" s="30" customFormat="1" ht="20.25" customHeight="1" x14ac:dyDescent="0.35">
      <c r="A50" s="82">
        <v>24</v>
      </c>
      <c r="B50" s="256" t="s">
        <v>434</v>
      </c>
      <c r="C50" s="56">
        <v>2014</v>
      </c>
      <c r="D50" s="253" t="s">
        <v>428</v>
      </c>
      <c r="E50" s="29">
        <f t="shared" si="2"/>
        <v>0</v>
      </c>
      <c r="F50" s="131"/>
      <c r="G50" s="503"/>
      <c r="H50" s="155"/>
      <c r="I50" s="132"/>
      <c r="J50" s="131"/>
      <c r="K50" s="132"/>
      <c r="L50" s="131"/>
      <c r="M50" s="132"/>
      <c r="N50" s="131"/>
      <c r="O50" s="132"/>
      <c r="P50" s="131"/>
      <c r="Q50" s="132"/>
      <c r="R50" s="131"/>
      <c r="S50" s="132"/>
      <c r="T50" s="131"/>
      <c r="U50" s="132"/>
      <c r="V50" s="131"/>
      <c r="W50" s="132"/>
      <c r="X50" s="131"/>
      <c r="Y50" s="133"/>
      <c r="Z50" s="131"/>
      <c r="AA50" s="132"/>
      <c r="AB50" s="131"/>
      <c r="AC50" s="132"/>
      <c r="AD50" s="131"/>
      <c r="AE50" s="132"/>
      <c r="AF50" s="131"/>
      <c r="AG50" s="136"/>
      <c r="AH50" s="131"/>
      <c r="AI50" s="132"/>
      <c r="AJ50" s="131"/>
      <c r="AK50" s="132"/>
      <c r="AL50" s="131"/>
      <c r="AM50" s="132"/>
      <c r="AN50" s="131"/>
      <c r="AO50" s="132"/>
      <c r="AP50" s="131"/>
      <c r="AQ50" s="132"/>
      <c r="AR50" s="131"/>
      <c r="AS50" s="132"/>
      <c r="AT50" s="454">
        <v>24</v>
      </c>
    </row>
    <row r="51" spans="1:49" s="30" customFormat="1" ht="20.25" customHeight="1" x14ac:dyDescent="0.35">
      <c r="A51" s="82">
        <v>24</v>
      </c>
      <c r="B51" s="256" t="s">
        <v>318</v>
      </c>
      <c r="C51" s="56">
        <v>2014</v>
      </c>
      <c r="D51" s="253" t="s">
        <v>113</v>
      </c>
      <c r="E51" s="29">
        <f t="shared" si="2"/>
        <v>0</v>
      </c>
      <c r="F51" s="131"/>
      <c r="G51" s="503"/>
      <c r="H51" s="155"/>
      <c r="I51" s="132"/>
      <c r="J51" s="131"/>
      <c r="K51" s="132"/>
      <c r="L51" s="131"/>
      <c r="M51" s="132"/>
      <c r="N51" s="131"/>
      <c r="O51" s="132"/>
      <c r="P51" s="131"/>
      <c r="Q51" s="132"/>
      <c r="R51" s="131"/>
      <c r="S51" s="132"/>
      <c r="T51" s="131"/>
      <c r="U51" s="132"/>
      <c r="V51" s="131"/>
      <c r="W51" s="132"/>
      <c r="X51" s="131"/>
      <c r="Y51" s="133"/>
      <c r="Z51" s="131"/>
      <c r="AA51" s="132"/>
      <c r="AB51" s="131"/>
      <c r="AC51" s="132"/>
      <c r="AD51" s="131"/>
      <c r="AE51" s="132"/>
      <c r="AF51" s="131"/>
      <c r="AG51" s="136"/>
      <c r="AH51" s="131"/>
      <c r="AI51" s="132"/>
      <c r="AJ51" s="131"/>
      <c r="AK51" s="132"/>
      <c r="AL51" s="131"/>
      <c r="AM51" s="132"/>
      <c r="AN51" s="131"/>
      <c r="AO51" s="132"/>
      <c r="AP51" s="131"/>
      <c r="AQ51" s="132"/>
      <c r="AR51" s="131"/>
      <c r="AS51" s="132"/>
      <c r="AT51" s="454">
        <v>24</v>
      </c>
      <c r="AU51" s="20"/>
    </row>
    <row r="52" spans="1:49" s="30" customFormat="1" ht="20.25" customHeight="1" x14ac:dyDescent="0.35">
      <c r="A52" s="82">
        <v>24</v>
      </c>
      <c r="B52" s="431" t="s">
        <v>523</v>
      </c>
      <c r="C52" s="56">
        <v>2013</v>
      </c>
      <c r="D52" s="432" t="s">
        <v>198</v>
      </c>
      <c r="E52" s="29">
        <f t="shared" si="2"/>
        <v>0</v>
      </c>
      <c r="F52" s="131"/>
      <c r="G52" s="503"/>
      <c r="H52" s="155">
        <v>58</v>
      </c>
      <c r="I52" s="132">
        <v>0</v>
      </c>
      <c r="J52" s="131"/>
      <c r="K52" s="132"/>
      <c r="L52" s="131"/>
      <c r="M52" s="132"/>
      <c r="N52" s="131"/>
      <c r="O52" s="132"/>
      <c r="P52" s="131"/>
      <c r="Q52" s="132"/>
      <c r="R52" s="131"/>
      <c r="S52" s="132"/>
      <c r="T52" s="131"/>
      <c r="U52" s="132"/>
      <c r="V52" s="131"/>
      <c r="W52" s="132"/>
      <c r="X52" s="131"/>
      <c r="Y52" s="133"/>
      <c r="Z52" s="131"/>
      <c r="AA52" s="132"/>
      <c r="AB52" s="131"/>
      <c r="AC52" s="132"/>
      <c r="AD52" s="131"/>
      <c r="AE52" s="132"/>
      <c r="AF52" s="131"/>
      <c r="AG52" s="136"/>
      <c r="AH52" s="131"/>
      <c r="AI52" s="132"/>
      <c r="AJ52" s="131"/>
      <c r="AK52" s="132"/>
      <c r="AL52" s="131"/>
      <c r="AM52" s="132"/>
      <c r="AN52" s="131"/>
      <c r="AO52" s="132"/>
      <c r="AP52" s="131"/>
      <c r="AQ52" s="132"/>
      <c r="AR52" s="131"/>
      <c r="AS52" s="132"/>
      <c r="AT52" s="454">
        <v>24</v>
      </c>
      <c r="AU52" s="20"/>
    </row>
    <row r="53" spans="1:49" s="30" customFormat="1" ht="20.25" customHeight="1" x14ac:dyDescent="0.35">
      <c r="A53" s="82">
        <v>24</v>
      </c>
      <c r="B53" s="258" t="s">
        <v>359</v>
      </c>
      <c r="C53" s="56">
        <v>2013</v>
      </c>
      <c r="D53" s="259" t="s">
        <v>111</v>
      </c>
      <c r="E53" s="29">
        <f t="shared" si="2"/>
        <v>0</v>
      </c>
      <c r="F53" s="131"/>
      <c r="G53" s="503"/>
      <c r="H53" s="155"/>
      <c r="I53" s="132"/>
      <c r="J53" s="131"/>
      <c r="K53" s="132"/>
      <c r="L53" s="131"/>
      <c r="M53" s="132"/>
      <c r="N53" s="131"/>
      <c r="O53" s="132"/>
      <c r="P53" s="131"/>
      <c r="Q53" s="132"/>
      <c r="R53" s="131"/>
      <c r="S53" s="132"/>
      <c r="T53" s="131"/>
      <c r="U53" s="132"/>
      <c r="V53" s="131"/>
      <c r="W53" s="132"/>
      <c r="X53" s="131"/>
      <c r="Y53" s="133"/>
      <c r="Z53" s="131"/>
      <c r="AA53" s="132"/>
      <c r="AB53" s="131"/>
      <c r="AC53" s="132"/>
      <c r="AD53" s="131"/>
      <c r="AE53" s="132"/>
      <c r="AF53" s="131"/>
      <c r="AG53" s="136"/>
      <c r="AH53" s="131"/>
      <c r="AI53" s="132"/>
      <c r="AJ53" s="131"/>
      <c r="AK53" s="132"/>
      <c r="AL53" s="131"/>
      <c r="AM53" s="132"/>
      <c r="AN53" s="131"/>
      <c r="AO53" s="132"/>
      <c r="AP53" s="131"/>
      <c r="AQ53" s="132"/>
      <c r="AR53" s="131"/>
      <c r="AS53" s="132"/>
      <c r="AT53" s="454">
        <v>24</v>
      </c>
      <c r="AU53" s="20"/>
    </row>
    <row r="54" spans="1:49" s="30" customFormat="1" ht="20.25" customHeight="1" x14ac:dyDescent="0.35">
      <c r="A54" s="82">
        <v>24</v>
      </c>
      <c r="B54" s="256" t="s">
        <v>433</v>
      </c>
      <c r="C54" s="56">
        <v>2014</v>
      </c>
      <c r="D54" s="253" t="s">
        <v>113</v>
      </c>
      <c r="E54" s="29">
        <f t="shared" si="2"/>
        <v>0</v>
      </c>
      <c r="F54" s="131"/>
      <c r="G54" s="503"/>
      <c r="H54" s="155"/>
      <c r="I54" s="132"/>
      <c r="J54" s="131"/>
      <c r="K54" s="132"/>
      <c r="L54" s="131"/>
      <c r="M54" s="132"/>
      <c r="N54" s="131"/>
      <c r="O54" s="132"/>
      <c r="P54" s="131"/>
      <c r="Q54" s="132"/>
      <c r="R54" s="131"/>
      <c r="S54" s="132"/>
      <c r="T54" s="131"/>
      <c r="U54" s="132"/>
      <c r="V54" s="131"/>
      <c r="W54" s="132"/>
      <c r="X54" s="131"/>
      <c r="Y54" s="133"/>
      <c r="Z54" s="131"/>
      <c r="AA54" s="132"/>
      <c r="AB54" s="131"/>
      <c r="AC54" s="132"/>
      <c r="AD54" s="131"/>
      <c r="AE54" s="132"/>
      <c r="AF54" s="131"/>
      <c r="AG54" s="136"/>
      <c r="AH54" s="131"/>
      <c r="AI54" s="132"/>
      <c r="AJ54" s="131"/>
      <c r="AK54" s="132"/>
      <c r="AL54" s="131"/>
      <c r="AM54" s="132"/>
      <c r="AN54" s="131"/>
      <c r="AO54" s="132"/>
      <c r="AP54" s="131"/>
      <c r="AQ54" s="132"/>
      <c r="AR54" s="131"/>
      <c r="AS54" s="132"/>
      <c r="AT54" s="454">
        <v>24</v>
      </c>
      <c r="AU54" s="20"/>
    </row>
    <row r="55" spans="1:49" s="30" customFormat="1" ht="20.25" customHeight="1" x14ac:dyDescent="0.35">
      <c r="A55" s="82">
        <v>24</v>
      </c>
      <c r="B55" s="256" t="s">
        <v>335</v>
      </c>
      <c r="C55" s="56">
        <v>2013</v>
      </c>
      <c r="D55" s="253" t="s">
        <v>144</v>
      </c>
      <c r="E55" s="29">
        <f t="shared" si="2"/>
        <v>0</v>
      </c>
      <c r="F55" s="131"/>
      <c r="G55" s="503"/>
      <c r="H55" s="155"/>
      <c r="I55" s="132"/>
      <c r="J55" s="131"/>
      <c r="K55" s="132"/>
      <c r="L55" s="131"/>
      <c r="M55" s="132"/>
      <c r="N55" s="131"/>
      <c r="O55" s="132"/>
      <c r="P55" s="131"/>
      <c r="Q55" s="132"/>
      <c r="R55" s="131"/>
      <c r="S55" s="132"/>
      <c r="T55" s="131"/>
      <c r="U55" s="132"/>
      <c r="V55" s="131"/>
      <c r="W55" s="132"/>
      <c r="X55" s="131"/>
      <c r="Y55" s="133"/>
      <c r="Z55" s="131"/>
      <c r="AA55" s="132"/>
      <c r="AB55" s="131"/>
      <c r="AC55" s="132"/>
      <c r="AD55" s="131"/>
      <c r="AE55" s="132"/>
      <c r="AF55" s="131"/>
      <c r="AG55" s="136"/>
      <c r="AH55" s="131"/>
      <c r="AI55" s="132"/>
      <c r="AJ55" s="131"/>
      <c r="AK55" s="132"/>
      <c r="AL55" s="131"/>
      <c r="AM55" s="132"/>
      <c r="AN55" s="131"/>
      <c r="AO55" s="132"/>
      <c r="AP55" s="131"/>
      <c r="AQ55" s="132"/>
      <c r="AR55" s="131"/>
      <c r="AS55" s="132"/>
      <c r="AT55" s="454">
        <v>24</v>
      </c>
      <c r="AU55" s="20"/>
      <c r="AV55" s="20"/>
    </row>
    <row r="56" spans="1:49" s="30" customFormat="1" ht="20.25" customHeight="1" x14ac:dyDescent="0.35">
      <c r="A56" s="82">
        <v>24</v>
      </c>
      <c r="B56" s="256" t="s">
        <v>275</v>
      </c>
      <c r="C56" s="56">
        <v>2014</v>
      </c>
      <c r="D56" s="253" t="s">
        <v>268</v>
      </c>
      <c r="E56" s="29">
        <f t="shared" si="2"/>
        <v>0</v>
      </c>
      <c r="F56" s="131"/>
      <c r="G56" s="503"/>
      <c r="H56" s="155"/>
      <c r="I56" s="132"/>
      <c r="J56" s="131"/>
      <c r="K56" s="132"/>
      <c r="L56" s="131"/>
      <c r="M56" s="132"/>
      <c r="N56" s="131"/>
      <c r="O56" s="132"/>
      <c r="P56" s="131"/>
      <c r="Q56" s="132"/>
      <c r="R56" s="131"/>
      <c r="S56" s="132"/>
      <c r="T56" s="131"/>
      <c r="U56" s="132"/>
      <c r="V56" s="131"/>
      <c r="W56" s="132"/>
      <c r="X56" s="131"/>
      <c r="Y56" s="133"/>
      <c r="Z56" s="131"/>
      <c r="AA56" s="132"/>
      <c r="AB56" s="131"/>
      <c r="AC56" s="132"/>
      <c r="AD56" s="131"/>
      <c r="AE56" s="132"/>
      <c r="AF56" s="131"/>
      <c r="AG56" s="136"/>
      <c r="AH56" s="131"/>
      <c r="AI56" s="132"/>
      <c r="AJ56" s="131"/>
      <c r="AK56" s="132"/>
      <c r="AL56" s="131"/>
      <c r="AM56" s="132"/>
      <c r="AN56" s="131"/>
      <c r="AO56" s="132"/>
      <c r="AP56" s="131"/>
      <c r="AQ56" s="132"/>
      <c r="AR56" s="131"/>
      <c r="AS56" s="132"/>
      <c r="AT56" s="454">
        <v>24</v>
      </c>
      <c r="AU56" s="20"/>
      <c r="AV56" s="20"/>
    </row>
    <row r="57" spans="1:49" s="30" customFormat="1" ht="20.25" customHeight="1" x14ac:dyDescent="0.35">
      <c r="A57" s="82">
        <v>24</v>
      </c>
      <c r="B57" s="156" t="s">
        <v>220</v>
      </c>
      <c r="C57" s="56">
        <v>2013</v>
      </c>
      <c r="D57" s="95" t="s">
        <v>110</v>
      </c>
      <c r="E57" s="29">
        <f t="shared" si="2"/>
        <v>0</v>
      </c>
      <c r="F57" s="131"/>
      <c r="G57" s="503"/>
      <c r="H57" s="155"/>
      <c r="I57" s="132"/>
      <c r="J57" s="131"/>
      <c r="K57" s="132"/>
      <c r="L57" s="131"/>
      <c r="M57" s="132"/>
      <c r="N57" s="131"/>
      <c r="O57" s="132"/>
      <c r="P57" s="131"/>
      <c r="Q57" s="132"/>
      <c r="R57" s="131"/>
      <c r="S57" s="132"/>
      <c r="T57" s="131"/>
      <c r="U57" s="132"/>
      <c r="V57" s="131"/>
      <c r="W57" s="132"/>
      <c r="X57" s="131"/>
      <c r="Y57" s="133"/>
      <c r="Z57" s="131"/>
      <c r="AA57" s="132"/>
      <c r="AB57" s="131"/>
      <c r="AC57" s="132"/>
      <c r="AD57" s="131"/>
      <c r="AE57" s="132"/>
      <c r="AF57" s="131"/>
      <c r="AG57" s="136"/>
      <c r="AH57" s="131"/>
      <c r="AI57" s="132"/>
      <c r="AJ57" s="131"/>
      <c r="AK57" s="132"/>
      <c r="AL57" s="131"/>
      <c r="AM57" s="132"/>
      <c r="AN57" s="131"/>
      <c r="AO57" s="132"/>
      <c r="AP57" s="131"/>
      <c r="AQ57" s="132"/>
      <c r="AR57" s="131"/>
      <c r="AS57" s="132"/>
      <c r="AT57" s="454">
        <v>24</v>
      </c>
      <c r="AU57" s="20"/>
      <c r="AV57" s="20"/>
    </row>
    <row r="58" spans="1:49" s="30" customFormat="1" ht="20.25" customHeight="1" x14ac:dyDescent="0.35">
      <c r="A58" s="82">
        <v>24</v>
      </c>
      <c r="B58" s="256" t="s">
        <v>244</v>
      </c>
      <c r="C58" s="56">
        <v>2014</v>
      </c>
      <c r="D58" s="253" t="s">
        <v>152</v>
      </c>
      <c r="E58" s="29">
        <f t="shared" si="2"/>
        <v>0</v>
      </c>
      <c r="F58" s="131"/>
      <c r="G58" s="503"/>
      <c r="H58" s="155"/>
      <c r="I58" s="132"/>
      <c r="J58" s="131"/>
      <c r="K58" s="132"/>
      <c r="L58" s="131"/>
      <c r="M58" s="132"/>
      <c r="N58" s="131"/>
      <c r="O58" s="132"/>
      <c r="P58" s="131"/>
      <c r="Q58" s="132"/>
      <c r="R58" s="131"/>
      <c r="S58" s="132"/>
      <c r="T58" s="131"/>
      <c r="U58" s="132"/>
      <c r="V58" s="131"/>
      <c r="W58" s="132"/>
      <c r="X58" s="131"/>
      <c r="Y58" s="133"/>
      <c r="Z58" s="131"/>
      <c r="AA58" s="132"/>
      <c r="AB58" s="131"/>
      <c r="AC58" s="132"/>
      <c r="AD58" s="131"/>
      <c r="AE58" s="132"/>
      <c r="AF58" s="131"/>
      <c r="AG58" s="136"/>
      <c r="AH58" s="131"/>
      <c r="AI58" s="132"/>
      <c r="AJ58" s="131"/>
      <c r="AK58" s="132"/>
      <c r="AL58" s="131"/>
      <c r="AM58" s="132"/>
      <c r="AN58" s="131"/>
      <c r="AO58" s="132"/>
      <c r="AP58" s="131"/>
      <c r="AQ58" s="132"/>
      <c r="AR58" s="131"/>
      <c r="AS58" s="139"/>
      <c r="AT58" s="454">
        <v>24</v>
      </c>
      <c r="AU58" s="20"/>
      <c r="AV58" s="20"/>
    </row>
    <row r="59" spans="1:49" s="30" customFormat="1" ht="20.25" customHeight="1" x14ac:dyDescent="0.35">
      <c r="A59" s="82">
        <v>24</v>
      </c>
      <c r="B59" s="269" t="s">
        <v>379</v>
      </c>
      <c r="C59" s="56">
        <v>2013</v>
      </c>
      <c r="D59" s="267" t="s">
        <v>111</v>
      </c>
      <c r="E59" s="29">
        <f t="shared" si="2"/>
        <v>0</v>
      </c>
      <c r="F59" s="131"/>
      <c r="G59" s="503"/>
      <c r="H59" s="155"/>
      <c r="I59" s="132"/>
      <c r="J59" s="131"/>
      <c r="K59" s="132"/>
      <c r="L59" s="131"/>
      <c r="M59" s="132"/>
      <c r="N59" s="131"/>
      <c r="O59" s="132"/>
      <c r="P59" s="131"/>
      <c r="Q59" s="132"/>
      <c r="R59" s="131"/>
      <c r="S59" s="132"/>
      <c r="T59" s="131"/>
      <c r="U59" s="132"/>
      <c r="V59" s="131"/>
      <c r="W59" s="132"/>
      <c r="X59" s="131"/>
      <c r="Y59" s="133"/>
      <c r="Z59" s="131"/>
      <c r="AA59" s="132"/>
      <c r="AB59" s="131"/>
      <c r="AC59" s="132"/>
      <c r="AD59" s="131"/>
      <c r="AE59" s="132"/>
      <c r="AF59" s="131"/>
      <c r="AG59" s="136"/>
      <c r="AH59" s="131"/>
      <c r="AI59" s="132"/>
      <c r="AJ59" s="131"/>
      <c r="AK59" s="132"/>
      <c r="AL59" s="131"/>
      <c r="AM59" s="132"/>
      <c r="AN59" s="131"/>
      <c r="AO59" s="132"/>
      <c r="AP59" s="131"/>
      <c r="AQ59" s="132"/>
      <c r="AR59" s="131"/>
      <c r="AS59" s="139"/>
      <c r="AT59" s="454">
        <v>24</v>
      </c>
      <c r="AU59" s="20"/>
      <c r="AV59" s="20"/>
    </row>
    <row r="60" spans="1:49" s="30" customFormat="1" ht="20.25" customHeight="1" x14ac:dyDescent="0.35">
      <c r="A60" s="82">
        <v>24</v>
      </c>
      <c r="B60" s="256" t="s">
        <v>474</v>
      </c>
      <c r="C60" s="56">
        <v>2014</v>
      </c>
      <c r="D60" s="253" t="s">
        <v>268</v>
      </c>
      <c r="E60" s="29">
        <f t="shared" si="2"/>
        <v>0</v>
      </c>
      <c r="F60" s="131"/>
      <c r="G60" s="503"/>
      <c r="H60" s="155"/>
      <c r="I60" s="132"/>
      <c r="J60" s="131"/>
      <c r="K60" s="132"/>
      <c r="L60" s="131"/>
      <c r="M60" s="132"/>
      <c r="N60" s="131"/>
      <c r="O60" s="132"/>
      <c r="P60" s="131"/>
      <c r="Q60" s="132"/>
      <c r="R60" s="131"/>
      <c r="S60" s="132"/>
      <c r="T60" s="131"/>
      <c r="U60" s="132"/>
      <c r="V60" s="131"/>
      <c r="W60" s="132"/>
      <c r="X60" s="131"/>
      <c r="Y60" s="133"/>
      <c r="Z60" s="131"/>
      <c r="AA60" s="132"/>
      <c r="AB60" s="131"/>
      <c r="AC60" s="132"/>
      <c r="AD60" s="131"/>
      <c r="AE60" s="132"/>
      <c r="AF60" s="131"/>
      <c r="AG60" s="136"/>
      <c r="AH60" s="131"/>
      <c r="AI60" s="132"/>
      <c r="AJ60" s="131"/>
      <c r="AK60" s="132"/>
      <c r="AL60" s="131"/>
      <c r="AM60" s="132"/>
      <c r="AN60" s="131"/>
      <c r="AO60" s="132"/>
      <c r="AP60" s="131"/>
      <c r="AQ60" s="132"/>
      <c r="AR60" s="131"/>
      <c r="AS60" s="139"/>
      <c r="AT60" s="454">
        <v>24</v>
      </c>
      <c r="AU60" s="20"/>
      <c r="AV60" s="20"/>
    </row>
    <row r="61" spans="1:49" s="30" customFormat="1" ht="20.25" customHeight="1" x14ac:dyDescent="0.35">
      <c r="A61" s="82">
        <v>24</v>
      </c>
      <c r="B61" s="256" t="s">
        <v>432</v>
      </c>
      <c r="C61" s="56">
        <v>2014</v>
      </c>
      <c r="D61" s="253" t="s">
        <v>113</v>
      </c>
      <c r="E61" s="29">
        <f t="shared" si="2"/>
        <v>0</v>
      </c>
      <c r="F61" s="131"/>
      <c r="G61" s="503"/>
      <c r="H61" s="155"/>
      <c r="I61" s="132"/>
      <c r="J61" s="131"/>
      <c r="K61" s="132"/>
      <c r="L61" s="131"/>
      <c r="M61" s="132"/>
      <c r="N61" s="131"/>
      <c r="O61" s="132"/>
      <c r="P61" s="131"/>
      <c r="Q61" s="132"/>
      <c r="R61" s="131"/>
      <c r="S61" s="132"/>
      <c r="T61" s="131"/>
      <c r="U61" s="132"/>
      <c r="V61" s="131"/>
      <c r="W61" s="132"/>
      <c r="X61" s="131"/>
      <c r="Y61" s="133"/>
      <c r="Z61" s="131"/>
      <c r="AA61" s="132"/>
      <c r="AB61" s="131"/>
      <c r="AC61" s="132"/>
      <c r="AD61" s="131"/>
      <c r="AE61" s="132"/>
      <c r="AF61" s="131"/>
      <c r="AG61" s="136"/>
      <c r="AH61" s="131"/>
      <c r="AI61" s="132"/>
      <c r="AJ61" s="131"/>
      <c r="AK61" s="132"/>
      <c r="AL61" s="131"/>
      <c r="AM61" s="132"/>
      <c r="AN61" s="131"/>
      <c r="AO61" s="132"/>
      <c r="AP61" s="131"/>
      <c r="AQ61" s="132"/>
      <c r="AR61" s="131"/>
      <c r="AS61" s="139"/>
      <c r="AT61" s="454">
        <v>24</v>
      </c>
      <c r="AU61" s="20"/>
      <c r="AV61" s="20"/>
    </row>
    <row r="62" spans="1:49" s="30" customFormat="1" ht="20.25" customHeight="1" x14ac:dyDescent="0.35">
      <c r="A62" s="82">
        <v>24</v>
      </c>
      <c r="B62" s="156" t="s">
        <v>254</v>
      </c>
      <c r="C62" s="56">
        <v>2013</v>
      </c>
      <c r="D62" s="95" t="s">
        <v>255</v>
      </c>
      <c r="E62" s="29">
        <f t="shared" si="2"/>
        <v>0</v>
      </c>
      <c r="F62" s="131"/>
      <c r="G62" s="503"/>
      <c r="H62" s="155"/>
      <c r="I62" s="132"/>
      <c r="J62" s="131"/>
      <c r="K62" s="132"/>
      <c r="L62" s="131"/>
      <c r="M62" s="132"/>
      <c r="N62" s="131"/>
      <c r="O62" s="132"/>
      <c r="P62" s="131"/>
      <c r="Q62" s="132"/>
      <c r="R62" s="131"/>
      <c r="S62" s="132"/>
      <c r="T62" s="131"/>
      <c r="U62" s="132"/>
      <c r="V62" s="131"/>
      <c r="W62" s="132"/>
      <c r="X62" s="131"/>
      <c r="Y62" s="133"/>
      <c r="Z62" s="131"/>
      <c r="AA62" s="132"/>
      <c r="AB62" s="131"/>
      <c r="AC62" s="132"/>
      <c r="AD62" s="131"/>
      <c r="AE62" s="132"/>
      <c r="AF62" s="131"/>
      <c r="AG62" s="136"/>
      <c r="AH62" s="131"/>
      <c r="AI62" s="132"/>
      <c r="AJ62" s="131"/>
      <c r="AK62" s="132"/>
      <c r="AL62" s="131"/>
      <c r="AM62" s="132"/>
      <c r="AN62" s="131"/>
      <c r="AO62" s="132"/>
      <c r="AP62" s="131"/>
      <c r="AQ62" s="132"/>
      <c r="AR62" s="131"/>
      <c r="AS62" s="139"/>
      <c r="AT62" s="454">
        <v>24</v>
      </c>
      <c r="AU62" s="20"/>
      <c r="AV62" s="20"/>
    </row>
    <row r="63" spans="1:49" s="30" customFormat="1" ht="20.25" customHeight="1" x14ac:dyDescent="0.35">
      <c r="A63" s="82">
        <v>24</v>
      </c>
      <c r="B63" s="256" t="s">
        <v>475</v>
      </c>
      <c r="C63" s="56">
        <v>2014</v>
      </c>
      <c r="D63" s="253" t="s">
        <v>113</v>
      </c>
      <c r="E63" s="29">
        <f t="shared" si="2"/>
        <v>0</v>
      </c>
      <c r="F63" s="369"/>
      <c r="G63" s="525"/>
      <c r="H63" s="155"/>
      <c r="I63" s="132"/>
      <c r="J63" s="131"/>
      <c r="K63" s="132"/>
      <c r="L63" s="131"/>
      <c r="M63" s="132"/>
      <c r="N63" s="131"/>
      <c r="O63" s="132"/>
      <c r="P63" s="131"/>
      <c r="Q63" s="132"/>
      <c r="R63" s="131"/>
      <c r="S63" s="132"/>
      <c r="T63" s="131"/>
      <c r="U63" s="132"/>
      <c r="V63" s="131"/>
      <c r="W63" s="132"/>
      <c r="X63" s="131"/>
      <c r="Y63" s="133"/>
      <c r="Z63" s="131"/>
      <c r="AA63" s="132"/>
      <c r="AB63" s="131"/>
      <c r="AC63" s="132"/>
      <c r="AD63" s="131"/>
      <c r="AE63" s="132"/>
      <c r="AF63" s="131"/>
      <c r="AG63" s="136"/>
      <c r="AH63" s="131"/>
      <c r="AI63" s="132"/>
      <c r="AJ63" s="131"/>
      <c r="AK63" s="132"/>
      <c r="AL63" s="131"/>
      <c r="AM63" s="132"/>
      <c r="AN63" s="131"/>
      <c r="AO63" s="132"/>
      <c r="AP63" s="131"/>
      <c r="AQ63" s="132"/>
      <c r="AR63" s="131"/>
      <c r="AS63" s="139"/>
      <c r="AT63" s="454">
        <v>24</v>
      </c>
      <c r="AU63" s="20"/>
      <c r="AV63" s="20"/>
    </row>
    <row r="64" spans="1:49" s="30" customFormat="1" ht="20.25" customHeight="1" x14ac:dyDescent="0.35">
      <c r="A64" s="270"/>
      <c r="B64" s="256" t="s">
        <v>226</v>
      </c>
      <c r="C64" s="56">
        <v>2013</v>
      </c>
      <c r="D64" s="253" t="s">
        <v>174</v>
      </c>
      <c r="E64" s="29">
        <f t="shared" si="2"/>
        <v>0</v>
      </c>
      <c r="F64" s="369"/>
      <c r="G64" s="525"/>
      <c r="H64" s="155"/>
      <c r="I64" s="132"/>
      <c r="J64" s="131"/>
      <c r="K64" s="132"/>
      <c r="L64" s="131"/>
      <c r="M64" s="132"/>
      <c r="N64" s="131"/>
      <c r="O64" s="132"/>
      <c r="P64" s="131"/>
      <c r="Q64" s="132"/>
      <c r="R64" s="131"/>
      <c r="S64" s="132"/>
      <c r="T64" s="131"/>
      <c r="U64" s="132"/>
      <c r="V64" s="131"/>
      <c r="W64" s="132"/>
      <c r="X64" s="131"/>
      <c r="Y64" s="133"/>
      <c r="Z64" s="131"/>
      <c r="AA64" s="132"/>
      <c r="AB64" s="131"/>
      <c r="AC64" s="132"/>
      <c r="AD64" s="131"/>
      <c r="AE64" s="132"/>
      <c r="AF64" s="131"/>
      <c r="AG64" s="136"/>
      <c r="AH64" s="131"/>
      <c r="AI64" s="132"/>
      <c r="AJ64" s="131"/>
      <c r="AK64" s="132"/>
      <c r="AL64" s="131"/>
      <c r="AM64" s="132"/>
      <c r="AN64" s="131"/>
      <c r="AO64" s="132"/>
      <c r="AP64" s="131"/>
      <c r="AQ64" s="132"/>
      <c r="AR64" s="131"/>
      <c r="AS64" s="139"/>
      <c r="AT64" s="454"/>
      <c r="AU64" s="20"/>
      <c r="AV64" s="20"/>
    </row>
    <row r="65" spans="1:49" s="54" customFormat="1" ht="20" customHeight="1" thickBot="1" x14ac:dyDescent="0.4">
      <c r="A65" s="161"/>
      <c r="B65" s="156"/>
      <c r="C65" s="56"/>
      <c r="D65" s="95"/>
      <c r="E65" s="29"/>
      <c r="F65" s="143"/>
      <c r="G65" s="383"/>
      <c r="H65" s="155"/>
      <c r="I65" s="132"/>
      <c r="J65" s="131"/>
      <c r="K65" s="132"/>
      <c r="L65" s="131"/>
      <c r="M65" s="132"/>
      <c r="N65" s="131"/>
      <c r="O65" s="132"/>
      <c r="P65" s="131"/>
      <c r="Q65" s="132"/>
      <c r="R65" s="131"/>
      <c r="S65" s="132"/>
      <c r="T65" s="131"/>
      <c r="U65" s="132"/>
      <c r="V65" s="131"/>
      <c r="W65" s="132"/>
      <c r="X65" s="131"/>
      <c r="Y65" s="133"/>
      <c r="Z65" s="131"/>
      <c r="AA65" s="132"/>
      <c r="AB65" s="131"/>
      <c r="AC65" s="132"/>
      <c r="AD65" s="131"/>
      <c r="AE65" s="132"/>
      <c r="AF65" s="131"/>
      <c r="AG65" s="136"/>
      <c r="AH65" s="131"/>
      <c r="AI65" s="132"/>
      <c r="AJ65" s="131"/>
      <c r="AK65" s="132"/>
      <c r="AL65" s="131"/>
      <c r="AM65" s="132"/>
      <c r="AN65" s="131"/>
      <c r="AO65" s="132"/>
      <c r="AP65" s="131"/>
      <c r="AQ65" s="132"/>
      <c r="AR65" s="131"/>
      <c r="AS65" s="139"/>
      <c r="AT65" s="82"/>
    </row>
    <row r="66" spans="1:49" ht="31" customHeight="1" thickBot="1" x14ac:dyDescent="0.4">
      <c r="G66" s="533">
        <f>SUM(G9:G62)</f>
        <v>325</v>
      </c>
      <c r="H66" s="155"/>
      <c r="I66" s="304">
        <f>SUM(I9:I62)</f>
        <v>371</v>
      </c>
      <c r="J66" s="131"/>
      <c r="K66" s="304">
        <f>SUM(K9:K62)</f>
        <v>365</v>
      </c>
      <c r="L66" s="131"/>
      <c r="M66" s="304">
        <f>SUM(M9:M62)</f>
        <v>337</v>
      </c>
      <c r="N66" s="131"/>
      <c r="O66" s="304">
        <f>SUM(O9:O62)</f>
        <v>337</v>
      </c>
      <c r="P66" s="131"/>
      <c r="Q66" s="304">
        <f>SUM(Q9:Q62)</f>
        <v>371</v>
      </c>
      <c r="R66" s="131"/>
      <c r="S66" s="304">
        <f>SUM(S9:S30)</f>
        <v>339.5</v>
      </c>
      <c r="T66" s="131"/>
      <c r="U66" s="304">
        <f>SUM(U9:U30)</f>
        <v>353</v>
      </c>
      <c r="V66" s="131"/>
      <c r="W66" s="304">
        <f>SUM(W9:W30)</f>
        <v>0</v>
      </c>
      <c r="X66" s="131"/>
      <c r="Y66" s="304">
        <f>SUM(Y9:Y30)</f>
        <v>0</v>
      </c>
      <c r="Z66" s="131"/>
      <c r="AA66" s="304">
        <f>SUM(AA9:AA30)</f>
        <v>0</v>
      </c>
      <c r="AB66" s="131"/>
      <c r="AC66" s="304">
        <f>SUM(AC9:AC30)</f>
        <v>0</v>
      </c>
      <c r="AD66" s="131"/>
      <c r="AE66" s="304">
        <f>SUM(AE9:AE30)</f>
        <v>0</v>
      </c>
      <c r="AF66" s="131"/>
      <c r="AG66" s="304">
        <f>SUM(AG9:AG30)</f>
        <v>0</v>
      </c>
      <c r="AH66" s="131"/>
      <c r="AI66" s="304">
        <f>SUM(AI9:AI30)</f>
        <v>0</v>
      </c>
      <c r="AJ66" s="143"/>
      <c r="AK66" s="304">
        <f>SUM(AK9:AK30)</f>
        <v>0</v>
      </c>
      <c r="AL66" s="143"/>
      <c r="AM66" s="304">
        <f>SUM(AM9:AM30)</f>
        <v>0</v>
      </c>
      <c r="AN66" s="143"/>
      <c r="AO66" s="304">
        <f>SUM(AO9:AO30)</f>
        <v>0</v>
      </c>
      <c r="AP66" s="143"/>
      <c r="AQ66" s="304">
        <f>SUM(AQ9:AQ30)</f>
        <v>0</v>
      </c>
      <c r="AR66" s="313"/>
      <c r="AS66" s="304">
        <f>SUM(AS9:AS30)</f>
        <v>0</v>
      </c>
    </row>
    <row r="67" spans="1:49" ht="13" customHeight="1" thickBot="1" x14ac:dyDescent="0.4"/>
    <row r="68" spans="1:49" ht="31" customHeight="1" thickBot="1" x14ac:dyDescent="0.4">
      <c r="B68" s="679" t="s">
        <v>490</v>
      </c>
      <c r="C68" s="680"/>
      <c r="D68" s="681"/>
      <c r="E68" s="121"/>
      <c r="F68" s="31"/>
      <c r="G68" s="273"/>
      <c r="H68" s="275" t="s">
        <v>393</v>
      </c>
      <c r="I68" s="31"/>
      <c r="J68" s="31"/>
      <c r="K68" s="31"/>
      <c r="L68" s="119"/>
      <c r="M68" s="274"/>
      <c r="N68" s="275" t="s">
        <v>394</v>
      </c>
      <c r="O68" s="52"/>
      <c r="P68" s="21"/>
      <c r="Q68" s="52"/>
      <c r="R68" s="315"/>
      <c r="S68" s="275" t="s">
        <v>465</v>
      </c>
      <c r="T68" s="27"/>
      <c r="U68" s="27"/>
      <c r="V68" s="27"/>
    </row>
    <row r="69" spans="1:49" ht="31" customHeight="1" thickBot="1" x14ac:dyDescent="0.4"/>
    <row r="70" spans="1:49" s="19" customFormat="1" ht="27" customHeight="1" thickBot="1" x14ac:dyDescent="0.4">
      <c r="A70" s="20"/>
      <c r="B70" s="20"/>
      <c r="C70" s="21"/>
      <c r="D70" s="20"/>
      <c r="E70" s="20"/>
      <c r="F70" s="609">
        <v>45347</v>
      </c>
      <c r="G70" s="610"/>
      <c r="H70" s="609">
        <v>45002</v>
      </c>
      <c r="I70" s="610"/>
      <c r="J70" s="609">
        <v>45389</v>
      </c>
      <c r="K70" s="610"/>
      <c r="L70" s="609">
        <v>45403</v>
      </c>
      <c r="M70" s="610"/>
      <c r="N70" s="609">
        <v>45417</v>
      </c>
      <c r="O70" s="610"/>
      <c r="P70" s="609">
        <v>45438</v>
      </c>
      <c r="Q70" s="610"/>
      <c r="R70" s="609">
        <v>45452</v>
      </c>
      <c r="S70" s="610"/>
      <c r="T70" s="609">
        <v>45473</v>
      </c>
      <c r="U70" s="610"/>
      <c r="V70" s="609">
        <v>45116</v>
      </c>
      <c r="W70" s="610"/>
      <c r="X70" s="609">
        <v>45132</v>
      </c>
      <c r="Y70" s="610"/>
      <c r="Z70" s="609">
        <v>45144</v>
      </c>
      <c r="AA70" s="610"/>
      <c r="AB70" s="609">
        <v>45159</v>
      </c>
      <c r="AC70" s="610"/>
      <c r="AD70" s="607">
        <v>45186</v>
      </c>
      <c r="AE70" s="608"/>
      <c r="AF70" s="607">
        <v>45200</v>
      </c>
      <c r="AG70" s="608"/>
      <c r="AH70" s="609">
        <v>45215</v>
      </c>
      <c r="AI70" s="610"/>
      <c r="AJ70" s="609">
        <v>45228</v>
      </c>
      <c r="AK70" s="610"/>
      <c r="AL70" s="609">
        <v>45242</v>
      </c>
      <c r="AM70" s="610"/>
      <c r="AN70" s="607">
        <v>45250</v>
      </c>
      <c r="AO70" s="608"/>
      <c r="AP70" s="607">
        <v>45256</v>
      </c>
      <c r="AQ70" s="608"/>
      <c r="AR70" s="607">
        <v>45270</v>
      </c>
      <c r="AS70" s="608"/>
    </row>
    <row r="71" spans="1:49" s="19" customFormat="1" ht="32.25" customHeight="1" x14ac:dyDescent="0.35">
      <c r="A71" s="682" t="s">
        <v>492</v>
      </c>
      <c r="B71" s="683"/>
      <c r="C71" s="683"/>
      <c r="D71" s="683"/>
      <c r="E71" s="684"/>
      <c r="F71" s="601" t="s">
        <v>299</v>
      </c>
      <c r="G71" s="602"/>
      <c r="H71" s="601" t="s">
        <v>520</v>
      </c>
      <c r="I71" s="602"/>
      <c r="J71" s="601" t="s">
        <v>550</v>
      </c>
      <c r="K71" s="602"/>
      <c r="L71" s="601" t="s">
        <v>552</v>
      </c>
      <c r="M71" s="602"/>
      <c r="N71" s="601" t="s">
        <v>566</v>
      </c>
      <c r="O71" s="602"/>
      <c r="P71" s="601" t="s">
        <v>320</v>
      </c>
      <c r="Q71" s="602"/>
      <c r="R71" s="601" t="s">
        <v>601</v>
      </c>
      <c r="S71" s="602"/>
      <c r="T71" s="601" t="s">
        <v>624</v>
      </c>
      <c r="U71" s="602"/>
      <c r="V71" s="601" t="s">
        <v>364</v>
      </c>
      <c r="W71" s="602"/>
      <c r="X71" s="601" t="s">
        <v>369</v>
      </c>
      <c r="Y71" s="602"/>
      <c r="Z71" s="601" t="s">
        <v>469</v>
      </c>
      <c r="AA71" s="602"/>
      <c r="AB71" s="601" t="s">
        <v>391</v>
      </c>
      <c r="AC71" s="602"/>
      <c r="AD71" s="601" t="s">
        <v>398</v>
      </c>
      <c r="AE71" s="602"/>
      <c r="AF71" s="601" t="s">
        <v>407</v>
      </c>
      <c r="AG71" s="602"/>
      <c r="AH71" s="601" t="s">
        <v>413</v>
      </c>
      <c r="AI71" s="612"/>
      <c r="AJ71" s="601" t="s">
        <v>438</v>
      </c>
      <c r="AK71" s="602"/>
      <c r="AL71" s="601" t="s">
        <v>466</v>
      </c>
      <c r="AM71" s="612"/>
      <c r="AN71" s="601" t="s">
        <v>467</v>
      </c>
      <c r="AO71" s="612"/>
      <c r="AP71" s="601" t="s">
        <v>468</v>
      </c>
      <c r="AQ71" s="612"/>
      <c r="AR71" s="601" t="s">
        <v>470</v>
      </c>
      <c r="AS71" s="612"/>
      <c r="AT71" s="628" t="s">
        <v>114</v>
      </c>
    </row>
    <row r="72" spans="1:49" s="19" customFormat="1" ht="16" customHeight="1" thickBot="1" x14ac:dyDescent="0.4">
      <c r="A72" s="685"/>
      <c r="B72" s="686"/>
      <c r="C72" s="686"/>
      <c r="D72" s="686"/>
      <c r="E72" s="687"/>
      <c r="F72" s="605"/>
      <c r="G72" s="606"/>
      <c r="H72" s="605"/>
      <c r="I72" s="606"/>
      <c r="J72" s="605"/>
      <c r="K72" s="606"/>
      <c r="L72" s="605"/>
      <c r="M72" s="606"/>
      <c r="N72" s="605"/>
      <c r="O72" s="606"/>
      <c r="P72" s="605"/>
      <c r="Q72" s="606"/>
      <c r="R72" s="605"/>
      <c r="S72" s="606"/>
      <c r="T72" s="605"/>
      <c r="U72" s="606"/>
      <c r="V72" s="605"/>
      <c r="W72" s="606"/>
      <c r="X72" s="605"/>
      <c r="Y72" s="606"/>
      <c r="Z72" s="605"/>
      <c r="AA72" s="606"/>
      <c r="AB72" s="605"/>
      <c r="AC72" s="606"/>
      <c r="AD72" s="603"/>
      <c r="AE72" s="604"/>
      <c r="AF72" s="603"/>
      <c r="AG72" s="604"/>
      <c r="AH72" s="605"/>
      <c r="AI72" s="613"/>
      <c r="AJ72" s="605"/>
      <c r="AK72" s="606"/>
      <c r="AL72" s="605"/>
      <c r="AM72" s="613"/>
      <c r="AN72" s="605"/>
      <c r="AO72" s="613"/>
      <c r="AP72" s="605"/>
      <c r="AQ72" s="613"/>
      <c r="AR72" s="605"/>
      <c r="AS72" s="613"/>
      <c r="AT72" s="629"/>
    </row>
    <row r="73" spans="1:49" s="19" customFormat="1" ht="20" thickBot="1" x14ac:dyDescent="0.4">
      <c r="A73" s="61" t="s">
        <v>241</v>
      </c>
      <c r="B73" s="206" t="s">
        <v>2</v>
      </c>
      <c r="C73" s="206" t="s">
        <v>149</v>
      </c>
      <c r="D73" s="206" t="s">
        <v>3</v>
      </c>
      <c r="E73" s="206" t="s">
        <v>4</v>
      </c>
      <c r="F73" s="23" t="s">
        <v>5</v>
      </c>
      <c r="G73" s="99" t="s">
        <v>6</v>
      </c>
      <c r="H73" s="23" t="s">
        <v>5</v>
      </c>
      <c r="I73" s="99" t="s">
        <v>6</v>
      </c>
      <c r="J73" s="23" t="s">
        <v>5</v>
      </c>
      <c r="K73" s="99" t="s">
        <v>6</v>
      </c>
      <c r="L73" s="23" t="s">
        <v>5</v>
      </c>
      <c r="M73" s="99" t="s">
        <v>6</v>
      </c>
      <c r="N73" s="23" t="s">
        <v>5</v>
      </c>
      <c r="O73" s="99" t="s">
        <v>6</v>
      </c>
      <c r="P73" s="23" t="s">
        <v>5</v>
      </c>
      <c r="Q73" s="99" t="s">
        <v>6</v>
      </c>
      <c r="R73" s="23" t="s">
        <v>5</v>
      </c>
      <c r="S73" s="99" t="s">
        <v>6</v>
      </c>
      <c r="T73" s="23" t="s">
        <v>5</v>
      </c>
      <c r="U73" s="99" t="s">
        <v>6</v>
      </c>
      <c r="V73" s="23" t="s">
        <v>5</v>
      </c>
      <c r="W73" s="99" t="s">
        <v>6</v>
      </c>
      <c r="X73" s="23" t="s">
        <v>5</v>
      </c>
      <c r="Y73" s="99" t="s">
        <v>6</v>
      </c>
      <c r="Z73" s="23" t="s">
        <v>5</v>
      </c>
      <c r="AA73" s="99" t="s">
        <v>6</v>
      </c>
      <c r="AB73" s="23" t="s">
        <v>5</v>
      </c>
      <c r="AC73" s="99" t="s">
        <v>6</v>
      </c>
      <c r="AD73" s="23" t="s">
        <v>5</v>
      </c>
      <c r="AE73" s="99" t="s">
        <v>6</v>
      </c>
      <c r="AF73" s="23" t="s">
        <v>5</v>
      </c>
      <c r="AG73" s="99" t="s">
        <v>6</v>
      </c>
      <c r="AH73" s="23" t="s">
        <v>5</v>
      </c>
      <c r="AI73" s="99" t="s">
        <v>6</v>
      </c>
      <c r="AJ73" s="23" t="s">
        <v>5</v>
      </c>
      <c r="AK73" s="99" t="s">
        <v>6</v>
      </c>
      <c r="AL73" s="23" t="s">
        <v>5</v>
      </c>
      <c r="AM73" s="99" t="s">
        <v>6</v>
      </c>
      <c r="AN73" s="23" t="s">
        <v>5</v>
      </c>
      <c r="AO73" s="99" t="s">
        <v>6</v>
      </c>
      <c r="AP73" s="23" t="s">
        <v>5</v>
      </c>
      <c r="AQ73" s="99" t="s">
        <v>6</v>
      </c>
      <c r="AR73" s="24" t="s">
        <v>5</v>
      </c>
      <c r="AS73" s="99" t="s">
        <v>6</v>
      </c>
      <c r="AT73" s="629"/>
      <c r="AU73" s="239" t="s">
        <v>312</v>
      </c>
      <c r="AV73" s="238" t="s">
        <v>312</v>
      </c>
      <c r="AW73" s="20"/>
    </row>
    <row r="74" spans="1:49" x14ac:dyDescent="0.35">
      <c r="A74" s="82">
        <v>1</v>
      </c>
      <c r="B74" s="478" t="s">
        <v>125</v>
      </c>
      <c r="C74" s="347">
        <v>2014</v>
      </c>
      <c r="D74" s="479" t="s">
        <v>120</v>
      </c>
      <c r="E74" s="29">
        <f>G74+I74+K74+M74+O74+Q74+S74+U74+W74+Y74+AA74+AC74+AE74+AG74+AI74+AK74+AM74+AO74+AQ74+AS74-M74</f>
        <v>335</v>
      </c>
      <c r="F74" s="144">
        <v>38</v>
      </c>
      <c r="G74" s="132">
        <v>50</v>
      </c>
      <c r="H74" s="134">
        <v>41</v>
      </c>
      <c r="I74" s="135">
        <v>50</v>
      </c>
      <c r="J74" s="134">
        <v>33</v>
      </c>
      <c r="K74" s="135">
        <v>50</v>
      </c>
      <c r="L74" s="134">
        <v>39</v>
      </c>
      <c r="M74" s="273">
        <v>35</v>
      </c>
      <c r="N74" s="134">
        <v>42</v>
      </c>
      <c r="O74" s="56">
        <v>35</v>
      </c>
      <c r="P74" s="134">
        <v>44</v>
      </c>
      <c r="Q74" s="56">
        <v>50</v>
      </c>
      <c r="R74" s="134">
        <v>43</v>
      </c>
      <c r="S74" s="56">
        <v>50</v>
      </c>
      <c r="T74" s="134">
        <v>40</v>
      </c>
      <c r="U74" s="135">
        <v>50</v>
      </c>
      <c r="V74" s="134"/>
      <c r="W74" s="135"/>
      <c r="X74" s="134"/>
      <c r="Y74" s="135"/>
      <c r="Z74" s="134"/>
      <c r="AA74" s="135"/>
      <c r="AB74" s="134"/>
      <c r="AC74" s="135"/>
      <c r="AD74" s="134"/>
      <c r="AE74" s="135"/>
      <c r="AF74" s="134"/>
      <c r="AG74" s="55"/>
      <c r="AH74" s="134"/>
      <c r="AI74" s="135"/>
      <c r="AJ74" s="134"/>
      <c r="AK74" s="135"/>
      <c r="AL74" s="144"/>
      <c r="AM74" s="55"/>
      <c r="AN74" s="134"/>
      <c r="AO74" s="135"/>
      <c r="AP74" s="134"/>
      <c r="AQ74" s="135"/>
      <c r="AR74" s="144"/>
      <c r="AS74" s="55"/>
      <c r="AT74" s="82">
        <v>1</v>
      </c>
      <c r="AU74" s="232">
        <v>1</v>
      </c>
      <c r="AV74" s="56">
        <v>50</v>
      </c>
    </row>
    <row r="75" spans="1:49" x14ac:dyDescent="0.35">
      <c r="A75" s="82">
        <v>2</v>
      </c>
      <c r="B75" s="536" t="s">
        <v>126</v>
      </c>
      <c r="C75" s="56">
        <v>2013</v>
      </c>
      <c r="D75" s="538" t="s">
        <v>120</v>
      </c>
      <c r="E75" s="29">
        <f>G75+I75+K75+M75+O75+Q75+S75+U75+W75+Y75+AA75+AC75+AE75+AG75+AI75+AK75+AM75+AO75+AQ75+AS75</f>
        <v>205</v>
      </c>
      <c r="F75" s="144">
        <v>41</v>
      </c>
      <c r="G75" s="93">
        <v>35</v>
      </c>
      <c r="H75" s="131">
        <v>43</v>
      </c>
      <c r="I75" s="132">
        <v>35</v>
      </c>
      <c r="J75" s="131">
        <v>42</v>
      </c>
      <c r="K75" s="132">
        <v>35</v>
      </c>
      <c r="L75" s="131">
        <v>37</v>
      </c>
      <c r="M75" s="56">
        <v>50</v>
      </c>
      <c r="N75" s="131">
        <v>40</v>
      </c>
      <c r="O75" s="56">
        <v>50</v>
      </c>
      <c r="P75" s="131"/>
      <c r="Q75" s="273"/>
      <c r="R75" s="131"/>
      <c r="S75" s="93"/>
      <c r="T75" s="131"/>
      <c r="U75" s="132"/>
      <c r="V75" s="131"/>
      <c r="W75" s="132"/>
      <c r="X75" s="131"/>
      <c r="Y75" s="132"/>
      <c r="Z75" s="131"/>
      <c r="AA75" s="132"/>
      <c r="AB75" s="131"/>
      <c r="AC75" s="132"/>
      <c r="AD75" s="134"/>
      <c r="AE75" s="135"/>
      <c r="AF75" s="134"/>
      <c r="AG75" s="367"/>
      <c r="AH75" s="134"/>
      <c r="AI75" s="135"/>
      <c r="AJ75" s="134"/>
      <c r="AK75" s="135"/>
      <c r="AL75" s="144"/>
      <c r="AM75" s="55"/>
      <c r="AN75" s="134"/>
      <c r="AO75" s="135"/>
      <c r="AP75" s="134"/>
      <c r="AQ75" s="135"/>
      <c r="AR75" s="144"/>
      <c r="AS75" s="55"/>
      <c r="AT75" s="82">
        <v>2</v>
      </c>
      <c r="AU75" s="240">
        <f t="shared" ref="AU75:AU80" si="3">AU74+1</f>
        <v>2</v>
      </c>
      <c r="AV75" s="56">
        <v>35</v>
      </c>
    </row>
    <row r="76" spans="1:49" x14ac:dyDescent="0.35">
      <c r="A76" s="82">
        <v>3</v>
      </c>
      <c r="B76" s="411" t="s">
        <v>233</v>
      </c>
      <c r="C76" s="56">
        <v>2013</v>
      </c>
      <c r="D76" s="97" t="s">
        <v>113</v>
      </c>
      <c r="E76" s="29">
        <f>G76+I76+K76+M76+O76+Q76+S76+U76+W76+Y76+AA76+AC76+AE76+AG76+AI76+AK76+AM76+AO76+AQ76+AS76</f>
        <v>170</v>
      </c>
      <c r="F76" s="368">
        <v>45</v>
      </c>
      <c r="G76" s="132">
        <v>25</v>
      </c>
      <c r="H76" s="369">
        <v>46</v>
      </c>
      <c r="I76" s="139">
        <v>25</v>
      </c>
      <c r="J76" s="369">
        <v>49</v>
      </c>
      <c r="K76" s="139">
        <v>25</v>
      </c>
      <c r="L76" s="369"/>
      <c r="M76" s="273"/>
      <c r="N76" s="369">
        <v>49</v>
      </c>
      <c r="O76" s="56">
        <v>17.5</v>
      </c>
      <c r="P76" s="369">
        <v>49</v>
      </c>
      <c r="Q76" s="56">
        <v>25</v>
      </c>
      <c r="R76" s="137">
        <v>51</v>
      </c>
      <c r="S76" s="56">
        <v>17.5</v>
      </c>
      <c r="T76" s="137">
        <v>49</v>
      </c>
      <c r="U76" s="138">
        <v>35</v>
      </c>
      <c r="V76" s="137"/>
      <c r="W76" s="138"/>
      <c r="X76" s="137"/>
      <c r="Y76" s="138"/>
      <c r="Z76" s="369"/>
      <c r="AA76" s="139"/>
      <c r="AB76" s="369"/>
      <c r="AC76" s="139"/>
      <c r="AD76" s="369"/>
      <c r="AE76" s="139"/>
      <c r="AF76" s="369"/>
      <c r="AG76" s="370"/>
      <c r="AH76" s="131"/>
      <c r="AI76" s="132"/>
      <c r="AJ76" s="369"/>
      <c r="AK76" s="139"/>
      <c r="AL76" s="368"/>
      <c r="AM76" s="370"/>
      <c r="AN76" s="137"/>
      <c r="AO76" s="138"/>
      <c r="AP76" s="137"/>
      <c r="AQ76" s="138"/>
      <c r="AR76" s="148"/>
      <c r="AS76" s="356"/>
      <c r="AT76" s="82">
        <v>3</v>
      </c>
      <c r="AU76" s="232">
        <f t="shared" si="3"/>
        <v>3</v>
      </c>
      <c r="AV76" s="56">
        <v>25</v>
      </c>
    </row>
    <row r="77" spans="1:49" x14ac:dyDescent="0.35">
      <c r="A77" s="82">
        <v>4</v>
      </c>
      <c r="B77" s="320" t="s">
        <v>274</v>
      </c>
      <c r="C77" s="56">
        <v>2013</v>
      </c>
      <c r="D77" s="496" t="s">
        <v>117</v>
      </c>
      <c r="E77" s="29">
        <f>G77+I77+K77+M77+O77+Q77+S77+U77+W77+Y77+AA77+AC77+AE77+AG77+AI77+AK77+AM77+AO77+AQ77+AS77</f>
        <v>147.5</v>
      </c>
      <c r="F77" s="148"/>
      <c r="G77" s="525"/>
      <c r="H77" s="369"/>
      <c r="I77" s="139"/>
      <c r="J77" s="369">
        <v>50</v>
      </c>
      <c r="K77" s="139">
        <v>15</v>
      </c>
      <c r="L77" s="369">
        <v>48</v>
      </c>
      <c r="M77" s="56">
        <v>22.5</v>
      </c>
      <c r="N77" s="369">
        <v>47</v>
      </c>
      <c r="O77" s="56">
        <v>25</v>
      </c>
      <c r="P77" s="369">
        <v>46</v>
      </c>
      <c r="Q77" s="56">
        <v>35</v>
      </c>
      <c r="R77" s="137">
        <v>50</v>
      </c>
      <c r="S77" s="56">
        <v>25</v>
      </c>
      <c r="T77" s="137">
        <v>51</v>
      </c>
      <c r="U77" s="138">
        <v>25</v>
      </c>
      <c r="V77" s="137"/>
      <c r="W77" s="138"/>
      <c r="X77" s="137"/>
      <c r="Y77" s="138"/>
      <c r="Z77" s="137"/>
      <c r="AA77" s="138"/>
      <c r="AB77" s="137"/>
      <c r="AC77" s="138"/>
      <c r="AD77" s="137"/>
      <c r="AE77" s="138"/>
      <c r="AF77" s="137"/>
      <c r="AG77" s="356"/>
      <c r="AH77" s="134"/>
      <c r="AI77" s="135"/>
      <c r="AJ77" s="137"/>
      <c r="AK77" s="138"/>
      <c r="AL77" s="148"/>
      <c r="AM77" s="356"/>
      <c r="AN77" s="137"/>
      <c r="AO77" s="138"/>
      <c r="AP77" s="137"/>
      <c r="AQ77" s="138"/>
      <c r="AR77" s="368"/>
      <c r="AS77" s="370"/>
      <c r="AT77" s="82">
        <v>4</v>
      </c>
      <c r="AU77" s="240">
        <f t="shared" si="3"/>
        <v>4</v>
      </c>
      <c r="AV77" s="56">
        <v>20</v>
      </c>
    </row>
    <row r="78" spans="1:49" x14ac:dyDescent="0.35">
      <c r="A78" s="82">
        <v>5</v>
      </c>
      <c r="B78" s="156" t="s">
        <v>273</v>
      </c>
      <c r="C78" s="56">
        <v>2013</v>
      </c>
      <c r="D78" s="540" t="s">
        <v>268</v>
      </c>
      <c r="E78" s="29">
        <f>G78+I78+K78+M78+O78+Q78+S78+U78+W78+Y78+AA78+AC78+AE78+AG78+AI78+AK78+AM78+AO78+AQ78+AS78-M78</f>
        <v>130</v>
      </c>
      <c r="F78" s="155">
        <v>46</v>
      </c>
      <c r="G78" s="93">
        <v>20</v>
      </c>
      <c r="H78" s="134">
        <v>53</v>
      </c>
      <c r="I78" s="135">
        <v>15</v>
      </c>
      <c r="J78" s="134">
        <v>50</v>
      </c>
      <c r="K78" s="135">
        <v>20</v>
      </c>
      <c r="L78" s="134">
        <v>51</v>
      </c>
      <c r="M78" s="273">
        <v>10</v>
      </c>
      <c r="N78" s="134">
        <v>49</v>
      </c>
      <c r="O78" s="56">
        <v>17.5</v>
      </c>
      <c r="P78" s="134">
        <v>50</v>
      </c>
      <c r="Q78" s="56">
        <v>20</v>
      </c>
      <c r="R78" s="134">
        <v>51</v>
      </c>
      <c r="S78" s="56">
        <v>17.5</v>
      </c>
      <c r="T78" s="134">
        <v>53</v>
      </c>
      <c r="U78" s="135">
        <v>20</v>
      </c>
      <c r="V78" s="134"/>
      <c r="W78" s="135"/>
      <c r="X78" s="134"/>
      <c r="Y78" s="135"/>
      <c r="Z78" s="134"/>
      <c r="AA78" s="135"/>
      <c r="AB78" s="134"/>
      <c r="AC78" s="135"/>
      <c r="AD78" s="134"/>
      <c r="AE78" s="135"/>
      <c r="AF78" s="134"/>
      <c r="AG78" s="55"/>
      <c r="AH78" s="134"/>
      <c r="AI78" s="135"/>
      <c r="AJ78" s="134"/>
      <c r="AK78" s="135"/>
      <c r="AL78" s="144"/>
      <c r="AM78" s="55"/>
      <c r="AN78" s="134"/>
      <c r="AO78" s="135"/>
      <c r="AP78" s="134"/>
      <c r="AQ78" s="135"/>
      <c r="AR78" s="144"/>
      <c r="AS78" s="55"/>
      <c r="AT78" s="82">
        <v>5</v>
      </c>
      <c r="AU78" s="232">
        <f t="shared" si="3"/>
        <v>5</v>
      </c>
      <c r="AV78" s="56">
        <v>15</v>
      </c>
      <c r="AW78" s="54"/>
    </row>
    <row r="79" spans="1:49" x14ac:dyDescent="0.35">
      <c r="A79" s="82">
        <v>6</v>
      </c>
      <c r="B79" s="464" t="s">
        <v>436</v>
      </c>
      <c r="C79" s="56">
        <v>2014</v>
      </c>
      <c r="D79" s="464" t="s">
        <v>180</v>
      </c>
      <c r="E79" s="29">
        <f t="shared" ref="E79:E91" si="4">G79+I79+K79+M79+O79+Q79+S79+U79+W79+Y79+AA79+AC79+AE79+AG79+AI79+AK79+AM79+AO79+AQ79+AS79</f>
        <v>102.5</v>
      </c>
      <c r="F79" s="144">
        <v>51</v>
      </c>
      <c r="G79" s="93">
        <v>15</v>
      </c>
      <c r="H79" s="134">
        <v>50</v>
      </c>
      <c r="I79" s="135">
        <v>20</v>
      </c>
      <c r="J79" s="134"/>
      <c r="K79" s="503"/>
      <c r="L79" s="134">
        <v>48</v>
      </c>
      <c r="M79" s="56">
        <v>22.5</v>
      </c>
      <c r="N79" s="134">
        <v>50</v>
      </c>
      <c r="O79" s="56">
        <v>10</v>
      </c>
      <c r="P79" s="134"/>
      <c r="Q79" s="56"/>
      <c r="R79" s="131">
        <v>48</v>
      </c>
      <c r="S79" s="56">
        <v>35</v>
      </c>
      <c r="T79" s="131"/>
      <c r="U79" s="132"/>
      <c r="V79" s="131"/>
      <c r="W79" s="132"/>
      <c r="X79" s="131"/>
      <c r="Y79" s="132"/>
      <c r="Z79" s="131"/>
      <c r="AA79" s="132"/>
      <c r="AB79" s="131"/>
      <c r="AC79" s="132"/>
      <c r="AD79" s="134"/>
      <c r="AE79" s="135"/>
      <c r="AF79" s="134"/>
      <c r="AG79" s="367"/>
      <c r="AH79" s="134"/>
      <c r="AI79" s="135"/>
      <c r="AJ79" s="134"/>
      <c r="AK79" s="135"/>
      <c r="AL79" s="144"/>
      <c r="AM79" s="55"/>
      <c r="AN79" s="134"/>
      <c r="AO79" s="135"/>
      <c r="AP79" s="134"/>
      <c r="AQ79" s="135"/>
      <c r="AR79" s="144"/>
      <c r="AS79" s="55"/>
      <c r="AT79" s="82">
        <v>6</v>
      </c>
      <c r="AU79" s="240">
        <f t="shared" si="3"/>
        <v>6</v>
      </c>
      <c r="AV79" s="56">
        <v>10</v>
      </c>
      <c r="AW79" s="54"/>
    </row>
    <row r="80" spans="1:49" ht="19" customHeight="1" x14ac:dyDescent="0.35">
      <c r="A80" s="82">
        <v>7</v>
      </c>
      <c r="B80" s="293" t="s">
        <v>408</v>
      </c>
      <c r="C80" s="56">
        <v>2013</v>
      </c>
      <c r="D80" s="495" t="s">
        <v>152</v>
      </c>
      <c r="E80" s="29">
        <f t="shared" si="4"/>
        <v>40</v>
      </c>
      <c r="F80" s="148">
        <v>64</v>
      </c>
      <c r="G80" s="132">
        <v>8</v>
      </c>
      <c r="H80" s="369">
        <v>57</v>
      </c>
      <c r="I80" s="139">
        <v>6</v>
      </c>
      <c r="J80" s="369"/>
      <c r="K80" s="273"/>
      <c r="L80" s="369">
        <v>54</v>
      </c>
      <c r="M80" s="56">
        <v>8</v>
      </c>
      <c r="N80" s="369"/>
      <c r="O80" s="93"/>
      <c r="P80" s="369">
        <v>63</v>
      </c>
      <c r="Q80" s="56">
        <v>8</v>
      </c>
      <c r="R80" s="137">
        <v>52</v>
      </c>
      <c r="S80" s="56">
        <v>10</v>
      </c>
      <c r="T80" s="137"/>
      <c r="U80" s="138"/>
      <c r="V80" s="137"/>
      <c r="W80" s="138"/>
      <c r="X80" s="137"/>
      <c r="Y80" s="138"/>
      <c r="Z80" s="369"/>
      <c r="AA80" s="139"/>
      <c r="AB80" s="369"/>
      <c r="AC80" s="139"/>
      <c r="AD80" s="369"/>
      <c r="AE80" s="139"/>
      <c r="AF80" s="369"/>
      <c r="AG80" s="370"/>
      <c r="AH80" s="131"/>
      <c r="AI80" s="132"/>
      <c r="AJ80" s="369"/>
      <c r="AK80" s="139"/>
      <c r="AL80" s="368"/>
      <c r="AM80" s="370"/>
      <c r="AN80" s="137"/>
      <c r="AO80" s="138"/>
      <c r="AP80" s="137"/>
      <c r="AQ80" s="138"/>
      <c r="AR80" s="148"/>
      <c r="AS80" s="356"/>
      <c r="AT80" s="82">
        <v>7</v>
      </c>
      <c r="AU80" s="232">
        <f t="shared" si="3"/>
        <v>7</v>
      </c>
      <c r="AV80" s="56">
        <v>8</v>
      </c>
      <c r="AW80" s="54"/>
    </row>
    <row r="81" spans="1:49" x14ac:dyDescent="0.35">
      <c r="A81" s="82">
        <v>8</v>
      </c>
      <c r="B81" s="451" t="s">
        <v>305</v>
      </c>
      <c r="C81" s="77">
        <v>2014</v>
      </c>
      <c r="D81" s="452" t="s">
        <v>199</v>
      </c>
      <c r="E81" s="29">
        <f t="shared" si="4"/>
        <v>23</v>
      </c>
      <c r="F81" s="368"/>
      <c r="G81" s="273"/>
      <c r="H81" s="137"/>
      <c r="I81" s="138"/>
      <c r="J81" s="369"/>
      <c r="K81" s="139"/>
      <c r="L81" s="369">
        <v>49</v>
      </c>
      <c r="M81" s="138">
        <v>15</v>
      </c>
      <c r="N81" s="137"/>
      <c r="O81" s="138"/>
      <c r="P81" s="137"/>
      <c r="Q81" s="138"/>
      <c r="R81" s="369">
        <v>61</v>
      </c>
      <c r="S81" s="56">
        <v>8</v>
      </c>
      <c r="T81" s="137"/>
      <c r="U81" s="138"/>
      <c r="V81" s="137"/>
      <c r="W81" s="138"/>
      <c r="X81" s="137"/>
      <c r="Y81" s="138"/>
      <c r="Z81" s="137"/>
      <c r="AA81" s="138"/>
      <c r="AB81" s="137"/>
      <c r="AC81" s="138"/>
      <c r="AD81" s="137"/>
      <c r="AE81" s="138"/>
      <c r="AF81" s="137"/>
      <c r="AG81" s="356"/>
      <c r="AH81" s="134"/>
      <c r="AI81" s="135"/>
      <c r="AJ81" s="137"/>
      <c r="AK81" s="138"/>
      <c r="AL81" s="148"/>
      <c r="AM81" s="356"/>
      <c r="AN81" s="137"/>
      <c r="AO81" s="138"/>
      <c r="AP81" s="137"/>
      <c r="AQ81" s="138"/>
      <c r="AR81" s="368"/>
      <c r="AS81" s="370"/>
      <c r="AT81" s="82">
        <v>8</v>
      </c>
      <c r="AU81" s="240">
        <f>AU80+1</f>
        <v>8</v>
      </c>
      <c r="AV81" s="56">
        <v>6</v>
      </c>
      <c r="AW81" s="54"/>
    </row>
    <row r="82" spans="1:49" x14ac:dyDescent="0.35">
      <c r="A82" s="82">
        <v>9</v>
      </c>
      <c r="B82" s="433" t="s">
        <v>526</v>
      </c>
      <c r="C82" s="77">
        <v>2014</v>
      </c>
      <c r="D82" s="434" t="s">
        <v>174</v>
      </c>
      <c r="E82" s="29">
        <f t="shared" si="4"/>
        <v>19</v>
      </c>
      <c r="F82" s="148"/>
      <c r="G82" s="273"/>
      <c r="H82" s="369">
        <v>63</v>
      </c>
      <c r="I82" s="139">
        <v>4</v>
      </c>
      <c r="J82" s="369"/>
      <c r="K82" s="139"/>
      <c r="L82" s="369"/>
      <c r="M82" s="139"/>
      <c r="N82" s="369"/>
      <c r="O82" s="139"/>
      <c r="P82" s="369">
        <v>57</v>
      </c>
      <c r="Q82" s="138">
        <v>15</v>
      </c>
      <c r="R82" s="137"/>
      <c r="S82" s="139"/>
      <c r="T82" s="137"/>
      <c r="U82" s="138"/>
      <c r="V82" s="137"/>
      <c r="W82" s="138"/>
      <c r="X82" s="137"/>
      <c r="Y82" s="138"/>
      <c r="Z82" s="137"/>
      <c r="AA82" s="138"/>
      <c r="AB82" s="137"/>
      <c r="AC82" s="138"/>
      <c r="AD82" s="137"/>
      <c r="AE82" s="138"/>
      <c r="AF82" s="137"/>
      <c r="AG82" s="356"/>
      <c r="AH82" s="134"/>
      <c r="AI82" s="135"/>
      <c r="AJ82" s="137"/>
      <c r="AK82" s="138"/>
      <c r="AL82" s="148"/>
      <c r="AM82" s="356"/>
      <c r="AN82" s="369"/>
      <c r="AO82" s="139"/>
      <c r="AP82" s="369"/>
      <c r="AQ82" s="139"/>
      <c r="AR82" s="368"/>
      <c r="AS82" s="370"/>
      <c r="AT82" s="82">
        <v>9</v>
      </c>
      <c r="AU82" s="232">
        <f>AU81+1</f>
        <v>9</v>
      </c>
      <c r="AV82" s="56">
        <v>4</v>
      </c>
      <c r="AW82" s="54"/>
    </row>
    <row r="83" spans="1:49" x14ac:dyDescent="0.35">
      <c r="A83" s="82">
        <v>10</v>
      </c>
      <c r="B83" s="537" t="s">
        <v>337</v>
      </c>
      <c r="C83" s="77">
        <v>2013</v>
      </c>
      <c r="D83" s="539" t="s">
        <v>174</v>
      </c>
      <c r="E83" s="29">
        <f t="shared" si="4"/>
        <v>18</v>
      </c>
      <c r="F83" s="368"/>
      <c r="G83" s="273"/>
      <c r="H83" s="369">
        <v>56</v>
      </c>
      <c r="I83" s="139">
        <v>8</v>
      </c>
      <c r="J83" s="137"/>
      <c r="K83" s="138"/>
      <c r="L83" s="369"/>
      <c r="M83" s="139"/>
      <c r="N83" s="369"/>
      <c r="O83" s="139"/>
      <c r="P83" s="369">
        <v>59</v>
      </c>
      <c r="Q83" s="138">
        <v>10</v>
      </c>
      <c r="R83" s="137"/>
      <c r="S83" s="138"/>
      <c r="T83" s="369"/>
      <c r="U83" s="139"/>
      <c r="V83" s="369"/>
      <c r="W83" s="139"/>
      <c r="X83" s="369"/>
      <c r="Y83" s="371"/>
      <c r="Z83" s="137"/>
      <c r="AA83" s="138"/>
      <c r="AB83" s="137"/>
      <c r="AC83" s="138"/>
      <c r="AD83" s="137"/>
      <c r="AE83" s="138"/>
      <c r="AF83" s="137"/>
      <c r="AG83" s="356"/>
      <c r="AH83" s="134"/>
      <c r="AI83" s="135"/>
      <c r="AJ83" s="137"/>
      <c r="AK83" s="138"/>
      <c r="AL83" s="148"/>
      <c r="AM83" s="356"/>
      <c r="AN83" s="369"/>
      <c r="AO83" s="139"/>
      <c r="AP83" s="369"/>
      <c r="AQ83" s="139"/>
      <c r="AR83" s="368"/>
      <c r="AS83" s="370"/>
      <c r="AT83" s="82">
        <v>10</v>
      </c>
      <c r="AU83" s="240">
        <f>AU82+1</f>
        <v>10</v>
      </c>
      <c r="AV83" s="56">
        <v>2</v>
      </c>
      <c r="AW83" s="54"/>
    </row>
    <row r="84" spans="1:49" x14ac:dyDescent="0.35">
      <c r="A84" s="82">
        <v>11</v>
      </c>
      <c r="B84" s="435" t="s">
        <v>514</v>
      </c>
      <c r="C84" s="77">
        <v>2014</v>
      </c>
      <c r="D84" s="436" t="s">
        <v>145</v>
      </c>
      <c r="E84" s="29">
        <f t="shared" si="4"/>
        <v>10</v>
      </c>
      <c r="F84" s="148">
        <v>62</v>
      </c>
      <c r="G84" s="139">
        <v>10</v>
      </c>
      <c r="H84" s="369"/>
      <c r="I84" s="525"/>
      <c r="J84" s="369"/>
      <c r="K84" s="139"/>
      <c r="L84" s="137"/>
      <c r="M84" s="138"/>
      <c r="N84" s="137"/>
      <c r="O84" s="138"/>
      <c r="P84" s="137"/>
      <c r="Q84" s="56"/>
      <c r="R84" s="369"/>
      <c r="S84" s="139"/>
      <c r="T84" s="369"/>
      <c r="U84" s="139"/>
      <c r="V84" s="369"/>
      <c r="W84" s="139"/>
      <c r="X84" s="369"/>
      <c r="Y84" s="371"/>
      <c r="Z84" s="137"/>
      <c r="AA84" s="138"/>
      <c r="AB84" s="137"/>
      <c r="AC84" s="138"/>
      <c r="AD84" s="137"/>
      <c r="AE84" s="138"/>
      <c r="AF84" s="137"/>
      <c r="AG84" s="356"/>
      <c r="AH84" s="134"/>
      <c r="AI84" s="135"/>
      <c r="AJ84" s="137"/>
      <c r="AK84" s="138"/>
      <c r="AL84" s="148"/>
      <c r="AM84" s="356"/>
      <c r="AN84" s="369"/>
      <c r="AO84" s="139"/>
      <c r="AP84" s="369"/>
      <c r="AQ84" s="139"/>
      <c r="AR84" s="368"/>
      <c r="AS84" s="370"/>
      <c r="AT84" s="82">
        <v>11</v>
      </c>
      <c r="AU84" s="413"/>
      <c r="AV84" s="420"/>
      <c r="AW84" s="54"/>
    </row>
    <row r="85" spans="1:49" x14ac:dyDescent="0.35">
      <c r="A85" s="82">
        <v>12</v>
      </c>
      <c r="B85" s="433" t="s">
        <v>524</v>
      </c>
      <c r="C85" s="77">
        <v>2014</v>
      </c>
      <c r="D85" s="434" t="s">
        <v>525</v>
      </c>
      <c r="E85" s="29">
        <f t="shared" si="4"/>
        <v>10</v>
      </c>
      <c r="F85" s="148"/>
      <c r="G85" s="273"/>
      <c r="H85" s="369">
        <v>55</v>
      </c>
      <c r="I85" s="139">
        <v>10</v>
      </c>
      <c r="J85" s="137"/>
      <c r="K85" s="138"/>
      <c r="L85" s="137"/>
      <c r="M85" s="138"/>
      <c r="N85" s="369"/>
      <c r="O85" s="139"/>
      <c r="P85" s="369"/>
      <c r="Q85" s="139"/>
      <c r="R85" s="369"/>
      <c r="S85" s="139"/>
      <c r="T85" s="369"/>
      <c r="U85" s="139"/>
      <c r="V85" s="369"/>
      <c r="W85" s="139"/>
      <c r="X85" s="369"/>
      <c r="Y85" s="371"/>
      <c r="Z85" s="137"/>
      <c r="AA85" s="138"/>
      <c r="AB85" s="137"/>
      <c r="AC85" s="138"/>
      <c r="AD85" s="137"/>
      <c r="AE85" s="138"/>
      <c r="AF85" s="137"/>
      <c r="AG85" s="356"/>
      <c r="AH85" s="134"/>
      <c r="AI85" s="135"/>
      <c r="AJ85" s="137"/>
      <c r="AK85" s="138"/>
      <c r="AL85" s="148"/>
      <c r="AM85" s="356"/>
      <c r="AN85" s="369"/>
      <c r="AO85" s="139"/>
      <c r="AP85" s="369"/>
      <c r="AQ85" s="139"/>
      <c r="AR85" s="368"/>
      <c r="AS85" s="370"/>
      <c r="AT85" s="82">
        <v>12</v>
      </c>
      <c r="AU85" s="413"/>
      <c r="AV85" s="241">
        <f>SUM(AV74:AV83)</f>
        <v>175</v>
      </c>
      <c r="AW85" s="54"/>
    </row>
    <row r="86" spans="1:49" x14ac:dyDescent="0.35">
      <c r="A86" s="270">
        <v>13</v>
      </c>
      <c r="B86" s="462" t="s">
        <v>572</v>
      </c>
      <c r="C86" s="77">
        <v>2014</v>
      </c>
      <c r="D86" s="461" t="s">
        <v>528</v>
      </c>
      <c r="E86" s="29">
        <f t="shared" si="4"/>
        <v>8</v>
      </c>
      <c r="F86" s="148"/>
      <c r="G86" s="525"/>
      <c r="H86" s="369"/>
      <c r="I86" s="93"/>
      <c r="J86" s="369"/>
      <c r="K86" s="139"/>
      <c r="L86" s="369"/>
      <c r="M86" s="139"/>
      <c r="N86" s="369">
        <v>69</v>
      </c>
      <c r="O86" s="138">
        <v>8</v>
      </c>
      <c r="P86" s="369"/>
      <c r="Q86" s="139"/>
      <c r="R86" s="369"/>
      <c r="S86" s="139"/>
      <c r="T86" s="369"/>
      <c r="U86" s="139"/>
      <c r="V86" s="369"/>
      <c r="W86" s="139"/>
      <c r="X86" s="369"/>
      <c r="Y86" s="371"/>
      <c r="Z86" s="137"/>
      <c r="AA86" s="138"/>
      <c r="AB86" s="137"/>
      <c r="AC86" s="138"/>
      <c r="AD86" s="137"/>
      <c r="AE86" s="138"/>
      <c r="AF86" s="137"/>
      <c r="AG86" s="356"/>
      <c r="AH86" s="134"/>
      <c r="AI86" s="135"/>
      <c r="AJ86" s="137"/>
      <c r="AK86" s="138"/>
      <c r="AL86" s="148"/>
      <c r="AM86" s="356"/>
      <c r="AN86" s="369"/>
      <c r="AO86" s="139"/>
      <c r="AP86" s="369"/>
      <c r="AQ86" s="139"/>
      <c r="AR86" s="368"/>
      <c r="AS86" s="370"/>
      <c r="AT86" s="270">
        <v>13</v>
      </c>
      <c r="AU86" s="107"/>
      <c r="AV86" s="107"/>
      <c r="AW86" s="54"/>
    </row>
    <row r="87" spans="1:49" x14ac:dyDescent="0.35">
      <c r="A87" s="270">
        <v>13</v>
      </c>
      <c r="B87" s="556" t="s">
        <v>618</v>
      </c>
      <c r="C87" s="77">
        <v>2014</v>
      </c>
      <c r="D87" s="558" t="s">
        <v>152</v>
      </c>
      <c r="E87" s="29">
        <f t="shared" si="4"/>
        <v>6</v>
      </c>
      <c r="F87" s="148"/>
      <c r="G87" s="93"/>
      <c r="H87" s="369"/>
      <c r="I87" s="139"/>
      <c r="J87" s="369"/>
      <c r="K87" s="139"/>
      <c r="L87" s="369"/>
      <c r="M87" s="139"/>
      <c r="N87" s="369"/>
      <c r="O87" s="139"/>
      <c r="P87" s="369"/>
      <c r="Q87" s="139"/>
      <c r="R87" s="369">
        <v>66</v>
      </c>
      <c r="S87" s="138">
        <v>6</v>
      </c>
      <c r="T87" s="369"/>
      <c r="U87" s="139"/>
      <c r="V87" s="369"/>
      <c r="W87" s="139"/>
      <c r="X87" s="369"/>
      <c r="Y87" s="371"/>
      <c r="Z87" s="137"/>
      <c r="AA87" s="138"/>
      <c r="AB87" s="137"/>
      <c r="AC87" s="138"/>
      <c r="AD87" s="137"/>
      <c r="AE87" s="138"/>
      <c r="AF87" s="137"/>
      <c r="AG87" s="356"/>
      <c r="AH87" s="134"/>
      <c r="AI87" s="135"/>
      <c r="AJ87" s="137"/>
      <c r="AK87" s="138"/>
      <c r="AL87" s="148"/>
      <c r="AM87" s="356"/>
      <c r="AN87" s="369"/>
      <c r="AO87" s="139"/>
      <c r="AP87" s="369"/>
      <c r="AQ87" s="139"/>
      <c r="AR87" s="368"/>
      <c r="AS87" s="370"/>
      <c r="AT87" s="270">
        <v>13</v>
      </c>
      <c r="AU87" s="107"/>
      <c r="AV87" s="107"/>
      <c r="AW87" s="54"/>
    </row>
    <row r="88" spans="1:49" x14ac:dyDescent="0.35">
      <c r="A88" s="270">
        <v>13</v>
      </c>
      <c r="B88" s="463" t="s">
        <v>447</v>
      </c>
      <c r="C88" s="77">
        <v>2013</v>
      </c>
      <c r="D88" s="466" t="s">
        <v>448</v>
      </c>
      <c r="E88" s="29">
        <f t="shared" si="4"/>
        <v>0</v>
      </c>
      <c r="F88" s="148"/>
      <c r="G88" s="273"/>
      <c r="H88" s="369"/>
      <c r="I88" s="139"/>
      <c r="J88" s="369"/>
      <c r="K88" s="139"/>
      <c r="L88" s="369"/>
      <c r="M88" s="139"/>
      <c r="N88" s="369"/>
      <c r="O88" s="139"/>
      <c r="P88" s="369"/>
      <c r="Q88" s="139"/>
      <c r="R88" s="369"/>
      <c r="S88" s="138"/>
      <c r="T88" s="369"/>
      <c r="U88" s="139"/>
      <c r="V88" s="369"/>
      <c r="W88" s="139"/>
      <c r="X88" s="369"/>
      <c r="Y88" s="371"/>
      <c r="Z88" s="137"/>
      <c r="AA88" s="138"/>
      <c r="AB88" s="137"/>
      <c r="AC88" s="138"/>
      <c r="AD88" s="137"/>
      <c r="AE88" s="138"/>
      <c r="AF88" s="137"/>
      <c r="AG88" s="356"/>
      <c r="AH88" s="134"/>
      <c r="AI88" s="135"/>
      <c r="AJ88" s="137"/>
      <c r="AK88" s="138"/>
      <c r="AL88" s="148"/>
      <c r="AM88" s="356"/>
      <c r="AN88" s="369"/>
      <c r="AO88" s="139"/>
      <c r="AP88" s="369"/>
      <c r="AQ88" s="139"/>
      <c r="AR88" s="368"/>
      <c r="AS88" s="370"/>
      <c r="AT88" s="270">
        <v>13</v>
      </c>
      <c r="AU88" s="107"/>
      <c r="AV88" s="107"/>
      <c r="AW88" s="54"/>
    </row>
    <row r="89" spans="1:49" x14ac:dyDescent="0.35">
      <c r="A89" s="270">
        <v>13</v>
      </c>
      <c r="B89" s="465" t="s">
        <v>386</v>
      </c>
      <c r="C89" s="77">
        <v>2014</v>
      </c>
      <c r="D89" s="412" t="s">
        <v>384</v>
      </c>
      <c r="E89" s="29">
        <f t="shared" si="4"/>
        <v>0</v>
      </c>
      <c r="F89" s="368"/>
      <c r="G89" s="525"/>
      <c r="H89" s="137"/>
      <c r="I89" s="138"/>
      <c r="J89" s="369"/>
      <c r="K89" s="93"/>
      <c r="L89" s="369"/>
      <c r="M89" s="139"/>
      <c r="N89" s="369"/>
      <c r="O89" s="139"/>
      <c r="P89" s="369"/>
      <c r="Q89" s="139"/>
      <c r="R89" s="369"/>
      <c r="S89" s="138"/>
      <c r="T89" s="369"/>
      <c r="U89" s="139"/>
      <c r="V89" s="369"/>
      <c r="W89" s="139"/>
      <c r="X89" s="369"/>
      <c r="Y89" s="371"/>
      <c r="Z89" s="137"/>
      <c r="AA89" s="138"/>
      <c r="AB89" s="137"/>
      <c r="AC89" s="138"/>
      <c r="AD89" s="137"/>
      <c r="AE89" s="138"/>
      <c r="AF89" s="137"/>
      <c r="AG89" s="356"/>
      <c r="AH89" s="134"/>
      <c r="AI89" s="135"/>
      <c r="AJ89" s="137"/>
      <c r="AK89" s="138"/>
      <c r="AL89" s="148"/>
      <c r="AM89" s="356"/>
      <c r="AN89" s="369"/>
      <c r="AO89" s="139"/>
      <c r="AP89" s="369"/>
      <c r="AQ89" s="139"/>
      <c r="AR89" s="368"/>
      <c r="AS89" s="370"/>
      <c r="AT89" s="270">
        <v>13</v>
      </c>
      <c r="AU89" s="107"/>
      <c r="AV89" s="107"/>
      <c r="AW89" s="54"/>
    </row>
    <row r="90" spans="1:49" x14ac:dyDescent="0.35">
      <c r="A90" s="270">
        <v>13</v>
      </c>
      <c r="B90" s="293" t="s">
        <v>409</v>
      </c>
      <c r="C90" s="77">
        <v>2013</v>
      </c>
      <c r="D90" s="294" t="s">
        <v>410</v>
      </c>
      <c r="E90" s="29">
        <f t="shared" si="4"/>
        <v>0</v>
      </c>
      <c r="F90" s="148"/>
      <c r="G90" s="525"/>
      <c r="H90" s="369"/>
      <c r="I90" s="139"/>
      <c r="J90" s="369"/>
      <c r="K90" s="139"/>
      <c r="L90" s="369"/>
      <c r="M90" s="139"/>
      <c r="N90" s="369"/>
      <c r="O90" s="139"/>
      <c r="P90" s="369"/>
      <c r="Q90" s="139"/>
      <c r="R90" s="369"/>
      <c r="S90" s="138"/>
      <c r="T90" s="369"/>
      <c r="U90" s="139"/>
      <c r="V90" s="369"/>
      <c r="W90" s="139"/>
      <c r="X90" s="369"/>
      <c r="Y90" s="371"/>
      <c r="Z90" s="137"/>
      <c r="AA90" s="138"/>
      <c r="AB90" s="137"/>
      <c r="AC90" s="138"/>
      <c r="AD90" s="137"/>
      <c r="AE90" s="138"/>
      <c r="AF90" s="137"/>
      <c r="AG90" s="356"/>
      <c r="AH90" s="134"/>
      <c r="AI90" s="135"/>
      <c r="AJ90" s="137"/>
      <c r="AK90" s="138"/>
      <c r="AL90" s="148"/>
      <c r="AM90" s="356"/>
      <c r="AN90" s="369"/>
      <c r="AO90" s="139"/>
      <c r="AP90" s="369"/>
      <c r="AQ90" s="139"/>
      <c r="AR90" s="368"/>
      <c r="AS90" s="370"/>
      <c r="AT90" s="270">
        <v>13</v>
      </c>
      <c r="AU90" s="107"/>
      <c r="AV90" s="107"/>
      <c r="AW90" s="54"/>
    </row>
    <row r="91" spans="1:49" x14ac:dyDescent="0.35">
      <c r="A91" s="270"/>
      <c r="B91" s="293"/>
      <c r="C91" s="77"/>
      <c r="D91" s="294"/>
      <c r="E91" s="29">
        <f t="shared" si="4"/>
        <v>0</v>
      </c>
      <c r="F91" s="148"/>
      <c r="G91" s="139"/>
      <c r="H91" s="369"/>
      <c r="I91" s="139"/>
      <c r="J91" s="369"/>
      <c r="K91" s="139"/>
      <c r="L91" s="369"/>
      <c r="M91" s="139"/>
      <c r="N91" s="369"/>
      <c r="O91" s="139"/>
      <c r="P91" s="369"/>
      <c r="Q91" s="139"/>
      <c r="R91" s="369"/>
      <c r="S91" s="139"/>
      <c r="T91" s="369"/>
      <c r="U91" s="139"/>
      <c r="V91" s="369"/>
      <c r="W91" s="139"/>
      <c r="X91" s="369"/>
      <c r="Y91" s="371"/>
      <c r="Z91" s="137"/>
      <c r="AA91" s="138"/>
      <c r="AB91" s="137"/>
      <c r="AC91" s="138"/>
      <c r="AD91" s="137"/>
      <c r="AE91" s="138"/>
      <c r="AF91" s="137"/>
      <c r="AG91" s="356"/>
      <c r="AH91" s="134"/>
      <c r="AI91" s="135"/>
      <c r="AJ91" s="137"/>
      <c r="AK91" s="138"/>
      <c r="AL91" s="148"/>
      <c r="AM91" s="356"/>
      <c r="AN91" s="369"/>
      <c r="AO91" s="139"/>
      <c r="AP91" s="369"/>
      <c r="AQ91" s="139"/>
      <c r="AR91" s="368"/>
      <c r="AS91" s="370"/>
      <c r="AT91" s="270"/>
      <c r="AU91" s="107"/>
      <c r="AV91" s="107"/>
      <c r="AW91" s="54"/>
    </row>
    <row r="92" spans="1:49" ht="17" thickBot="1" x14ac:dyDescent="0.4">
      <c r="A92" s="270"/>
      <c r="B92" s="293"/>
      <c r="C92" s="77"/>
      <c r="D92" s="294"/>
      <c r="E92" s="29">
        <f t="shared" ref="E92" si="5">G92+I92+K92+M92+O92+Q92+S92+U92+W92+Y92+AA92+AC92+AE92+AG92+AI92+AK92+AM92+AO92+AQ92+AS92</f>
        <v>0</v>
      </c>
      <c r="F92" s="148"/>
      <c r="G92" s="139"/>
      <c r="H92" s="369"/>
      <c r="I92" s="139"/>
      <c r="J92" s="369"/>
      <c r="K92" s="139"/>
      <c r="L92" s="369"/>
      <c r="M92" s="139"/>
      <c r="N92" s="369"/>
      <c r="O92" s="139"/>
      <c r="P92" s="369"/>
      <c r="Q92" s="139"/>
      <c r="R92" s="369"/>
      <c r="S92" s="139"/>
      <c r="T92" s="369"/>
      <c r="U92" s="139"/>
      <c r="V92" s="369"/>
      <c r="W92" s="139"/>
      <c r="X92" s="369"/>
      <c r="Y92" s="371"/>
      <c r="Z92" s="137"/>
      <c r="AA92" s="138"/>
      <c r="AB92" s="137"/>
      <c r="AC92" s="138"/>
      <c r="AD92" s="137"/>
      <c r="AE92" s="138"/>
      <c r="AF92" s="137"/>
      <c r="AG92" s="356"/>
      <c r="AH92" s="134"/>
      <c r="AI92" s="135"/>
      <c r="AJ92" s="137"/>
      <c r="AK92" s="138"/>
      <c r="AL92" s="148"/>
      <c r="AM92" s="356"/>
      <c r="AN92" s="369"/>
      <c r="AO92" s="139"/>
      <c r="AP92" s="369"/>
      <c r="AQ92" s="139"/>
      <c r="AR92" s="368"/>
      <c r="AS92" s="370"/>
      <c r="AT92" s="270"/>
      <c r="AU92" s="107"/>
      <c r="AV92" s="107"/>
      <c r="AW92" s="54"/>
    </row>
    <row r="93" spans="1:49" ht="17" thickBot="1" x14ac:dyDescent="0.4">
      <c r="A93" s="161"/>
      <c r="B93" s="159"/>
      <c r="C93" s="57"/>
      <c r="D93" s="157"/>
      <c r="E93" s="96"/>
      <c r="F93" s="152"/>
      <c r="G93" s="304">
        <f>SUM(G74:G92)</f>
        <v>163</v>
      </c>
      <c r="H93" s="140"/>
      <c r="I93" s="304">
        <f>SUM(I74:I92)</f>
        <v>173</v>
      </c>
      <c r="J93" s="140"/>
      <c r="K93" s="304">
        <f>SUM(K74:K92)</f>
        <v>145</v>
      </c>
      <c r="L93" s="140"/>
      <c r="M93" s="304">
        <f>SUM(M74:M92)</f>
        <v>163</v>
      </c>
      <c r="N93" s="140"/>
      <c r="O93" s="304">
        <f>SUM(O74:O92)</f>
        <v>163</v>
      </c>
      <c r="P93" s="140"/>
      <c r="Q93" s="304">
        <f>SUM(Q74:Q92)</f>
        <v>163</v>
      </c>
      <c r="R93" s="140"/>
      <c r="S93" s="304">
        <f>SUM(S74:S92)</f>
        <v>169</v>
      </c>
      <c r="T93" s="140"/>
      <c r="U93" s="304">
        <f>SUM(U78:U85)</f>
        <v>20</v>
      </c>
      <c r="V93" s="140"/>
      <c r="W93" s="304">
        <f>SUM(W78:W85)</f>
        <v>0</v>
      </c>
      <c r="X93" s="140"/>
      <c r="Y93" s="304">
        <f>SUM(Y78:Y85)</f>
        <v>0</v>
      </c>
      <c r="Z93" s="140"/>
      <c r="AA93" s="304">
        <f>SUM(AA78:AA85)</f>
        <v>0</v>
      </c>
      <c r="AB93" s="140"/>
      <c r="AC93" s="304">
        <f>SUM(AC78:AC85)</f>
        <v>0</v>
      </c>
      <c r="AD93" s="140"/>
      <c r="AE93" s="304">
        <f>SUM(AE78:AE85)</f>
        <v>0</v>
      </c>
      <c r="AF93" s="140"/>
      <c r="AG93" s="304">
        <f>SUM(AG78:AG85)</f>
        <v>0</v>
      </c>
      <c r="AH93" s="140"/>
      <c r="AI93" s="304">
        <f>SUM(AI78:AI85)</f>
        <v>0</v>
      </c>
      <c r="AJ93" s="140"/>
      <c r="AK93" s="304">
        <f>SUM(AK78:AK85)</f>
        <v>0</v>
      </c>
      <c r="AL93" s="152"/>
      <c r="AM93" s="304">
        <f>SUM(AM78:AM85)</f>
        <v>0</v>
      </c>
      <c r="AN93" s="140"/>
      <c r="AO93" s="304">
        <f>SUM(AO78:AO85)</f>
        <v>0</v>
      </c>
      <c r="AP93" s="140"/>
      <c r="AQ93" s="304">
        <f>SUM(AQ78:AQ85)</f>
        <v>0</v>
      </c>
      <c r="AR93" s="152"/>
      <c r="AS93" s="304">
        <f>SUM(AS78:AS85)</f>
        <v>0</v>
      </c>
      <c r="AT93" s="161"/>
      <c r="AU93" s="107"/>
      <c r="AV93" s="107"/>
      <c r="AW93" s="54"/>
    </row>
    <row r="94" spans="1:49" ht="17" thickBot="1" x14ac:dyDescent="0.4">
      <c r="AU94" s="107"/>
      <c r="AV94" s="54"/>
    </row>
    <row r="95" spans="1:49" ht="30" customHeight="1" thickBot="1" x14ac:dyDescent="0.4">
      <c r="B95" s="679" t="s">
        <v>490</v>
      </c>
      <c r="C95" s="680"/>
      <c r="D95" s="681"/>
      <c r="E95" s="121"/>
      <c r="F95" s="31"/>
      <c r="G95" s="273"/>
      <c r="H95" s="275" t="s">
        <v>393</v>
      </c>
      <c r="I95" s="31"/>
      <c r="J95" s="31"/>
      <c r="K95" s="31"/>
      <c r="L95" s="119"/>
      <c r="M95" s="274"/>
      <c r="N95" s="275" t="s">
        <v>394</v>
      </c>
      <c r="O95" s="52"/>
      <c r="P95" s="21"/>
      <c r="Q95" s="52"/>
      <c r="S95" s="315"/>
      <c r="T95" s="275" t="s">
        <v>465</v>
      </c>
      <c r="U95" s="27"/>
      <c r="V95" s="27"/>
      <c r="W95" s="27"/>
    </row>
  </sheetData>
  <sheetProtection algorithmName="SHA-512" hashValue="EwL5+sSIASU73gnYksDhoBVYinC9JUopvZTTFUQjvMy0NHZvl1I3RuCfWnPXvweG2ylMZidatC743pHYPai0Dg==" saltValue="o4RKRNYScv3cTuH64dRRhg==" spinCount="100000" sheet="1" objects="1" scenarios="1"/>
  <sortState ref="B74:U91">
    <sortCondition descending="1" ref="E74:E91"/>
  </sortState>
  <customSheetViews>
    <customSheetView guid="{58E021BF-97D1-4B64-8CE7-89613EB62F48}" scale="75" showPageBreaks="1" hiddenColumns="1">
      <pane xSplit="2" topLeftCell="C1" activePane="topRight" state="frozen"/>
      <selection pane="topRight" activeCell="AE19" sqref="AE19"/>
      <pageMargins left="0" right="0" top="3.937007874015748E-2" bottom="0.11811023622047245" header="3.937007874015748E-2" footer="7.874015748031496E-2"/>
      <pageSetup paperSize="9" scale="45" orientation="portrait" r:id="rId1"/>
    </customSheetView>
  </customSheetViews>
  <mergeCells count="88">
    <mergeCell ref="AR70:AS70"/>
    <mergeCell ref="AR71:AS72"/>
    <mergeCell ref="AJ5:AK5"/>
    <mergeCell ref="AJ6:AK7"/>
    <mergeCell ref="AJ70:AK70"/>
    <mergeCell ref="AJ71:AK72"/>
    <mergeCell ref="AN5:AO5"/>
    <mergeCell ref="AN6:AO7"/>
    <mergeCell ref="AN70:AO70"/>
    <mergeCell ref="AN71:AO72"/>
    <mergeCell ref="AL5:AM5"/>
    <mergeCell ref="AL6:AM7"/>
    <mergeCell ref="AL70:AM70"/>
    <mergeCell ref="AL71:AM72"/>
    <mergeCell ref="AP71:AQ72"/>
    <mergeCell ref="B95:D95"/>
    <mergeCell ref="AH71:AI72"/>
    <mergeCell ref="AD5:AE5"/>
    <mergeCell ref="AD6:AE7"/>
    <mergeCell ref="AD70:AE70"/>
    <mergeCell ref="AD71:AE72"/>
    <mergeCell ref="AF5:AG5"/>
    <mergeCell ref="AF6:AG7"/>
    <mergeCell ref="AH5:AI5"/>
    <mergeCell ref="AF71:AG72"/>
    <mergeCell ref="T71:U72"/>
    <mergeCell ref="V71:W72"/>
    <mergeCell ref="X71:Y72"/>
    <mergeCell ref="Z71:AA72"/>
    <mergeCell ref="AB71:AC72"/>
    <mergeCell ref="J70:K70"/>
    <mergeCell ref="AT6:AT8"/>
    <mergeCell ref="AT71:AT73"/>
    <mergeCell ref="AP70:AQ70"/>
    <mergeCell ref="T6:U7"/>
    <mergeCell ref="V6:W7"/>
    <mergeCell ref="X6:Y7"/>
    <mergeCell ref="Z6:AA7"/>
    <mergeCell ref="AB6:AC7"/>
    <mergeCell ref="AH70:AI70"/>
    <mergeCell ref="AF70:AG70"/>
    <mergeCell ref="T70:U70"/>
    <mergeCell ref="V70:W70"/>
    <mergeCell ref="X70:Y70"/>
    <mergeCell ref="Z70:AA70"/>
    <mergeCell ref="AB70:AC70"/>
    <mergeCell ref="AR6:AS7"/>
    <mergeCell ref="N71:O72"/>
    <mergeCell ref="F70:G70"/>
    <mergeCell ref="H70:I70"/>
    <mergeCell ref="AP6:AQ7"/>
    <mergeCell ref="AH6:AI7"/>
    <mergeCell ref="N70:O70"/>
    <mergeCell ref="P70:Q70"/>
    <mergeCell ref="R6:S7"/>
    <mergeCell ref="R70:S70"/>
    <mergeCell ref="P71:Q72"/>
    <mergeCell ref="R71:S72"/>
    <mergeCell ref="P6:Q7"/>
    <mergeCell ref="A6:E7"/>
    <mergeCell ref="N6:O7"/>
    <mergeCell ref="F6:G7"/>
    <mergeCell ref="H6:I7"/>
    <mergeCell ref="J6:K7"/>
    <mergeCell ref="L6:M7"/>
    <mergeCell ref="B68:D68"/>
    <mergeCell ref="F71:G72"/>
    <mergeCell ref="A71:E72"/>
    <mergeCell ref="H71:I72"/>
    <mergeCell ref="L71:M72"/>
    <mergeCell ref="J71:K72"/>
    <mergeCell ref="L70:M70"/>
    <mergeCell ref="A1:AT1"/>
    <mergeCell ref="A3:AT3"/>
    <mergeCell ref="F5:G5"/>
    <mergeCell ref="H5:I5"/>
    <mergeCell ref="J5:K5"/>
    <mergeCell ref="L5:M5"/>
    <mergeCell ref="N5:O5"/>
    <mergeCell ref="P5:Q5"/>
    <mergeCell ref="R5:S5"/>
    <mergeCell ref="V5:W5"/>
    <mergeCell ref="X5:Y5"/>
    <mergeCell ref="Z5:AA5"/>
    <mergeCell ref="AB5:AC5"/>
    <mergeCell ref="AP5:AQ5"/>
    <mergeCell ref="T5:U5"/>
    <mergeCell ref="AR5:AS5"/>
  </mergeCells>
  <pageMargins left="0" right="0" top="3.937007874015748E-2" bottom="0.11811023622047245" header="3.937007874015748E-2" footer="7.874015748031496E-2"/>
  <pageSetup paperSize="9" scale="52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7030A0"/>
  </sheetPr>
  <dimension ref="A1:AX91"/>
  <sheetViews>
    <sheetView zoomScale="65" zoomScaleNormal="65" workbookViewId="0">
      <selection activeCell="C46" sqref="C46"/>
    </sheetView>
  </sheetViews>
  <sheetFormatPr baseColWidth="10" defaultColWidth="10.81640625" defaultRowHeight="16.5" x14ac:dyDescent="0.35"/>
  <cols>
    <col min="1" max="1" width="5.81640625" style="20" bestFit="1" customWidth="1"/>
    <col min="2" max="2" width="26.6328125" style="20" bestFit="1" customWidth="1"/>
    <col min="3" max="3" width="7.453125" style="21" customWidth="1"/>
    <col min="4" max="4" width="28.453125" style="20" customWidth="1"/>
    <col min="5" max="5" width="8.36328125" style="20" customWidth="1"/>
    <col min="6" max="6" width="8.6328125" style="21" customWidth="1"/>
    <col min="7" max="7" width="8.453125" style="21" customWidth="1"/>
    <col min="8" max="8" width="8.6328125" style="20" customWidth="1"/>
    <col min="9" max="9" width="8.453125" style="20" customWidth="1"/>
    <col min="10" max="13" width="8.6328125" style="20" customWidth="1"/>
    <col min="14" max="14" width="7.1796875" style="20" customWidth="1"/>
    <col min="15" max="15" width="8.6328125" style="20" customWidth="1"/>
    <col min="16" max="16" width="7.1796875" style="20" customWidth="1"/>
    <col min="17" max="17" width="9" style="20" customWidth="1"/>
    <col min="18" max="18" width="7.1796875" style="20" customWidth="1"/>
    <col min="19" max="19" width="9" style="20" customWidth="1"/>
    <col min="20" max="20" width="8.1796875" style="20" customWidth="1"/>
    <col min="21" max="21" width="9" style="20" customWidth="1"/>
    <col min="22" max="22" width="8" style="20" hidden="1" customWidth="1"/>
    <col min="23" max="23" width="8.6328125" style="20" hidden="1" customWidth="1"/>
    <col min="24" max="24" width="7.1796875" style="20" hidden="1" customWidth="1"/>
    <col min="25" max="27" width="8.453125" style="20" hidden="1" customWidth="1"/>
    <col min="28" max="28" width="7.1796875" style="20" hidden="1" customWidth="1"/>
    <col min="29" max="29" width="8.453125" style="20" hidden="1" customWidth="1"/>
    <col min="30" max="30" width="7.1796875" style="20" hidden="1" customWidth="1"/>
    <col min="31" max="31" width="8.453125" style="20" hidden="1" customWidth="1"/>
    <col min="32" max="32" width="7.1796875" style="20" hidden="1" customWidth="1"/>
    <col min="33" max="33" width="8.453125" style="20" hidden="1" customWidth="1"/>
    <col min="34" max="34" width="7.1796875" style="20" hidden="1" customWidth="1"/>
    <col min="35" max="35" width="8.453125" style="20" hidden="1" customWidth="1"/>
    <col min="36" max="36" width="7.1796875" style="20" hidden="1" customWidth="1"/>
    <col min="37" max="37" width="8.453125" style="20" hidden="1" customWidth="1"/>
    <col min="38" max="38" width="7.1796875" style="20" hidden="1" customWidth="1"/>
    <col min="39" max="39" width="9" style="20" hidden="1" customWidth="1"/>
    <col min="40" max="40" width="8" style="20" hidden="1" customWidth="1"/>
    <col min="41" max="41" width="9" style="20" hidden="1" customWidth="1"/>
    <col min="42" max="42" width="11" style="20" hidden="1" customWidth="1"/>
    <col min="43" max="43" width="9" style="20" hidden="1" customWidth="1"/>
    <col min="44" max="44" width="11" style="20" hidden="1" customWidth="1"/>
    <col min="45" max="45" width="9" style="20" hidden="1" customWidth="1"/>
    <col min="46" max="46" width="7.6328125" style="20" customWidth="1"/>
    <col min="47" max="47" width="3.81640625" style="19" hidden="1" customWidth="1"/>
    <col min="48" max="48" width="5.1796875" style="19" hidden="1" customWidth="1"/>
    <col min="49" max="49" width="10.81640625" style="19" customWidth="1"/>
    <col min="50" max="16384" width="10.81640625" style="19"/>
  </cols>
  <sheetData>
    <row r="1" spans="1:50" s="62" customFormat="1" ht="45" x14ac:dyDescent="0.35">
      <c r="A1" s="614" t="s">
        <v>234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  <c r="AR1" s="615"/>
      <c r="AS1" s="615"/>
      <c r="AT1" s="615"/>
    </row>
    <row r="2" spans="1:50" s="20" customFormat="1" ht="6.5" customHeight="1" x14ac:dyDescent="0.35">
      <c r="C2" s="21"/>
      <c r="F2" s="21"/>
      <c r="G2" s="21"/>
    </row>
    <row r="3" spans="1:50" s="20" customFormat="1" ht="49" customHeight="1" x14ac:dyDescent="0.35">
      <c r="A3" s="663" t="s">
        <v>491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4"/>
      <c r="AP3" s="664"/>
      <c r="AQ3" s="664"/>
      <c r="AR3" s="664"/>
      <c r="AS3" s="664"/>
      <c r="AT3" s="664"/>
    </row>
    <row r="4" spans="1:50" s="20" customFormat="1" ht="9" customHeight="1" thickBot="1" x14ac:dyDescent="0.4">
      <c r="C4" s="21"/>
      <c r="F4" s="21"/>
      <c r="G4" s="21"/>
    </row>
    <row r="5" spans="1:50" ht="28" customHeight="1" thickBot="1" x14ac:dyDescent="0.4">
      <c r="F5" s="609">
        <v>45347</v>
      </c>
      <c r="G5" s="610"/>
      <c r="H5" s="609">
        <v>45002</v>
      </c>
      <c r="I5" s="610"/>
      <c r="J5" s="609">
        <v>45389</v>
      </c>
      <c r="K5" s="610"/>
      <c r="L5" s="609">
        <v>45403</v>
      </c>
      <c r="M5" s="610"/>
      <c r="N5" s="609">
        <v>45417</v>
      </c>
      <c r="O5" s="610"/>
      <c r="P5" s="609">
        <v>45438</v>
      </c>
      <c r="Q5" s="610"/>
      <c r="R5" s="609">
        <v>45452</v>
      </c>
      <c r="S5" s="610"/>
      <c r="T5" s="609">
        <v>45473</v>
      </c>
      <c r="U5" s="610"/>
      <c r="V5" s="609">
        <v>45116</v>
      </c>
      <c r="W5" s="610"/>
      <c r="X5" s="609">
        <v>45132</v>
      </c>
      <c r="Y5" s="610"/>
      <c r="Z5" s="609">
        <v>45144</v>
      </c>
      <c r="AA5" s="610"/>
      <c r="AB5" s="609">
        <v>45159</v>
      </c>
      <c r="AC5" s="610"/>
      <c r="AD5" s="607">
        <v>45186</v>
      </c>
      <c r="AE5" s="608"/>
      <c r="AF5" s="607">
        <v>45200</v>
      </c>
      <c r="AG5" s="608"/>
      <c r="AH5" s="609">
        <v>45215</v>
      </c>
      <c r="AI5" s="610"/>
      <c r="AJ5" s="609">
        <v>45228</v>
      </c>
      <c r="AK5" s="610"/>
      <c r="AL5" s="609">
        <v>45242</v>
      </c>
      <c r="AM5" s="610"/>
      <c r="AN5" s="607">
        <v>45250</v>
      </c>
      <c r="AO5" s="608"/>
      <c r="AP5" s="607">
        <v>45256</v>
      </c>
      <c r="AQ5" s="608"/>
      <c r="AR5" s="607">
        <v>45270</v>
      </c>
      <c r="AS5" s="608"/>
    </row>
    <row r="6" spans="1:50" ht="16" customHeight="1" x14ac:dyDescent="0.35">
      <c r="A6" s="694" t="s">
        <v>488</v>
      </c>
      <c r="B6" s="695"/>
      <c r="C6" s="695"/>
      <c r="D6" s="695"/>
      <c r="E6" s="696"/>
      <c r="F6" s="601" t="s">
        <v>299</v>
      </c>
      <c r="G6" s="602"/>
      <c r="H6" s="601" t="s">
        <v>520</v>
      </c>
      <c r="I6" s="602"/>
      <c r="J6" s="601" t="s">
        <v>550</v>
      </c>
      <c r="K6" s="602"/>
      <c r="L6" s="601" t="s">
        <v>552</v>
      </c>
      <c r="M6" s="602"/>
      <c r="N6" s="601" t="s">
        <v>566</v>
      </c>
      <c r="O6" s="602"/>
      <c r="P6" s="601" t="s">
        <v>320</v>
      </c>
      <c r="Q6" s="602"/>
      <c r="R6" s="601" t="s">
        <v>601</v>
      </c>
      <c r="S6" s="602"/>
      <c r="T6" s="601" t="s">
        <v>624</v>
      </c>
      <c r="U6" s="602"/>
      <c r="V6" s="601" t="s">
        <v>364</v>
      </c>
      <c r="W6" s="602"/>
      <c r="X6" s="601" t="s">
        <v>369</v>
      </c>
      <c r="Y6" s="602"/>
      <c r="Z6" s="601" t="s">
        <v>389</v>
      </c>
      <c r="AA6" s="602"/>
      <c r="AB6" s="601" t="s">
        <v>391</v>
      </c>
      <c r="AC6" s="602"/>
      <c r="AD6" s="601" t="s">
        <v>398</v>
      </c>
      <c r="AE6" s="602"/>
      <c r="AF6" s="601" t="s">
        <v>407</v>
      </c>
      <c r="AG6" s="602"/>
      <c r="AH6" s="601" t="s">
        <v>413</v>
      </c>
      <c r="AI6" s="612"/>
      <c r="AJ6" s="601" t="s">
        <v>438</v>
      </c>
      <c r="AK6" s="602"/>
      <c r="AL6" s="601" t="s">
        <v>466</v>
      </c>
      <c r="AM6" s="612"/>
      <c r="AN6" s="601" t="s">
        <v>467</v>
      </c>
      <c r="AO6" s="612"/>
      <c r="AP6" s="601" t="s">
        <v>468</v>
      </c>
      <c r="AQ6" s="612"/>
      <c r="AR6" s="601" t="s">
        <v>470</v>
      </c>
      <c r="AS6" s="612"/>
      <c r="AT6" s="628" t="s">
        <v>114</v>
      </c>
    </row>
    <row r="7" spans="1:50" ht="48" customHeight="1" thickBot="1" x14ac:dyDescent="0.4">
      <c r="A7" s="697"/>
      <c r="B7" s="698"/>
      <c r="C7" s="698"/>
      <c r="D7" s="698"/>
      <c r="E7" s="699"/>
      <c r="F7" s="605"/>
      <c r="G7" s="606"/>
      <c r="H7" s="605"/>
      <c r="I7" s="606"/>
      <c r="J7" s="605"/>
      <c r="K7" s="606"/>
      <c r="L7" s="605"/>
      <c r="M7" s="606"/>
      <c r="N7" s="605"/>
      <c r="O7" s="606"/>
      <c r="P7" s="605"/>
      <c r="Q7" s="606"/>
      <c r="R7" s="605"/>
      <c r="S7" s="606"/>
      <c r="T7" s="605"/>
      <c r="U7" s="606"/>
      <c r="V7" s="605"/>
      <c r="W7" s="606"/>
      <c r="X7" s="605"/>
      <c r="Y7" s="606"/>
      <c r="Z7" s="605"/>
      <c r="AA7" s="606"/>
      <c r="AB7" s="605"/>
      <c r="AC7" s="606"/>
      <c r="AD7" s="603"/>
      <c r="AE7" s="604"/>
      <c r="AF7" s="603"/>
      <c r="AG7" s="604"/>
      <c r="AH7" s="605"/>
      <c r="AI7" s="613"/>
      <c r="AJ7" s="605"/>
      <c r="AK7" s="606"/>
      <c r="AL7" s="605"/>
      <c r="AM7" s="613"/>
      <c r="AN7" s="605"/>
      <c r="AO7" s="613"/>
      <c r="AP7" s="605"/>
      <c r="AQ7" s="613"/>
      <c r="AR7" s="605"/>
      <c r="AS7" s="613"/>
      <c r="AT7" s="629"/>
    </row>
    <row r="8" spans="1:50" ht="25" customHeight="1" thickBot="1" x14ac:dyDescent="0.4">
      <c r="A8" s="61" t="s">
        <v>241</v>
      </c>
      <c r="B8" s="206" t="s">
        <v>2</v>
      </c>
      <c r="C8" s="206" t="s">
        <v>149</v>
      </c>
      <c r="D8" s="206" t="s">
        <v>3</v>
      </c>
      <c r="E8" s="206" t="s">
        <v>4</v>
      </c>
      <c r="F8" s="100" t="s">
        <v>5</v>
      </c>
      <c r="G8" s="108" t="s">
        <v>6</v>
      </c>
      <c r="H8" s="106" t="s">
        <v>5</v>
      </c>
      <c r="I8" s="108" t="s">
        <v>6</v>
      </c>
      <c r="J8" s="100" t="s">
        <v>5</v>
      </c>
      <c r="K8" s="108" t="s">
        <v>6</v>
      </c>
      <c r="L8" s="100" t="s">
        <v>5</v>
      </c>
      <c r="M8" s="108" t="s">
        <v>6</v>
      </c>
      <c r="N8" s="100" t="s">
        <v>5</v>
      </c>
      <c r="O8" s="108" t="s">
        <v>6</v>
      </c>
      <c r="P8" s="100" t="s">
        <v>5</v>
      </c>
      <c r="Q8" s="108" t="s">
        <v>6</v>
      </c>
      <c r="R8" s="100" t="s">
        <v>5</v>
      </c>
      <c r="S8" s="108" t="s">
        <v>6</v>
      </c>
      <c r="T8" s="100" t="s">
        <v>5</v>
      </c>
      <c r="U8" s="108" t="s">
        <v>6</v>
      </c>
      <c r="V8" s="100" t="s">
        <v>5</v>
      </c>
      <c r="W8" s="108" t="s">
        <v>6</v>
      </c>
      <c r="X8" s="23" t="s">
        <v>5</v>
      </c>
      <c r="Y8" s="99" t="s">
        <v>6</v>
      </c>
      <c r="Z8" s="100" t="s">
        <v>5</v>
      </c>
      <c r="AA8" s="108" t="s">
        <v>6</v>
      </c>
      <c r="AB8" s="100" t="s">
        <v>5</v>
      </c>
      <c r="AC8" s="108" t="s">
        <v>6</v>
      </c>
      <c r="AD8" s="100" t="s">
        <v>5</v>
      </c>
      <c r="AE8" s="108" t="s">
        <v>6</v>
      </c>
      <c r="AF8" s="100" t="s">
        <v>5</v>
      </c>
      <c r="AG8" s="108" t="s">
        <v>6</v>
      </c>
      <c r="AH8" s="100" t="s">
        <v>5</v>
      </c>
      <c r="AI8" s="108" t="s">
        <v>6</v>
      </c>
      <c r="AJ8" s="23" t="s">
        <v>5</v>
      </c>
      <c r="AK8" s="99" t="s">
        <v>6</v>
      </c>
      <c r="AL8" s="100" t="s">
        <v>5</v>
      </c>
      <c r="AM8" s="108" t="s">
        <v>6</v>
      </c>
      <c r="AN8" s="100" t="s">
        <v>5</v>
      </c>
      <c r="AO8" s="108" t="s">
        <v>6</v>
      </c>
      <c r="AP8" s="100" t="s">
        <v>5</v>
      </c>
      <c r="AQ8" s="108" t="s">
        <v>6</v>
      </c>
      <c r="AR8" s="23" t="s">
        <v>5</v>
      </c>
      <c r="AS8" s="99" t="s">
        <v>6</v>
      </c>
      <c r="AT8" s="410"/>
      <c r="AU8" s="238" t="s">
        <v>312</v>
      </c>
      <c r="AV8" s="239" t="s">
        <v>312</v>
      </c>
      <c r="AW8" s="83"/>
      <c r="AX8" s="83"/>
    </row>
    <row r="9" spans="1:50" s="30" customFormat="1" ht="20.25" customHeight="1" x14ac:dyDescent="0.35">
      <c r="A9" s="82">
        <v>1</v>
      </c>
      <c r="B9" s="366" t="s">
        <v>317</v>
      </c>
      <c r="C9" s="93">
        <v>2015</v>
      </c>
      <c r="D9" s="89" t="s">
        <v>174</v>
      </c>
      <c r="E9" s="29">
        <f>G9+I9+K9+M9+O9+Q9+S9+U9+W9+Y9+AA9+AC9+AE9+AG9+AI9+AK9+AM9+AO9+AQ9+AS9-O9</f>
        <v>505</v>
      </c>
      <c r="F9" s="409">
        <v>37</v>
      </c>
      <c r="G9" s="418">
        <v>100</v>
      </c>
      <c r="H9" s="137">
        <v>40</v>
      </c>
      <c r="I9" s="356">
        <v>100</v>
      </c>
      <c r="J9" s="137">
        <v>38</v>
      </c>
      <c r="K9" s="138">
        <v>50</v>
      </c>
      <c r="L9" s="369">
        <v>42</v>
      </c>
      <c r="M9" s="168">
        <v>70</v>
      </c>
      <c r="N9" s="137">
        <v>46</v>
      </c>
      <c r="O9" s="273">
        <v>35</v>
      </c>
      <c r="P9" s="134">
        <v>37</v>
      </c>
      <c r="Q9" s="168">
        <v>100</v>
      </c>
      <c r="R9" s="131">
        <v>36</v>
      </c>
      <c r="S9" s="168">
        <v>85</v>
      </c>
      <c r="T9" s="131"/>
      <c r="U9" s="155"/>
      <c r="V9" s="134"/>
      <c r="W9" s="55"/>
      <c r="X9" s="134"/>
      <c r="Y9" s="135"/>
      <c r="Z9" s="86"/>
      <c r="AA9" s="376"/>
      <c r="AB9" s="326"/>
      <c r="AC9" s="359"/>
      <c r="AD9" s="131"/>
      <c r="AE9" s="132"/>
      <c r="AF9" s="377"/>
      <c r="AG9" s="378"/>
      <c r="AH9" s="131"/>
      <c r="AI9" s="379"/>
      <c r="AJ9" s="131"/>
      <c r="AK9" s="132"/>
      <c r="AL9" s="380"/>
      <c r="AM9" s="381"/>
      <c r="AN9" s="380"/>
      <c r="AO9" s="381"/>
      <c r="AP9" s="45"/>
      <c r="AQ9" s="375"/>
      <c r="AR9" s="131"/>
      <c r="AS9" s="132"/>
      <c r="AT9" s="82">
        <v>1</v>
      </c>
      <c r="AU9" s="229">
        <v>1</v>
      </c>
      <c r="AV9" s="168">
        <v>100</v>
      </c>
    </row>
    <row r="10" spans="1:50" s="30" customFormat="1" ht="20.25" customHeight="1" x14ac:dyDescent="0.35">
      <c r="A10" s="82">
        <v>2</v>
      </c>
      <c r="B10" s="431" t="s">
        <v>527</v>
      </c>
      <c r="C10" s="56">
        <v>2015</v>
      </c>
      <c r="D10" s="432" t="s">
        <v>528</v>
      </c>
      <c r="E10" s="29">
        <f>G10+I10+K10+M10+O10+Q10+S10+U10+W10+Y10+AA10+AC10+AE10+AG10+AI10+AK10+AM10+AO10+AQ10+AS10</f>
        <v>485</v>
      </c>
      <c r="F10" s="137"/>
      <c r="G10" s="525"/>
      <c r="H10" s="137">
        <v>42</v>
      </c>
      <c r="I10" s="356">
        <v>50</v>
      </c>
      <c r="J10" s="137">
        <v>34</v>
      </c>
      <c r="K10" s="56">
        <v>100</v>
      </c>
      <c r="L10" s="369">
        <v>37</v>
      </c>
      <c r="M10" s="168">
        <v>100</v>
      </c>
      <c r="N10" s="137">
        <v>38</v>
      </c>
      <c r="O10" s="168">
        <v>100</v>
      </c>
      <c r="P10" s="134">
        <v>40</v>
      </c>
      <c r="Q10" s="168">
        <v>50</v>
      </c>
      <c r="R10" s="131"/>
      <c r="S10" s="155"/>
      <c r="T10" s="131">
        <v>45</v>
      </c>
      <c r="U10" s="168">
        <v>85</v>
      </c>
      <c r="V10" s="134"/>
      <c r="W10" s="55"/>
      <c r="X10" s="134"/>
      <c r="Y10" s="135"/>
      <c r="Z10" s="86"/>
      <c r="AA10" s="376"/>
      <c r="AB10" s="326"/>
      <c r="AC10" s="359"/>
      <c r="AD10" s="131"/>
      <c r="AE10" s="132"/>
      <c r="AF10" s="377"/>
      <c r="AG10" s="378"/>
      <c r="AH10" s="131"/>
      <c r="AI10" s="379"/>
      <c r="AJ10" s="131"/>
      <c r="AK10" s="132"/>
      <c r="AL10" s="380"/>
      <c r="AM10" s="381"/>
      <c r="AN10" s="380"/>
      <c r="AO10" s="381"/>
      <c r="AP10" s="131"/>
      <c r="AQ10" s="136"/>
      <c r="AR10" s="131"/>
      <c r="AS10" s="132"/>
      <c r="AT10" s="82">
        <v>2</v>
      </c>
      <c r="AU10" s="235">
        <f t="shared" ref="AU10:AU22" si="0">AU9+1</f>
        <v>2</v>
      </c>
      <c r="AV10" s="168">
        <v>70</v>
      </c>
    </row>
    <row r="11" spans="1:50" s="30" customFormat="1" ht="20.25" customHeight="1" x14ac:dyDescent="0.35">
      <c r="A11" s="82">
        <v>3</v>
      </c>
      <c r="B11" s="366" t="s">
        <v>166</v>
      </c>
      <c r="C11" s="93">
        <v>2015</v>
      </c>
      <c r="D11" s="89" t="s">
        <v>116</v>
      </c>
      <c r="E11" s="29">
        <f>G11+I11+K11+M11+O11+Q11+S11+U11+W11+Y11+AA11+AC11+AE11+AG11+AI11+AK11+AM11+AO11+AQ11+AS11</f>
        <v>455</v>
      </c>
      <c r="F11" s="137">
        <v>40</v>
      </c>
      <c r="G11" s="56">
        <v>70</v>
      </c>
      <c r="H11" s="137">
        <v>45</v>
      </c>
      <c r="I11" s="356">
        <v>35</v>
      </c>
      <c r="J11" s="137">
        <v>35</v>
      </c>
      <c r="K11" s="138">
        <v>70</v>
      </c>
      <c r="L11" s="369"/>
      <c r="M11" s="512"/>
      <c r="N11" s="137">
        <v>39</v>
      </c>
      <c r="O11" s="168">
        <v>70</v>
      </c>
      <c r="P11" s="134">
        <v>41</v>
      </c>
      <c r="Q11" s="168">
        <v>40</v>
      </c>
      <c r="R11" s="131">
        <v>36</v>
      </c>
      <c r="S11" s="168">
        <v>85</v>
      </c>
      <c r="T11" s="131">
        <v>45</v>
      </c>
      <c r="U11" s="168">
        <v>85</v>
      </c>
      <c r="V11" s="134"/>
      <c r="W11" s="55"/>
      <c r="X11" s="134"/>
      <c r="Y11" s="135"/>
      <c r="Z11" s="86"/>
      <c r="AA11" s="376"/>
      <c r="AB11" s="326"/>
      <c r="AC11" s="359"/>
      <c r="AD11" s="131"/>
      <c r="AE11" s="132"/>
      <c r="AF11" s="377"/>
      <c r="AG11" s="378"/>
      <c r="AH11" s="131"/>
      <c r="AI11" s="379"/>
      <c r="AJ11" s="131"/>
      <c r="AK11" s="132"/>
      <c r="AL11" s="380"/>
      <c r="AM11" s="381"/>
      <c r="AN11" s="380"/>
      <c r="AO11" s="381"/>
      <c r="AP11" s="131"/>
      <c r="AQ11" s="136"/>
      <c r="AR11" s="131"/>
      <c r="AS11" s="132"/>
      <c r="AT11" s="82">
        <v>3</v>
      </c>
      <c r="AU11" s="229">
        <f t="shared" si="0"/>
        <v>3</v>
      </c>
      <c r="AV11" s="168">
        <v>50</v>
      </c>
    </row>
    <row r="12" spans="1:50" s="30" customFormat="1" ht="20.25" customHeight="1" x14ac:dyDescent="0.35">
      <c r="A12" s="82">
        <v>4</v>
      </c>
      <c r="B12" s="366" t="s">
        <v>439</v>
      </c>
      <c r="C12" s="93">
        <v>2016</v>
      </c>
      <c r="D12" s="89" t="s">
        <v>218</v>
      </c>
      <c r="E12" s="29">
        <f>G12+I12+K12+M12+O12+Q12+S12+U12+W12+Y12+AA12+AC12+AE12+AG12+AI12+AK12+AM12+AO12+AQ12+AS12-K12</f>
        <v>390</v>
      </c>
      <c r="F12" s="137">
        <v>41</v>
      </c>
      <c r="G12" s="138">
        <v>50</v>
      </c>
      <c r="H12" s="137">
        <v>41</v>
      </c>
      <c r="I12" s="356">
        <v>70</v>
      </c>
      <c r="J12" s="137">
        <v>41</v>
      </c>
      <c r="K12" s="525">
        <v>40</v>
      </c>
      <c r="L12" s="369">
        <v>44</v>
      </c>
      <c r="M12" s="90">
        <v>50</v>
      </c>
      <c r="N12" s="137">
        <v>42</v>
      </c>
      <c r="O12" s="168">
        <v>50</v>
      </c>
      <c r="P12" s="134">
        <v>39</v>
      </c>
      <c r="Q12" s="168">
        <v>70</v>
      </c>
      <c r="R12" s="131">
        <v>40</v>
      </c>
      <c r="S12" s="168">
        <v>50</v>
      </c>
      <c r="T12" s="131">
        <v>48</v>
      </c>
      <c r="U12" s="168">
        <v>50</v>
      </c>
      <c r="V12" s="134"/>
      <c r="W12" s="55"/>
      <c r="X12" s="134"/>
      <c r="Y12" s="135"/>
      <c r="Z12" s="86"/>
      <c r="AA12" s="376"/>
      <c r="AB12" s="326"/>
      <c r="AC12" s="359"/>
      <c r="AD12" s="131"/>
      <c r="AE12" s="132"/>
      <c r="AF12" s="377"/>
      <c r="AG12" s="378"/>
      <c r="AH12" s="131"/>
      <c r="AI12" s="379"/>
      <c r="AJ12" s="45"/>
      <c r="AK12" s="132"/>
      <c r="AL12" s="368"/>
      <c r="AM12" s="139"/>
      <c r="AN12" s="368"/>
      <c r="AO12" s="139"/>
      <c r="AP12" s="131"/>
      <c r="AQ12" s="136"/>
      <c r="AR12" s="131"/>
      <c r="AS12" s="132"/>
      <c r="AT12" s="82">
        <v>4</v>
      </c>
      <c r="AU12" s="229">
        <f t="shared" si="0"/>
        <v>4</v>
      </c>
      <c r="AV12" s="168">
        <v>40</v>
      </c>
    </row>
    <row r="13" spans="1:50" s="30" customFormat="1" ht="20.25" customHeight="1" x14ac:dyDescent="0.35">
      <c r="A13" s="82">
        <v>5</v>
      </c>
      <c r="B13" s="366" t="s">
        <v>437</v>
      </c>
      <c r="C13" s="93">
        <v>2015</v>
      </c>
      <c r="D13" s="89" t="s">
        <v>152</v>
      </c>
      <c r="E13" s="29">
        <f t="shared" ref="E13:E35" si="1">G13+I13+K13+M13+O13+Q13+S13+U13+W13+Y13+AA13+AC13+AE13+AG13+AI13+AK13+AM13+AO13+AQ13+AS13</f>
        <v>137.5</v>
      </c>
      <c r="F13" s="137">
        <v>47</v>
      </c>
      <c r="G13" s="56">
        <v>40</v>
      </c>
      <c r="H13" s="137">
        <v>50</v>
      </c>
      <c r="I13" s="356">
        <v>20</v>
      </c>
      <c r="J13" s="137">
        <v>50</v>
      </c>
      <c r="K13" s="138">
        <v>20</v>
      </c>
      <c r="L13" s="369"/>
      <c r="M13" s="512"/>
      <c r="N13" s="137">
        <v>46</v>
      </c>
      <c r="O13" s="168">
        <v>35</v>
      </c>
      <c r="P13" s="134">
        <v>55</v>
      </c>
      <c r="Q13" s="168">
        <v>9</v>
      </c>
      <c r="R13" s="131">
        <v>51</v>
      </c>
      <c r="S13" s="168">
        <v>13.5</v>
      </c>
      <c r="T13" s="131"/>
      <c r="U13" s="155"/>
      <c r="V13" s="134"/>
      <c r="W13" s="55"/>
      <c r="X13" s="134"/>
      <c r="Y13" s="135"/>
      <c r="Z13" s="86"/>
      <c r="AA13" s="376"/>
      <c r="AB13" s="326"/>
      <c r="AC13" s="359"/>
      <c r="AD13" s="131"/>
      <c r="AE13" s="132"/>
      <c r="AF13" s="377"/>
      <c r="AG13" s="378"/>
      <c r="AH13" s="131"/>
      <c r="AI13" s="379"/>
      <c r="AJ13" s="131"/>
      <c r="AK13" s="132"/>
      <c r="AL13" s="380"/>
      <c r="AM13" s="381"/>
      <c r="AN13" s="380"/>
      <c r="AO13" s="381"/>
      <c r="AP13" s="131"/>
      <c r="AQ13" s="136"/>
      <c r="AR13" s="131"/>
      <c r="AS13" s="132"/>
      <c r="AT13" s="82">
        <v>5</v>
      </c>
      <c r="AU13" s="235">
        <f t="shared" si="0"/>
        <v>5</v>
      </c>
      <c r="AV13" s="168">
        <v>30</v>
      </c>
    </row>
    <row r="14" spans="1:50" s="30" customFormat="1" ht="20.25" customHeight="1" x14ac:dyDescent="0.35">
      <c r="A14" s="82">
        <v>6</v>
      </c>
      <c r="B14" s="448" t="s">
        <v>559</v>
      </c>
      <c r="C14" s="56">
        <v>2017</v>
      </c>
      <c r="D14" s="449" t="s">
        <v>473</v>
      </c>
      <c r="E14" s="29">
        <f t="shared" si="1"/>
        <v>126</v>
      </c>
      <c r="F14" s="137"/>
      <c r="G14" s="273"/>
      <c r="H14" s="137"/>
      <c r="I14" s="356"/>
      <c r="J14" s="137">
        <v>48</v>
      </c>
      <c r="K14" s="138">
        <v>30</v>
      </c>
      <c r="L14" s="369">
        <v>63</v>
      </c>
      <c r="M14" s="168">
        <v>15</v>
      </c>
      <c r="N14" s="137">
        <v>63</v>
      </c>
      <c r="O14" s="168">
        <v>4</v>
      </c>
      <c r="P14" s="134">
        <v>52</v>
      </c>
      <c r="Q14" s="168">
        <v>12</v>
      </c>
      <c r="R14" s="131">
        <v>46</v>
      </c>
      <c r="S14" s="168">
        <v>40</v>
      </c>
      <c r="T14" s="131">
        <v>58</v>
      </c>
      <c r="U14" s="168">
        <v>25</v>
      </c>
      <c r="V14" s="134"/>
      <c r="W14" s="55"/>
      <c r="X14" s="134"/>
      <c r="Y14" s="135"/>
      <c r="Z14" s="86"/>
      <c r="AA14" s="376"/>
      <c r="AB14" s="326"/>
      <c r="AC14" s="359"/>
      <c r="AD14" s="131"/>
      <c r="AE14" s="132"/>
      <c r="AF14" s="377"/>
      <c r="AG14" s="378"/>
      <c r="AH14" s="131"/>
      <c r="AI14" s="379"/>
      <c r="AJ14" s="131"/>
      <c r="AK14" s="132"/>
      <c r="AL14" s="380"/>
      <c r="AM14" s="381"/>
      <c r="AN14" s="380"/>
      <c r="AO14" s="381"/>
      <c r="AP14" s="131"/>
      <c r="AQ14" s="136"/>
      <c r="AR14" s="131"/>
      <c r="AS14" s="132"/>
      <c r="AT14" s="82">
        <v>6</v>
      </c>
      <c r="AU14" s="235">
        <f t="shared" si="0"/>
        <v>6</v>
      </c>
      <c r="AV14" s="168">
        <v>20</v>
      </c>
    </row>
    <row r="15" spans="1:50" s="30" customFormat="1" ht="20.25" customHeight="1" x14ac:dyDescent="0.35">
      <c r="A15" s="82">
        <v>7</v>
      </c>
      <c r="B15" s="400" t="s">
        <v>449</v>
      </c>
      <c r="C15" s="56">
        <v>2016</v>
      </c>
      <c r="D15" s="292" t="s">
        <v>123</v>
      </c>
      <c r="E15" s="29">
        <f t="shared" si="1"/>
        <v>115</v>
      </c>
      <c r="F15" s="137">
        <v>50</v>
      </c>
      <c r="G15" s="56">
        <v>30</v>
      </c>
      <c r="H15" s="137"/>
      <c r="I15" s="541"/>
      <c r="J15" s="137"/>
      <c r="K15" s="138"/>
      <c r="L15" s="369">
        <v>51</v>
      </c>
      <c r="M15" s="168">
        <v>30</v>
      </c>
      <c r="N15" s="137">
        <v>57</v>
      </c>
      <c r="O15" s="168">
        <v>10</v>
      </c>
      <c r="P15" s="134"/>
      <c r="Q15" s="144"/>
      <c r="R15" s="131">
        <v>50</v>
      </c>
      <c r="S15" s="168">
        <v>20</v>
      </c>
      <c r="T15" s="131">
        <v>58</v>
      </c>
      <c r="U15" s="168">
        <v>25</v>
      </c>
      <c r="V15" s="134"/>
      <c r="W15" s="55"/>
      <c r="X15" s="134"/>
      <c r="Y15" s="135"/>
      <c r="Z15" s="86"/>
      <c r="AA15" s="376"/>
      <c r="AB15" s="326"/>
      <c r="AC15" s="359"/>
      <c r="AD15" s="131"/>
      <c r="AE15" s="132"/>
      <c r="AF15" s="377"/>
      <c r="AG15" s="378"/>
      <c r="AH15" s="131"/>
      <c r="AI15" s="379"/>
      <c r="AJ15" s="131"/>
      <c r="AK15" s="132"/>
      <c r="AL15" s="380"/>
      <c r="AM15" s="381"/>
      <c r="AN15" s="380"/>
      <c r="AO15" s="381"/>
      <c r="AP15" s="131"/>
      <c r="AQ15" s="136"/>
      <c r="AR15" s="131"/>
      <c r="AS15" s="132"/>
      <c r="AT15" s="82">
        <v>7</v>
      </c>
      <c r="AU15" s="229">
        <f t="shared" si="0"/>
        <v>7</v>
      </c>
      <c r="AV15" s="168">
        <v>15</v>
      </c>
    </row>
    <row r="16" spans="1:50" s="30" customFormat="1" ht="20.25" customHeight="1" x14ac:dyDescent="0.35">
      <c r="A16" s="82">
        <v>8</v>
      </c>
      <c r="B16" s="448" t="s">
        <v>560</v>
      </c>
      <c r="C16" s="56">
        <v>2016</v>
      </c>
      <c r="D16" s="449" t="s">
        <v>473</v>
      </c>
      <c r="E16" s="29">
        <f t="shared" si="1"/>
        <v>72</v>
      </c>
      <c r="F16" s="137"/>
      <c r="G16" s="273"/>
      <c r="H16" s="137"/>
      <c r="I16" s="356"/>
      <c r="J16" s="137">
        <v>53</v>
      </c>
      <c r="K16" s="138">
        <v>15</v>
      </c>
      <c r="L16" s="369"/>
      <c r="M16" s="139"/>
      <c r="N16" s="137">
        <v>62</v>
      </c>
      <c r="O16" s="168">
        <v>6</v>
      </c>
      <c r="P16" s="134">
        <v>49</v>
      </c>
      <c r="Q16" s="168">
        <v>30</v>
      </c>
      <c r="R16" s="131">
        <v>53</v>
      </c>
      <c r="S16" s="168">
        <v>10</v>
      </c>
      <c r="T16" s="131">
        <v>60</v>
      </c>
      <c r="U16" s="168">
        <v>11</v>
      </c>
      <c r="V16" s="134"/>
      <c r="W16" s="55"/>
      <c r="X16" s="134"/>
      <c r="Y16" s="135"/>
      <c r="Z16" s="86"/>
      <c r="AA16" s="376"/>
      <c r="AB16" s="326"/>
      <c r="AC16" s="359"/>
      <c r="AD16" s="131"/>
      <c r="AE16" s="132"/>
      <c r="AF16" s="369"/>
      <c r="AG16" s="370"/>
      <c r="AH16" s="131"/>
      <c r="AI16" s="379"/>
      <c r="AJ16" s="131"/>
      <c r="AK16" s="132"/>
      <c r="AL16" s="380"/>
      <c r="AM16" s="381"/>
      <c r="AN16" s="380"/>
      <c r="AO16" s="381"/>
      <c r="AP16" s="131"/>
      <c r="AQ16" s="136"/>
      <c r="AR16" s="131"/>
      <c r="AS16" s="132"/>
      <c r="AT16" s="82">
        <v>8</v>
      </c>
      <c r="AU16" s="235">
        <f t="shared" si="0"/>
        <v>8</v>
      </c>
      <c r="AV16" s="168">
        <v>12</v>
      </c>
    </row>
    <row r="17" spans="1:48" s="30" customFormat="1" ht="20.25" customHeight="1" x14ac:dyDescent="0.35">
      <c r="A17" s="82">
        <v>9</v>
      </c>
      <c r="B17" s="374" t="s">
        <v>250</v>
      </c>
      <c r="C17" s="56">
        <v>2015</v>
      </c>
      <c r="D17" s="223" t="s">
        <v>154</v>
      </c>
      <c r="E17" s="29">
        <f t="shared" si="1"/>
        <v>71</v>
      </c>
      <c r="F17" s="137"/>
      <c r="G17" s="525"/>
      <c r="H17" s="137"/>
      <c r="I17" s="356"/>
      <c r="J17" s="137"/>
      <c r="K17" s="138"/>
      <c r="L17" s="369">
        <v>52</v>
      </c>
      <c r="M17" s="90">
        <v>20</v>
      </c>
      <c r="N17" s="137">
        <v>54</v>
      </c>
      <c r="O17" s="168">
        <v>12</v>
      </c>
      <c r="P17" s="134">
        <v>55</v>
      </c>
      <c r="Q17" s="168">
        <v>9</v>
      </c>
      <c r="R17" s="131">
        <v>48</v>
      </c>
      <c r="S17" s="168">
        <v>30</v>
      </c>
      <c r="T17" s="131"/>
      <c r="U17" s="155"/>
      <c r="V17" s="134"/>
      <c r="W17" s="55"/>
      <c r="X17" s="134"/>
      <c r="Y17" s="135"/>
      <c r="Z17" s="86"/>
      <c r="AA17" s="376"/>
      <c r="AB17" s="326"/>
      <c r="AC17" s="359"/>
      <c r="AD17" s="131"/>
      <c r="AE17" s="132"/>
      <c r="AF17" s="377"/>
      <c r="AG17" s="378"/>
      <c r="AH17" s="131"/>
      <c r="AI17" s="379"/>
      <c r="AJ17" s="45"/>
      <c r="AK17" s="132"/>
      <c r="AL17" s="380"/>
      <c r="AM17" s="381"/>
      <c r="AN17" s="380"/>
      <c r="AO17" s="381"/>
      <c r="AP17" s="131"/>
      <c r="AQ17" s="136"/>
      <c r="AR17" s="131"/>
      <c r="AS17" s="132"/>
      <c r="AT17" s="82">
        <v>9</v>
      </c>
      <c r="AU17" s="229">
        <f t="shared" si="0"/>
        <v>9</v>
      </c>
      <c r="AV17" s="168">
        <v>10</v>
      </c>
    </row>
    <row r="18" spans="1:48" s="30" customFormat="1" ht="20.25" customHeight="1" x14ac:dyDescent="0.35">
      <c r="A18" s="82">
        <v>10</v>
      </c>
      <c r="B18" s="366" t="s">
        <v>247</v>
      </c>
      <c r="C18" s="93">
        <v>2015</v>
      </c>
      <c r="D18" s="89" t="s">
        <v>218</v>
      </c>
      <c r="E18" s="29">
        <f t="shared" si="1"/>
        <v>60</v>
      </c>
      <c r="F18" s="137"/>
      <c r="G18" s="273"/>
      <c r="H18" s="137"/>
      <c r="I18" s="356"/>
      <c r="J18" s="137"/>
      <c r="K18" s="138"/>
      <c r="L18" s="369"/>
      <c r="M18" s="138"/>
      <c r="N18" s="137">
        <v>48</v>
      </c>
      <c r="O18" s="168">
        <v>20</v>
      </c>
      <c r="P18" s="134"/>
      <c r="Q18" s="144"/>
      <c r="R18" s="131"/>
      <c r="S18" s="155"/>
      <c r="T18" s="131">
        <v>49</v>
      </c>
      <c r="U18" s="169">
        <v>40</v>
      </c>
      <c r="V18" s="134"/>
      <c r="W18" s="55"/>
      <c r="X18" s="134"/>
      <c r="Y18" s="135"/>
      <c r="Z18" s="86"/>
      <c r="AA18" s="376"/>
      <c r="AB18" s="326"/>
      <c r="AC18" s="359"/>
      <c r="AD18" s="131"/>
      <c r="AE18" s="132"/>
      <c r="AF18" s="377"/>
      <c r="AG18" s="378"/>
      <c r="AH18" s="131"/>
      <c r="AI18" s="379"/>
      <c r="AJ18" s="131"/>
      <c r="AK18" s="132"/>
      <c r="AL18" s="380"/>
      <c r="AM18" s="381"/>
      <c r="AN18" s="380"/>
      <c r="AO18" s="381"/>
      <c r="AP18" s="131"/>
      <c r="AQ18" s="136"/>
      <c r="AR18" s="131"/>
      <c r="AS18" s="132"/>
      <c r="AT18" s="82">
        <v>10</v>
      </c>
      <c r="AU18" s="235">
        <f t="shared" si="0"/>
        <v>10</v>
      </c>
      <c r="AV18" s="168">
        <v>8</v>
      </c>
    </row>
    <row r="19" spans="1:48" s="30" customFormat="1" ht="20.25" customHeight="1" x14ac:dyDescent="0.35">
      <c r="A19" s="82">
        <v>11</v>
      </c>
      <c r="B19" s="258" t="s">
        <v>360</v>
      </c>
      <c r="C19" s="56">
        <v>2015</v>
      </c>
      <c r="D19" s="259" t="s">
        <v>361</v>
      </c>
      <c r="E19" s="29">
        <f t="shared" si="1"/>
        <v>57.5</v>
      </c>
      <c r="F19" s="137"/>
      <c r="G19" s="273"/>
      <c r="H19" s="137"/>
      <c r="I19" s="356"/>
      <c r="J19" s="137"/>
      <c r="K19" s="138"/>
      <c r="L19" s="369">
        <v>50</v>
      </c>
      <c r="M19" s="455">
        <v>40</v>
      </c>
      <c r="N19" s="137"/>
      <c r="O19" s="480"/>
      <c r="P19" s="134">
        <v>51</v>
      </c>
      <c r="Q19" s="168">
        <v>17.5</v>
      </c>
      <c r="R19" s="131"/>
      <c r="S19" s="155"/>
      <c r="T19" s="131"/>
      <c r="U19" s="132"/>
      <c r="V19" s="134"/>
      <c r="W19" s="55"/>
      <c r="X19" s="134"/>
      <c r="Y19" s="135"/>
      <c r="Z19" s="86"/>
      <c r="AA19" s="376"/>
      <c r="AB19" s="326"/>
      <c r="AC19" s="359"/>
      <c r="AD19" s="131"/>
      <c r="AE19" s="132"/>
      <c r="AF19" s="377"/>
      <c r="AG19" s="378"/>
      <c r="AH19" s="131"/>
      <c r="AI19" s="379"/>
      <c r="AJ19" s="131"/>
      <c r="AK19" s="132"/>
      <c r="AL19" s="380"/>
      <c r="AM19" s="381"/>
      <c r="AN19" s="380"/>
      <c r="AO19" s="381"/>
      <c r="AP19" s="131"/>
      <c r="AQ19" s="136"/>
      <c r="AR19" s="131"/>
      <c r="AS19" s="132"/>
      <c r="AT19" s="82">
        <v>11</v>
      </c>
      <c r="AU19" s="229">
        <f t="shared" si="0"/>
        <v>11</v>
      </c>
      <c r="AV19" s="168">
        <v>6</v>
      </c>
    </row>
    <row r="20" spans="1:48" s="30" customFormat="1" ht="20.25" customHeight="1" x14ac:dyDescent="0.35">
      <c r="A20" s="82">
        <v>12</v>
      </c>
      <c r="B20" s="431" t="s">
        <v>529</v>
      </c>
      <c r="C20" s="56">
        <v>2016</v>
      </c>
      <c r="D20" s="432" t="s">
        <v>174</v>
      </c>
      <c r="E20" s="29">
        <f t="shared" si="1"/>
        <v>52.5</v>
      </c>
      <c r="F20" s="137"/>
      <c r="G20" s="273"/>
      <c r="H20" s="137">
        <v>45</v>
      </c>
      <c r="I20" s="356">
        <v>35</v>
      </c>
      <c r="J20" s="137"/>
      <c r="K20" s="138"/>
      <c r="L20" s="369"/>
      <c r="M20" s="139"/>
      <c r="N20" s="137"/>
      <c r="O20" s="480"/>
      <c r="P20" s="134">
        <v>51</v>
      </c>
      <c r="Q20" s="168">
        <v>17.5</v>
      </c>
      <c r="R20" s="131"/>
      <c r="S20" s="155"/>
      <c r="T20" s="131"/>
      <c r="U20" s="132"/>
      <c r="V20" s="134"/>
      <c r="W20" s="55"/>
      <c r="X20" s="134"/>
      <c r="Y20" s="135"/>
      <c r="Z20" s="86"/>
      <c r="AA20" s="376"/>
      <c r="AB20" s="326"/>
      <c r="AC20" s="359"/>
      <c r="AD20" s="131"/>
      <c r="AE20" s="132"/>
      <c r="AF20" s="377"/>
      <c r="AG20" s="378"/>
      <c r="AH20" s="131"/>
      <c r="AI20" s="379"/>
      <c r="AJ20" s="131"/>
      <c r="AK20" s="132"/>
      <c r="AL20" s="380"/>
      <c r="AM20" s="381"/>
      <c r="AN20" s="380"/>
      <c r="AO20" s="381"/>
      <c r="AP20" s="131"/>
      <c r="AQ20" s="136"/>
      <c r="AR20" s="131"/>
      <c r="AS20" s="132"/>
      <c r="AT20" s="82">
        <v>12</v>
      </c>
      <c r="AU20" s="235">
        <f t="shared" si="0"/>
        <v>12</v>
      </c>
      <c r="AV20" s="168">
        <v>4</v>
      </c>
    </row>
    <row r="21" spans="1:48" s="30" customFormat="1" ht="20.25" customHeight="1" x14ac:dyDescent="0.35">
      <c r="A21" s="82">
        <v>13</v>
      </c>
      <c r="B21" s="467" t="s">
        <v>573</v>
      </c>
      <c r="C21" s="56">
        <v>2015</v>
      </c>
      <c r="D21" s="460" t="s">
        <v>473</v>
      </c>
      <c r="E21" s="29">
        <f t="shared" si="1"/>
        <v>25</v>
      </c>
      <c r="F21" s="137"/>
      <c r="G21" s="273"/>
      <c r="H21" s="137"/>
      <c r="I21" s="356"/>
      <c r="J21" s="137"/>
      <c r="K21" s="138"/>
      <c r="L21" s="369"/>
      <c r="M21" s="138"/>
      <c r="N21" s="137">
        <v>52</v>
      </c>
      <c r="O21" s="456">
        <v>15</v>
      </c>
      <c r="P21" s="137">
        <v>62</v>
      </c>
      <c r="Q21" s="168">
        <v>4</v>
      </c>
      <c r="R21" s="369">
        <v>62</v>
      </c>
      <c r="S21" s="456">
        <v>6</v>
      </c>
      <c r="T21" s="369"/>
      <c r="U21" s="370"/>
      <c r="V21" s="137"/>
      <c r="W21" s="356"/>
      <c r="X21" s="134"/>
      <c r="Y21" s="135"/>
      <c r="Z21" s="86"/>
      <c r="AA21" s="376"/>
      <c r="AB21" s="326"/>
      <c r="AC21" s="359"/>
      <c r="AD21" s="131"/>
      <c r="AE21" s="132"/>
      <c r="AF21" s="377"/>
      <c r="AG21" s="378"/>
      <c r="AH21" s="131"/>
      <c r="AI21" s="379"/>
      <c r="AJ21" s="131"/>
      <c r="AK21" s="132"/>
      <c r="AL21" s="380"/>
      <c r="AM21" s="381"/>
      <c r="AN21" s="380"/>
      <c r="AO21" s="381"/>
      <c r="AP21" s="369"/>
      <c r="AQ21" s="370"/>
      <c r="AR21" s="131"/>
      <c r="AS21" s="132"/>
      <c r="AT21" s="82">
        <v>13</v>
      </c>
      <c r="AU21" s="229">
        <f t="shared" si="0"/>
        <v>13</v>
      </c>
      <c r="AV21" s="168">
        <v>3</v>
      </c>
    </row>
    <row r="22" spans="1:48" s="30" customFormat="1" ht="20.25" customHeight="1" x14ac:dyDescent="0.35">
      <c r="A22" s="82">
        <v>14</v>
      </c>
      <c r="B22" s="256" t="s">
        <v>350</v>
      </c>
      <c r="C22" s="56">
        <v>2016</v>
      </c>
      <c r="D22" s="257" t="s">
        <v>117</v>
      </c>
      <c r="E22" s="29">
        <f t="shared" si="1"/>
        <v>20</v>
      </c>
      <c r="F22" s="137"/>
      <c r="G22" s="273"/>
      <c r="H22" s="137"/>
      <c r="I22" s="356"/>
      <c r="J22" s="137">
        <v>57</v>
      </c>
      <c r="K22" s="356">
        <v>12</v>
      </c>
      <c r="L22" s="369"/>
      <c r="M22" s="370"/>
      <c r="N22" s="137">
        <v>60</v>
      </c>
      <c r="O22" s="456">
        <v>8</v>
      </c>
      <c r="P22" s="137"/>
      <c r="Q22" s="144"/>
      <c r="R22" s="369"/>
      <c r="S22" s="370"/>
      <c r="T22" s="369"/>
      <c r="U22" s="356"/>
      <c r="V22" s="137"/>
      <c r="W22" s="356"/>
      <c r="X22" s="134"/>
      <c r="Y22" s="135"/>
      <c r="Z22" s="86"/>
      <c r="AA22" s="376"/>
      <c r="AB22" s="326"/>
      <c r="AC22" s="359"/>
      <c r="AD22" s="131"/>
      <c r="AE22" s="356"/>
      <c r="AF22" s="377"/>
      <c r="AG22" s="356"/>
      <c r="AH22" s="131"/>
      <c r="AI22" s="356"/>
      <c r="AJ22" s="131"/>
      <c r="AK22" s="132"/>
      <c r="AL22" s="380"/>
      <c r="AM22" s="381"/>
      <c r="AN22" s="377"/>
      <c r="AO22" s="356"/>
      <c r="AP22" s="377"/>
      <c r="AQ22" s="356"/>
      <c r="AR22" s="131"/>
      <c r="AS22" s="132"/>
      <c r="AT22" s="82">
        <v>14</v>
      </c>
      <c r="AU22" s="235">
        <f t="shared" si="0"/>
        <v>14</v>
      </c>
      <c r="AV22" s="168">
        <v>2</v>
      </c>
    </row>
    <row r="23" spans="1:48" s="30" customFormat="1" ht="20.25" customHeight="1" x14ac:dyDescent="0.35">
      <c r="A23" s="82">
        <v>15</v>
      </c>
      <c r="B23" s="582" t="s">
        <v>626</v>
      </c>
      <c r="C23" s="56">
        <v>2015</v>
      </c>
      <c r="D23" s="569" t="s">
        <v>154</v>
      </c>
      <c r="E23" s="29">
        <f t="shared" si="1"/>
        <v>15</v>
      </c>
      <c r="F23" s="137"/>
      <c r="G23" s="56"/>
      <c r="H23" s="137"/>
      <c r="I23" s="356"/>
      <c r="J23" s="137"/>
      <c r="K23" s="356"/>
      <c r="L23" s="369"/>
      <c r="M23" s="356"/>
      <c r="N23" s="377"/>
      <c r="O23" s="356"/>
      <c r="P23" s="137"/>
      <c r="Q23" s="356"/>
      <c r="R23" s="369"/>
      <c r="S23" s="356"/>
      <c r="T23" s="369">
        <v>59</v>
      </c>
      <c r="U23" s="456">
        <v>15</v>
      </c>
      <c r="V23" s="137"/>
      <c r="W23" s="356"/>
      <c r="X23" s="137"/>
      <c r="Y23" s="135"/>
      <c r="Z23" s="86"/>
      <c r="AA23" s="376"/>
      <c r="AB23" s="326"/>
      <c r="AC23" s="359"/>
      <c r="AD23" s="369"/>
      <c r="AE23" s="356"/>
      <c r="AF23" s="377"/>
      <c r="AG23" s="356"/>
      <c r="AH23" s="369"/>
      <c r="AI23" s="356"/>
      <c r="AJ23" s="131"/>
      <c r="AK23" s="132"/>
      <c r="AL23" s="380"/>
      <c r="AM23" s="381"/>
      <c r="AN23" s="377"/>
      <c r="AO23" s="356"/>
      <c r="AP23" s="377"/>
      <c r="AQ23" s="356"/>
      <c r="AR23" s="369"/>
      <c r="AS23" s="139"/>
      <c r="AT23" s="82">
        <v>15</v>
      </c>
      <c r="AU23" s="229">
        <v>15</v>
      </c>
      <c r="AV23" s="168">
        <v>1</v>
      </c>
    </row>
    <row r="24" spans="1:48" s="30" customFormat="1" ht="20" customHeight="1" x14ac:dyDescent="0.35">
      <c r="A24" s="82">
        <v>15</v>
      </c>
      <c r="B24" s="554" t="s">
        <v>621</v>
      </c>
      <c r="C24" s="56">
        <v>2017</v>
      </c>
      <c r="D24" s="550" t="s">
        <v>199</v>
      </c>
      <c r="E24" s="29">
        <f t="shared" si="1"/>
        <v>15</v>
      </c>
      <c r="F24" s="137"/>
      <c r="G24" s="56"/>
      <c r="H24" s="137"/>
      <c r="I24" s="356"/>
      <c r="J24" s="137"/>
      <c r="K24" s="356"/>
      <c r="L24" s="369"/>
      <c r="M24" s="356"/>
      <c r="N24" s="377"/>
      <c r="O24" s="356"/>
      <c r="P24" s="137"/>
      <c r="Q24" s="356"/>
      <c r="R24" s="369">
        <v>63</v>
      </c>
      <c r="S24" s="456">
        <v>4</v>
      </c>
      <c r="T24" s="369">
        <v>60</v>
      </c>
      <c r="U24" s="456">
        <v>11</v>
      </c>
      <c r="V24" s="137"/>
      <c r="W24" s="356"/>
      <c r="X24" s="137"/>
      <c r="Y24" s="135"/>
      <c r="Z24" s="86"/>
      <c r="AA24" s="376"/>
      <c r="AB24" s="326"/>
      <c r="AC24" s="359"/>
      <c r="AD24" s="369"/>
      <c r="AE24" s="356"/>
      <c r="AF24" s="377"/>
      <c r="AG24" s="356"/>
      <c r="AH24" s="369"/>
      <c r="AI24" s="356"/>
      <c r="AJ24" s="131"/>
      <c r="AK24" s="132"/>
      <c r="AL24" s="380"/>
      <c r="AM24" s="381"/>
      <c r="AN24" s="377"/>
      <c r="AO24" s="356"/>
      <c r="AP24" s="377"/>
      <c r="AQ24" s="356"/>
      <c r="AR24" s="369"/>
      <c r="AS24" s="139"/>
      <c r="AT24" s="82">
        <v>15</v>
      </c>
      <c r="AU24" s="229"/>
      <c r="AV24" s="420"/>
    </row>
    <row r="25" spans="1:48" s="30" customFormat="1" ht="20.25" customHeight="1" x14ac:dyDescent="0.35">
      <c r="A25" s="82">
        <v>15</v>
      </c>
      <c r="B25" s="431" t="s">
        <v>530</v>
      </c>
      <c r="C25" s="56">
        <v>2016</v>
      </c>
      <c r="D25" s="432" t="s">
        <v>174</v>
      </c>
      <c r="E25" s="29">
        <f t="shared" si="1"/>
        <v>15</v>
      </c>
      <c r="F25" s="137"/>
      <c r="G25" s="273"/>
      <c r="H25" s="137">
        <v>56</v>
      </c>
      <c r="I25" s="356">
        <v>15</v>
      </c>
      <c r="J25" s="137"/>
      <c r="K25" s="356"/>
      <c r="L25" s="369"/>
      <c r="M25" s="370"/>
      <c r="N25" s="137"/>
      <c r="O25" s="378"/>
      <c r="P25" s="137"/>
      <c r="Q25" s="356"/>
      <c r="R25" s="369"/>
      <c r="S25" s="356"/>
      <c r="T25" s="369"/>
      <c r="U25" s="356"/>
      <c r="V25" s="137"/>
      <c r="W25" s="356"/>
      <c r="X25" s="137"/>
      <c r="Y25" s="135"/>
      <c r="Z25" s="86"/>
      <c r="AA25" s="376"/>
      <c r="AB25" s="326"/>
      <c r="AC25" s="359"/>
      <c r="AD25" s="369"/>
      <c r="AE25" s="356"/>
      <c r="AF25" s="377"/>
      <c r="AG25" s="356"/>
      <c r="AH25" s="369"/>
      <c r="AI25" s="356"/>
      <c r="AJ25" s="131"/>
      <c r="AK25" s="132"/>
      <c r="AL25" s="380"/>
      <c r="AM25" s="381"/>
      <c r="AN25" s="377"/>
      <c r="AO25" s="356"/>
      <c r="AP25" s="377"/>
      <c r="AQ25" s="356"/>
      <c r="AR25" s="369"/>
      <c r="AS25" s="139"/>
      <c r="AT25" s="82">
        <v>15</v>
      </c>
      <c r="AU25" s="19"/>
      <c r="AV25" s="240">
        <f>SUM(AV9:AV24)</f>
        <v>371</v>
      </c>
    </row>
    <row r="26" spans="1:48" s="30" customFormat="1" ht="20.25" customHeight="1" x14ac:dyDescent="0.35">
      <c r="A26" s="82">
        <v>15</v>
      </c>
      <c r="B26" s="431" t="s">
        <v>531</v>
      </c>
      <c r="C26" s="56">
        <v>2016</v>
      </c>
      <c r="D26" s="432" t="s">
        <v>174</v>
      </c>
      <c r="E26" s="29">
        <f t="shared" si="1"/>
        <v>15</v>
      </c>
      <c r="F26" s="137"/>
      <c r="G26" s="273"/>
      <c r="H26" s="137">
        <v>65</v>
      </c>
      <c r="I26" s="356">
        <v>12</v>
      </c>
      <c r="J26" s="137"/>
      <c r="K26" s="356"/>
      <c r="L26" s="369"/>
      <c r="M26" s="370"/>
      <c r="N26" s="137"/>
      <c r="O26" s="378"/>
      <c r="P26" s="137">
        <v>64</v>
      </c>
      <c r="Q26" s="456">
        <v>3</v>
      </c>
      <c r="R26" s="369"/>
      <c r="S26" s="356"/>
      <c r="T26" s="369"/>
      <c r="U26" s="356"/>
      <c r="V26" s="137"/>
      <c r="W26" s="356"/>
      <c r="X26" s="137"/>
      <c r="Y26" s="135"/>
      <c r="Z26" s="86"/>
      <c r="AA26" s="376"/>
      <c r="AB26" s="326"/>
      <c r="AC26" s="359"/>
      <c r="AD26" s="369"/>
      <c r="AE26" s="356"/>
      <c r="AF26" s="377"/>
      <c r="AG26" s="356"/>
      <c r="AH26" s="369"/>
      <c r="AI26" s="356"/>
      <c r="AJ26" s="131"/>
      <c r="AK26" s="132"/>
      <c r="AL26" s="380"/>
      <c r="AM26" s="381"/>
      <c r="AN26" s="377"/>
      <c r="AO26" s="356"/>
      <c r="AP26" s="377"/>
      <c r="AQ26" s="356"/>
      <c r="AR26" s="369"/>
      <c r="AS26" s="139"/>
      <c r="AT26" s="82">
        <v>15</v>
      </c>
      <c r="AU26" s="19"/>
      <c r="AV26" s="19"/>
    </row>
    <row r="27" spans="1:48" s="30" customFormat="1" ht="20.25" customHeight="1" x14ac:dyDescent="0.35">
      <c r="A27" s="82">
        <v>15</v>
      </c>
      <c r="B27" s="554" t="s">
        <v>619</v>
      </c>
      <c r="C27" s="56">
        <v>2015</v>
      </c>
      <c r="D27" s="550" t="s">
        <v>623</v>
      </c>
      <c r="E27" s="29">
        <f t="shared" si="1"/>
        <v>13.5</v>
      </c>
      <c r="F27" s="137"/>
      <c r="G27" s="56"/>
      <c r="H27" s="137"/>
      <c r="I27" s="356"/>
      <c r="J27" s="137"/>
      <c r="K27" s="356"/>
      <c r="L27" s="369"/>
      <c r="M27" s="356"/>
      <c r="N27" s="377"/>
      <c r="O27" s="356"/>
      <c r="P27" s="137"/>
      <c r="Q27" s="356"/>
      <c r="R27" s="369">
        <v>51</v>
      </c>
      <c r="S27" s="456">
        <v>13.5</v>
      </c>
      <c r="T27" s="369"/>
      <c r="U27" s="356"/>
      <c r="V27" s="137"/>
      <c r="W27" s="356"/>
      <c r="X27" s="137"/>
      <c r="Y27" s="135"/>
      <c r="Z27" s="86"/>
      <c r="AA27" s="376"/>
      <c r="AB27" s="326"/>
      <c r="AC27" s="359"/>
      <c r="AD27" s="369"/>
      <c r="AE27" s="356"/>
      <c r="AF27" s="377"/>
      <c r="AG27" s="356"/>
      <c r="AH27" s="369"/>
      <c r="AI27" s="356"/>
      <c r="AJ27" s="131"/>
      <c r="AK27" s="132"/>
      <c r="AL27" s="380"/>
      <c r="AM27" s="381"/>
      <c r="AN27" s="377"/>
      <c r="AO27" s="356"/>
      <c r="AP27" s="377"/>
      <c r="AQ27" s="356"/>
      <c r="AR27" s="369"/>
      <c r="AS27" s="139"/>
      <c r="AT27" s="82">
        <v>15</v>
      </c>
      <c r="AU27" s="19"/>
      <c r="AV27" s="19"/>
    </row>
    <row r="28" spans="1:48" s="30" customFormat="1" ht="20.25" customHeight="1" x14ac:dyDescent="0.35">
      <c r="A28" s="82">
        <v>15</v>
      </c>
      <c r="B28" s="554" t="s">
        <v>620</v>
      </c>
      <c r="C28" s="56">
        <v>2015</v>
      </c>
      <c r="D28" s="550" t="s">
        <v>162</v>
      </c>
      <c r="E28" s="29">
        <f t="shared" si="1"/>
        <v>8</v>
      </c>
      <c r="F28" s="137"/>
      <c r="G28" s="56"/>
      <c r="H28" s="137"/>
      <c r="I28" s="356"/>
      <c r="J28" s="137"/>
      <c r="K28" s="356"/>
      <c r="L28" s="369"/>
      <c r="M28" s="356"/>
      <c r="N28" s="377"/>
      <c r="O28" s="356"/>
      <c r="P28" s="137"/>
      <c r="Q28" s="356"/>
      <c r="R28" s="369">
        <v>60</v>
      </c>
      <c r="S28" s="456">
        <v>8</v>
      </c>
      <c r="T28" s="369"/>
      <c r="U28" s="356"/>
      <c r="V28" s="137"/>
      <c r="W28" s="356"/>
      <c r="X28" s="137"/>
      <c r="Y28" s="135"/>
      <c r="Z28" s="86"/>
      <c r="AA28" s="376"/>
      <c r="AB28" s="326"/>
      <c r="AC28" s="359"/>
      <c r="AD28" s="369"/>
      <c r="AE28" s="356"/>
      <c r="AF28" s="377"/>
      <c r="AG28" s="356"/>
      <c r="AH28" s="369"/>
      <c r="AI28" s="356"/>
      <c r="AJ28" s="131"/>
      <c r="AK28" s="132"/>
      <c r="AL28" s="380"/>
      <c r="AM28" s="381"/>
      <c r="AN28" s="377"/>
      <c r="AO28" s="356"/>
      <c r="AP28" s="377"/>
      <c r="AQ28" s="356"/>
      <c r="AR28" s="369"/>
      <c r="AS28" s="139"/>
      <c r="AT28" s="82">
        <v>15</v>
      </c>
      <c r="AU28" s="19"/>
      <c r="AV28" s="19"/>
    </row>
    <row r="29" spans="1:48" s="30" customFormat="1" ht="20.25" customHeight="1" x14ac:dyDescent="0.35">
      <c r="A29" s="82">
        <v>15</v>
      </c>
      <c r="B29" s="491" t="s">
        <v>596</v>
      </c>
      <c r="C29" s="56">
        <v>2015</v>
      </c>
      <c r="D29" s="492" t="s">
        <v>174</v>
      </c>
      <c r="E29" s="29">
        <f t="shared" si="1"/>
        <v>6</v>
      </c>
      <c r="F29" s="137"/>
      <c r="G29" s="273"/>
      <c r="H29" s="137"/>
      <c r="I29" s="356"/>
      <c r="J29" s="137"/>
      <c r="K29" s="356"/>
      <c r="L29" s="369"/>
      <c r="M29" s="356"/>
      <c r="N29" s="377"/>
      <c r="O29" s="356"/>
      <c r="P29" s="137">
        <v>60</v>
      </c>
      <c r="Q29" s="456">
        <v>6</v>
      </c>
      <c r="R29" s="369"/>
      <c r="S29" s="356"/>
      <c r="T29" s="369"/>
      <c r="U29" s="356"/>
      <c r="V29" s="137"/>
      <c r="W29" s="356"/>
      <c r="X29" s="137"/>
      <c r="Y29" s="135"/>
      <c r="Z29" s="86"/>
      <c r="AA29" s="376"/>
      <c r="AB29" s="326"/>
      <c r="AC29" s="359"/>
      <c r="AD29" s="369"/>
      <c r="AE29" s="356"/>
      <c r="AF29" s="377"/>
      <c r="AG29" s="356"/>
      <c r="AH29" s="369"/>
      <c r="AI29" s="356"/>
      <c r="AJ29" s="131"/>
      <c r="AK29" s="132"/>
      <c r="AL29" s="380"/>
      <c r="AM29" s="381"/>
      <c r="AN29" s="377"/>
      <c r="AO29" s="356"/>
      <c r="AP29" s="377"/>
      <c r="AQ29" s="356"/>
      <c r="AR29" s="369"/>
      <c r="AS29" s="139"/>
      <c r="AT29" s="82">
        <v>15</v>
      </c>
      <c r="AU29" s="19"/>
      <c r="AV29" s="19"/>
    </row>
    <row r="30" spans="1:48" s="30" customFormat="1" ht="20.25" customHeight="1" x14ac:dyDescent="0.35">
      <c r="A30" s="82">
        <v>15</v>
      </c>
      <c r="B30" s="491" t="s">
        <v>597</v>
      </c>
      <c r="C30" s="56">
        <v>2015</v>
      </c>
      <c r="D30" s="492" t="s">
        <v>174</v>
      </c>
      <c r="E30" s="29">
        <f t="shared" si="1"/>
        <v>2</v>
      </c>
      <c r="F30" s="137"/>
      <c r="G30" s="525"/>
      <c r="H30" s="137"/>
      <c r="I30" s="56"/>
      <c r="J30" s="137"/>
      <c r="K30" s="356"/>
      <c r="L30" s="369"/>
      <c r="M30" s="356"/>
      <c r="N30" s="377"/>
      <c r="O30" s="356"/>
      <c r="P30" s="137">
        <v>65</v>
      </c>
      <c r="Q30" s="456">
        <v>2</v>
      </c>
      <c r="R30" s="369"/>
      <c r="S30" s="356"/>
      <c r="T30" s="369"/>
      <c r="U30" s="356"/>
      <c r="V30" s="137"/>
      <c r="W30" s="356"/>
      <c r="X30" s="137"/>
      <c r="Y30" s="135"/>
      <c r="Z30" s="86"/>
      <c r="AA30" s="376"/>
      <c r="AB30" s="326"/>
      <c r="AC30" s="359"/>
      <c r="AD30" s="369"/>
      <c r="AE30" s="356"/>
      <c r="AF30" s="377"/>
      <c r="AG30" s="356"/>
      <c r="AH30" s="369"/>
      <c r="AI30" s="356"/>
      <c r="AJ30" s="131"/>
      <c r="AK30" s="132"/>
      <c r="AL30" s="380"/>
      <c r="AM30" s="381"/>
      <c r="AN30" s="377"/>
      <c r="AO30" s="356"/>
      <c r="AP30" s="377"/>
      <c r="AQ30" s="356"/>
      <c r="AR30" s="369"/>
      <c r="AS30" s="139"/>
      <c r="AT30" s="82">
        <v>15</v>
      </c>
      <c r="AU30" s="19"/>
      <c r="AV30" s="19"/>
    </row>
    <row r="31" spans="1:48" s="30" customFormat="1" ht="20.25" customHeight="1" x14ac:dyDescent="0.35">
      <c r="A31" s="82">
        <v>15</v>
      </c>
      <c r="B31" s="254" t="s">
        <v>339</v>
      </c>
      <c r="C31" s="56">
        <v>2016</v>
      </c>
      <c r="D31" s="253" t="s">
        <v>156</v>
      </c>
      <c r="E31" s="29">
        <f t="shared" si="1"/>
        <v>0</v>
      </c>
      <c r="F31" s="137"/>
      <c r="G31" s="273"/>
      <c r="H31" s="137"/>
      <c r="I31" s="356"/>
      <c r="J31" s="137"/>
      <c r="K31" s="356"/>
      <c r="L31" s="369"/>
      <c r="M31" s="370"/>
      <c r="N31" s="137"/>
      <c r="O31" s="356"/>
      <c r="P31" s="137"/>
      <c r="Q31" s="356"/>
      <c r="R31" s="369"/>
      <c r="S31" s="356"/>
      <c r="T31" s="369"/>
      <c r="U31" s="356"/>
      <c r="V31" s="137"/>
      <c r="W31" s="356"/>
      <c r="X31" s="137"/>
      <c r="Y31" s="135"/>
      <c r="Z31" s="86"/>
      <c r="AA31" s="376"/>
      <c r="AB31" s="326"/>
      <c r="AC31" s="359"/>
      <c r="AD31" s="369"/>
      <c r="AE31" s="356"/>
      <c r="AF31" s="377"/>
      <c r="AG31" s="356"/>
      <c r="AH31" s="369"/>
      <c r="AI31" s="356"/>
      <c r="AJ31" s="131"/>
      <c r="AK31" s="132"/>
      <c r="AL31" s="380"/>
      <c r="AM31" s="381"/>
      <c r="AN31" s="377"/>
      <c r="AO31" s="356"/>
      <c r="AP31" s="377"/>
      <c r="AQ31" s="356"/>
      <c r="AR31" s="369"/>
      <c r="AS31" s="139"/>
      <c r="AT31" s="82">
        <v>15</v>
      </c>
      <c r="AU31" s="19"/>
      <c r="AV31" s="19"/>
    </row>
    <row r="32" spans="1:48" s="30" customFormat="1" ht="20.25" customHeight="1" x14ac:dyDescent="0.35">
      <c r="A32" s="82">
        <v>15</v>
      </c>
      <c r="B32" s="258" t="s">
        <v>362</v>
      </c>
      <c r="C32" s="56">
        <v>2015</v>
      </c>
      <c r="D32" s="259" t="s">
        <v>113</v>
      </c>
      <c r="E32" s="29">
        <f t="shared" si="1"/>
        <v>0</v>
      </c>
      <c r="F32" s="137"/>
      <c r="G32" s="273"/>
      <c r="H32" s="137"/>
      <c r="I32" s="356"/>
      <c r="J32" s="137"/>
      <c r="K32" s="356"/>
      <c r="L32" s="369"/>
      <c r="M32" s="356"/>
      <c r="N32" s="137"/>
      <c r="O32" s="356"/>
      <c r="P32" s="137"/>
      <c r="Q32" s="356"/>
      <c r="R32" s="369"/>
      <c r="S32" s="356"/>
      <c r="T32" s="369"/>
      <c r="U32" s="356"/>
      <c r="V32" s="137"/>
      <c r="W32" s="356"/>
      <c r="X32" s="137"/>
      <c r="Y32" s="135"/>
      <c r="Z32" s="86"/>
      <c r="AA32" s="376"/>
      <c r="AB32" s="326"/>
      <c r="AC32" s="359"/>
      <c r="AD32" s="369"/>
      <c r="AE32" s="356"/>
      <c r="AF32" s="377"/>
      <c r="AG32" s="356"/>
      <c r="AH32" s="369"/>
      <c r="AI32" s="356"/>
      <c r="AJ32" s="131"/>
      <c r="AK32" s="132"/>
      <c r="AL32" s="380"/>
      <c r="AM32" s="381"/>
      <c r="AN32" s="377"/>
      <c r="AO32" s="356"/>
      <c r="AP32" s="377"/>
      <c r="AQ32" s="356"/>
      <c r="AR32" s="369"/>
      <c r="AS32" s="139"/>
      <c r="AT32" s="82">
        <v>15</v>
      </c>
      <c r="AU32" s="19"/>
      <c r="AV32" s="19"/>
    </row>
    <row r="33" spans="1:50" s="30" customFormat="1" ht="20.25" customHeight="1" x14ac:dyDescent="0.35">
      <c r="A33" s="82">
        <v>15</v>
      </c>
      <c r="B33" s="301" t="s">
        <v>458</v>
      </c>
      <c r="C33" s="56">
        <v>2016</v>
      </c>
      <c r="D33" s="306" t="s">
        <v>176</v>
      </c>
      <c r="E33" s="29">
        <f t="shared" si="1"/>
        <v>0</v>
      </c>
      <c r="F33" s="137"/>
      <c r="G33" s="525"/>
      <c r="H33" s="137"/>
      <c r="I33" s="356"/>
      <c r="J33" s="137"/>
      <c r="K33" s="356"/>
      <c r="L33" s="369"/>
      <c r="M33" s="356"/>
      <c r="N33" s="377"/>
      <c r="O33" s="356"/>
      <c r="P33" s="137"/>
      <c r="Q33" s="356"/>
      <c r="R33" s="369"/>
      <c r="S33" s="356"/>
      <c r="T33" s="369"/>
      <c r="U33" s="356"/>
      <c r="V33" s="137"/>
      <c r="W33" s="356"/>
      <c r="X33" s="137"/>
      <c r="Y33" s="135"/>
      <c r="Z33" s="86"/>
      <c r="AA33" s="376"/>
      <c r="AB33" s="326"/>
      <c r="AC33" s="359"/>
      <c r="AD33" s="369"/>
      <c r="AE33" s="356"/>
      <c r="AF33" s="377"/>
      <c r="AG33" s="356"/>
      <c r="AH33" s="369"/>
      <c r="AI33" s="356"/>
      <c r="AJ33" s="131"/>
      <c r="AK33" s="132"/>
      <c r="AL33" s="380"/>
      <c r="AM33" s="381"/>
      <c r="AN33" s="377"/>
      <c r="AO33" s="356"/>
      <c r="AP33" s="377"/>
      <c r="AQ33" s="356"/>
      <c r="AR33" s="369"/>
      <c r="AS33" s="139"/>
      <c r="AT33" s="82">
        <v>15</v>
      </c>
      <c r="AU33" s="19"/>
      <c r="AV33" s="19"/>
    </row>
    <row r="34" spans="1:50" s="30" customFormat="1" ht="20.25" customHeight="1" x14ac:dyDescent="0.35">
      <c r="A34" s="82">
        <v>15</v>
      </c>
      <c r="B34" s="398" t="s">
        <v>383</v>
      </c>
      <c r="C34" s="56">
        <v>2015</v>
      </c>
      <c r="D34" s="399" t="s">
        <v>384</v>
      </c>
      <c r="E34" s="29">
        <f t="shared" si="1"/>
        <v>0</v>
      </c>
      <c r="F34" s="137"/>
      <c r="G34" s="525"/>
      <c r="H34" s="137"/>
      <c r="I34" s="356"/>
      <c r="J34" s="137"/>
      <c r="K34" s="356"/>
      <c r="L34" s="369"/>
      <c r="M34" s="356"/>
      <c r="N34" s="377"/>
      <c r="O34" s="356"/>
      <c r="P34" s="137"/>
      <c r="Q34" s="356"/>
      <c r="R34" s="369"/>
      <c r="S34" s="356"/>
      <c r="T34" s="369"/>
      <c r="U34" s="356"/>
      <c r="V34" s="137"/>
      <c r="W34" s="356"/>
      <c r="X34" s="137"/>
      <c r="Y34" s="135"/>
      <c r="Z34" s="86"/>
      <c r="AA34" s="376"/>
      <c r="AB34" s="326"/>
      <c r="AC34" s="359"/>
      <c r="AD34" s="369"/>
      <c r="AE34" s="356"/>
      <c r="AF34" s="377"/>
      <c r="AG34" s="356"/>
      <c r="AH34" s="369"/>
      <c r="AI34" s="356"/>
      <c r="AJ34" s="131"/>
      <c r="AK34" s="132"/>
      <c r="AL34" s="380"/>
      <c r="AM34" s="381"/>
      <c r="AN34" s="377"/>
      <c r="AO34" s="356"/>
      <c r="AP34" s="377"/>
      <c r="AQ34" s="356"/>
      <c r="AR34" s="369"/>
      <c r="AS34" s="139"/>
      <c r="AT34" s="82">
        <v>15</v>
      </c>
      <c r="AU34" s="19"/>
      <c r="AV34" s="19"/>
    </row>
    <row r="35" spans="1:50" s="30" customFormat="1" ht="20.25" customHeight="1" thickBot="1" x14ac:dyDescent="0.4">
      <c r="A35" s="82"/>
      <c r="B35" s="256" t="s">
        <v>471</v>
      </c>
      <c r="C35" s="56">
        <v>2015</v>
      </c>
      <c r="D35" s="257" t="s">
        <v>176</v>
      </c>
      <c r="E35" s="29">
        <f t="shared" si="1"/>
        <v>0</v>
      </c>
      <c r="F35" s="140"/>
      <c r="G35" s="583"/>
      <c r="H35" s="140"/>
      <c r="I35" s="356"/>
      <c r="J35" s="140"/>
      <c r="K35" s="356"/>
      <c r="L35" s="143"/>
      <c r="M35" s="356"/>
      <c r="N35" s="382"/>
      <c r="O35" s="356"/>
      <c r="P35" s="140"/>
      <c r="Q35" s="356"/>
      <c r="R35" s="143"/>
      <c r="S35" s="356"/>
      <c r="T35" s="143"/>
      <c r="U35" s="356"/>
      <c r="V35" s="140"/>
      <c r="W35" s="356"/>
      <c r="X35" s="140"/>
      <c r="Y35" s="135"/>
      <c r="Z35" s="86"/>
      <c r="AA35" s="376"/>
      <c r="AB35" s="326"/>
      <c r="AC35" s="359"/>
      <c r="AD35" s="143"/>
      <c r="AE35" s="356"/>
      <c r="AF35" s="382"/>
      <c r="AG35" s="356"/>
      <c r="AH35" s="143"/>
      <c r="AI35" s="356"/>
      <c r="AJ35" s="131"/>
      <c r="AK35" s="132"/>
      <c r="AL35" s="380"/>
      <c r="AM35" s="381"/>
      <c r="AN35" s="382"/>
      <c r="AO35" s="356"/>
      <c r="AP35" s="382"/>
      <c r="AQ35" s="356"/>
      <c r="AR35" s="143"/>
      <c r="AS35" s="383"/>
      <c r="AT35" s="82"/>
      <c r="AU35" s="19"/>
      <c r="AV35" s="19"/>
    </row>
    <row r="36" spans="1:50" s="30" customFormat="1" ht="20.25" customHeight="1" thickBot="1" x14ac:dyDescent="0.4">
      <c r="A36" s="82"/>
      <c r="B36" s="256"/>
      <c r="C36" s="56"/>
      <c r="D36" s="257"/>
      <c r="E36" s="29">
        <f t="shared" ref="E36" si="2">G36+I36+K36+M36+O36+Q36+S36+U36+W36+Y36+AA36+AC36+AE36+AG36+AI36+AK36+AM36+AO36+AQ36+AS36</f>
        <v>0</v>
      </c>
      <c r="F36" s="140"/>
      <c r="G36" s="142"/>
      <c r="H36" s="140"/>
      <c r="I36" s="356"/>
      <c r="J36" s="140"/>
      <c r="K36" s="356"/>
      <c r="L36" s="143"/>
      <c r="M36" s="356"/>
      <c r="N36" s="382"/>
      <c r="O36" s="356"/>
      <c r="P36" s="140"/>
      <c r="Q36" s="356"/>
      <c r="R36" s="143"/>
      <c r="S36" s="356"/>
      <c r="T36" s="143"/>
      <c r="U36" s="356"/>
      <c r="V36" s="140"/>
      <c r="W36" s="356"/>
      <c r="X36" s="140"/>
      <c r="Y36" s="135"/>
      <c r="Z36" s="86"/>
      <c r="AA36" s="376"/>
      <c r="AB36" s="326"/>
      <c r="AC36" s="359"/>
      <c r="AD36" s="143"/>
      <c r="AE36" s="356"/>
      <c r="AF36" s="382"/>
      <c r="AG36" s="356"/>
      <c r="AH36" s="143"/>
      <c r="AI36" s="356"/>
      <c r="AJ36" s="131"/>
      <c r="AK36" s="132"/>
      <c r="AL36" s="380"/>
      <c r="AM36" s="381"/>
      <c r="AN36" s="382"/>
      <c r="AO36" s="356"/>
      <c r="AP36" s="382"/>
      <c r="AQ36" s="356"/>
      <c r="AR36" s="143"/>
      <c r="AS36" s="383"/>
      <c r="AT36" s="82"/>
      <c r="AU36" s="19"/>
      <c r="AV36" s="19"/>
    </row>
    <row r="37" spans="1:50" ht="20.25" customHeight="1" thickBot="1" x14ac:dyDescent="0.4">
      <c r="A37" s="120"/>
      <c r="B37" s="118"/>
      <c r="C37" s="31"/>
      <c r="D37" s="118"/>
      <c r="E37" s="121"/>
      <c r="F37" s="31"/>
      <c r="G37" s="304">
        <f>SUM(G9:G36)</f>
        <v>290</v>
      </c>
      <c r="H37" s="31"/>
      <c r="I37" s="304">
        <f>SUM(I9:I36)</f>
        <v>337</v>
      </c>
      <c r="J37" s="31"/>
      <c r="K37" s="304">
        <f>SUM(K9:K36)</f>
        <v>337</v>
      </c>
      <c r="L37" s="119"/>
      <c r="M37" s="304">
        <f>SUM(M9:M36)</f>
        <v>325</v>
      </c>
      <c r="N37" s="21"/>
      <c r="O37" s="304">
        <f>SUM(O9:O36)</f>
        <v>365</v>
      </c>
      <c r="P37" s="21"/>
      <c r="Q37" s="304">
        <f>SUM(Q9:Q36)</f>
        <v>370</v>
      </c>
      <c r="R37" s="21"/>
      <c r="S37" s="304">
        <f>SUM(S9:S36)</f>
        <v>365</v>
      </c>
      <c r="T37" s="21"/>
      <c r="U37" s="304">
        <f>SUM(U9:U36)</f>
        <v>347</v>
      </c>
      <c r="V37" s="21"/>
      <c r="W37" s="304">
        <f>SUM(W9:W36)</f>
        <v>0</v>
      </c>
      <c r="X37" s="31"/>
      <c r="Y37" s="304">
        <f>SUM(Y9:Y36)</f>
        <v>0</v>
      </c>
      <c r="Z37" s="31"/>
      <c r="AA37" s="304">
        <f>SUM(AA9:AA36)</f>
        <v>0</v>
      </c>
      <c r="AB37" s="31"/>
      <c r="AC37" s="304">
        <f>SUM(AC9:AC36)</f>
        <v>0</v>
      </c>
      <c r="AD37" s="21"/>
      <c r="AE37" s="304">
        <f>SUM(AE9:AE36)</f>
        <v>0</v>
      </c>
      <c r="AF37" s="21"/>
      <c r="AG37" s="304">
        <f>SUM(AG9:AG36)</f>
        <v>0</v>
      </c>
      <c r="AH37" s="21"/>
      <c r="AI37" s="304">
        <f>SUM(AI9:AI36)</f>
        <v>0</v>
      </c>
      <c r="AJ37" s="21"/>
      <c r="AK37" s="304">
        <f>SUM(AK9:AK36)</f>
        <v>0</v>
      </c>
      <c r="AL37" s="21"/>
      <c r="AM37" s="304">
        <f>SUM(AM9:AM36)</f>
        <v>0</v>
      </c>
      <c r="AN37" s="21"/>
      <c r="AO37" s="304">
        <f>SUM(AO9:AO36)</f>
        <v>0</v>
      </c>
      <c r="AP37" s="21"/>
      <c r="AQ37" s="304">
        <f>SUM(AQ9:AQ36)</f>
        <v>0</v>
      </c>
      <c r="AR37" s="21"/>
      <c r="AS37" s="304">
        <f>SUM(AS9:AS36)</f>
        <v>0</v>
      </c>
      <c r="AT37" s="120"/>
    </row>
    <row r="38" spans="1:50" ht="28" customHeight="1" thickBot="1" x14ac:dyDescent="0.4">
      <c r="D38" s="21"/>
      <c r="E38" s="21"/>
      <c r="G38" s="52"/>
      <c r="H38" s="21"/>
      <c r="I38" s="21"/>
      <c r="J38" s="21"/>
      <c r="K38" s="52"/>
      <c r="L38" s="21"/>
      <c r="M38" s="52"/>
      <c r="N38" s="21"/>
      <c r="O38" s="52"/>
      <c r="P38" s="21"/>
      <c r="Q38" s="52"/>
      <c r="R38" s="21"/>
      <c r="S38" s="52"/>
      <c r="T38" s="21"/>
      <c r="U38" s="52"/>
      <c r="V38" s="21"/>
      <c r="W38" s="52"/>
      <c r="X38" s="21"/>
      <c r="Y38" s="52"/>
      <c r="Z38" s="21"/>
      <c r="AA38" s="52"/>
      <c r="AB38" s="21"/>
      <c r="AC38" s="52"/>
      <c r="AD38" s="52"/>
      <c r="AE38" s="52"/>
      <c r="AF38" s="52"/>
      <c r="AG38" s="52"/>
      <c r="AH38" s="52"/>
      <c r="AI38" s="52"/>
      <c r="AJ38" s="21"/>
      <c r="AK38" s="52"/>
      <c r="AL38" s="21"/>
      <c r="AM38" s="52"/>
      <c r="AN38" s="21"/>
      <c r="AO38" s="52"/>
      <c r="AP38" s="21"/>
      <c r="AQ38" s="52"/>
      <c r="AR38" s="21"/>
      <c r="AS38" s="52"/>
      <c r="AT38" s="52"/>
    </row>
    <row r="39" spans="1:50" ht="33" customHeight="1" thickBot="1" x14ac:dyDescent="0.4">
      <c r="A39" s="120"/>
      <c r="B39" s="679" t="s">
        <v>485</v>
      </c>
      <c r="C39" s="680"/>
      <c r="D39" s="681"/>
      <c r="E39" s="121"/>
      <c r="F39" s="31"/>
      <c r="G39" s="273"/>
      <c r="H39" s="275" t="s">
        <v>393</v>
      </c>
      <c r="I39" s="31"/>
      <c r="J39" s="31"/>
      <c r="K39" s="31"/>
      <c r="L39" s="119"/>
      <c r="M39" s="274"/>
      <c r="N39" s="275" t="s">
        <v>394</v>
      </c>
      <c r="O39" s="52"/>
      <c r="P39" s="21"/>
      <c r="Q39" s="52"/>
      <c r="R39" s="21"/>
      <c r="S39" s="315"/>
      <c r="T39" s="275" t="s">
        <v>465</v>
      </c>
      <c r="U39" s="27"/>
      <c r="V39" s="27"/>
      <c r="W39" s="27"/>
      <c r="X39" s="31"/>
      <c r="Y39" s="31"/>
      <c r="Z39" s="31"/>
      <c r="AA39" s="31"/>
      <c r="AB39" s="31"/>
      <c r="AC39" s="31"/>
      <c r="AD39" s="21"/>
      <c r="AE39" s="52"/>
      <c r="AF39" s="21"/>
      <c r="AG39" s="52"/>
      <c r="AH39" s="21"/>
      <c r="AI39" s="52"/>
      <c r="AJ39" s="21"/>
      <c r="AK39" s="52"/>
      <c r="AL39" s="21"/>
      <c r="AM39" s="52"/>
      <c r="AN39" s="21"/>
      <c r="AO39" s="52"/>
      <c r="AP39" s="21"/>
      <c r="AQ39" s="52"/>
      <c r="AR39" s="21"/>
      <c r="AS39" s="52"/>
      <c r="AT39" s="120"/>
    </row>
    <row r="40" spans="1:50" ht="34" customHeight="1" thickBot="1" x14ac:dyDescent="0.4">
      <c r="D40" s="21"/>
      <c r="E40" s="21"/>
      <c r="G40" s="52"/>
      <c r="H40" s="21"/>
      <c r="I40" s="21"/>
      <c r="J40" s="21"/>
      <c r="K40" s="52"/>
      <c r="L40" s="21"/>
      <c r="M40" s="52"/>
      <c r="N40" s="21"/>
      <c r="O40" s="52"/>
      <c r="P40" s="21"/>
      <c r="Q40" s="52"/>
      <c r="R40" s="21"/>
      <c r="S40" s="52"/>
      <c r="T40" s="21"/>
      <c r="U40" s="52"/>
      <c r="V40" s="21"/>
      <c r="W40" s="52"/>
      <c r="X40" s="21"/>
      <c r="Y40" s="52"/>
      <c r="Z40" s="21"/>
      <c r="AA40" s="52"/>
      <c r="AB40" s="21"/>
      <c r="AC40" s="52"/>
      <c r="AD40" s="52"/>
      <c r="AE40" s="52"/>
      <c r="AF40" s="52"/>
      <c r="AG40" s="52"/>
      <c r="AH40" s="52"/>
      <c r="AI40" s="52"/>
      <c r="AJ40" s="21"/>
      <c r="AK40" s="52"/>
      <c r="AL40" s="21"/>
      <c r="AM40" s="52"/>
      <c r="AN40" s="21"/>
      <c r="AO40" s="52"/>
      <c r="AP40" s="21"/>
      <c r="AQ40" s="52"/>
      <c r="AR40" s="21"/>
      <c r="AS40" s="52"/>
      <c r="AT40" s="52"/>
      <c r="AW40" s="20"/>
      <c r="AX40" s="20"/>
    </row>
    <row r="41" spans="1:50" ht="26.25" customHeight="1" thickBot="1" x14ac:dyDescent="0.4">
      <c r="F41" s="609">
        <v>45347</v>
      </c>
      <c r="G41" s="610"/>
      <c r="H41" s="609">
        <v>45002</v>
      </c>
      <c r="I41" s="610"/>
      <c r="J41" s="609">
        <v>45389</v>
      </c>
      <c r="K41" s="610"/>
      <c r="L41" s="609">
        <v>45403</v>
      </c>
      <c r="M41" s="610"/>
      <c r="N41" s="609">
        <v>45417</v>
      </c>
      <c r="O41" s="610"/>
      <c r="P41" s="609">
        <v>45438</v>
      </c>
      <c r="Q41" s="610"/>
      <c r="R41" s="609">
        <v>45452</v>
      </c>
      <c r="S41" s="610"/>
      <c r="T41" s="609">
        <v>45473</v>
      </c>
      <c r="U41" s="610"/>
      <c r="V41" s="609">
        <v>45116</v>
      </c>
      <c r="W41" s="610"/>
      <c r="X41" s="609">
        <v>45132</v>
      </c>
      <c r="Y41" s="610"/>
      <c r="Z41" s="609">
        <v>45144</v>
      </c>
      <c r="AA41" s="610"/>
      <c r="AB41" s="609">
        <v>45159</v>
      </c>
      <c r="AC41" s="610"/>
      <c r="AD41" s="607">
        <v>45186</v>
      </c>
      <c r="AE41" s="608"/>
      <c r="AF41" s="607">
        <v>45200</v>
      </c>
      <c r="AG41" s="608"/>
      <c r="AH41" s="609">
        <v>45215</v>
      </c>
      <c r="AI41" s="610"/>
      <c r="AJ41" s="609">
        <v>45228</v>
      </c>
      <c r="AK41" s="610"/>
      <c r="AL41" s="609">
        <v>45242</v>
      </c>
      <c r="AM41" s="610"/>
      <c r="AN41" s="607">
        <v>45250</v>
      </c>
      <c r="AO41" s="608"/>
      <c r="AP41" s="607">
        <v>45256</v>
      </c>
      <c r="AQ41" s="608"/>
      <c r="AR41" s="607">
        <v>45270</v>
      </c>
      <c r="AS41" s="608"/>
    </row>
    <row r="42" spans="1:50" ht="28" customHeight="1" x14ac:dyDescent="0.35">
      <c r="A42" s="682" t="s">
        <v>489</v>
      </c>
      <c r="B42" s="683"/>
      <c r="C42" s="683"/>
      <c r="D42" s="683"/>
      <c r="E42" s="684"/>
      <c r="F42" s="601" t="s">
        <v>299</v>
      </c>
      <c r="G42" s="602"/>
      <c r="H42" s="601" t="s">
        <v>520</v>
      </c>
      <c r="I42" s="602"/>
      <c r="J42" s="601" t="s">
        <v>550</v>
      </c>
      <c r="K42" s="602"/>
      <c r="L42" s="601" t="s">
        <v>552</v>
      </c>
      <c r="M42" s="602"/>
      <c r="N42" s="601" t="s">
        <v>566</v>
      </c>
      <c r="O42" s="602"/>
      <c r="P42" s="601" t="s">
        <v>320</v>
      </c>
      <c r="Q42" s="602"/>
      <c r="R42" s="601" t="s">
        <v>601</v>
      </c>
      <c r="S42" s="602"/>
      <c r="T42" s="601" t="s">
        <v>624</v>
      </c>
      <c r="U42" s="602"/>
      <c r="V42" s="601" t="s">
        <v>364</v>
      </c>
      <c r="W42" s="602"/>
      <c r="X42" s="601" t="s">
        <v>369</v>
      </c>
      <c r="Y42" s="602"/>
      <c r="Z42" s="601" t="s">
        <v>389</v>
      </c>
      <c r="AA42" s="602"/>
      <c r="AB42" s="601" t="s">
        <v>391</v>
      </c>
      <c r="AC42" s="602"/>
      <c r="AD42" s="601" t="s">
        <v>398</v>
      </c>
      <c r="AE42" s="602"/>
      <c r="AF42" s="601" t="s">
        <v>407</v>
      </c>
      <c r="AG42" s="602"/>
      <c r="AH42" s="601" t="s">
        <v>413</v>
      </c>
      <c r="AI42" s="612"/>
      <c r="AJ42" s="601" t="s">
        <v>438</v>
      </c>
      <c r="AK42" s="602"/>
      <c r="AL42" s="601" t="s">
        <v>466</v>
      </c>
      <c r="AM42" s="612"/>
      <c r="AN42" s="601" t="s">
        <v>467</v>
      </c>
      <c r="AO42" s="612"/>
      <c r="AP42" s="601" t="s">
        <v>468</v>
      </c>
      <c r="AQ42" s="612"/>
      <c r="AR42" s="601" t="s">
        <v>470</v>
      </c>
      <c r="AS42" s="612"/>
      <c r="AT42" s="628" t="s">
        <v>114</v>
      </c>
    </row>
    <row r="43" spans="1:50" ht="33" customHeight="1" thickBot="1" x14ac:dyDescent="0.4">
      <c r="A43" s="685"/>
      <c r="B43" s="686"/>
      <c r="C43" s="686"/>
      <c r="D43" s="686"/>
      <c r="E43" s="687"/>
      <c r="F43" s="605"/>
      <c r="G43" s="606"/>
      <c r="H43" s="605"/>
      <c r="I43" s="606"/>
      <c r="J43" s="605"/>
      <c r="K43" s="606"/>
      <c r="L43" s="605"/>
      <c r="M43" s="606"/>
      <c r="N43" s="605"/>
      <c r="O43" s="606"/>
      <c r="P43" s="605"/>
      <c r="Q43" s="606"/>
      <c r="R43" s="605"/>
      <c r="S43" s="606"/>
      <c r="T43" s="605"/>
      <c r="U43" s="606"/>
      <c r="V43" s="605"/>
      <c r="W43" s="606"/>
      <c r="X43" s="605"/>
      <c r="Y43" s="606"/>
      <c r="Z43" s="605"/>
      <c r="AA43" s="606"/>
      <c r="AB43" s="605"/>
      <c r="AC43" s="606"/>
      <c r="AD43" s="603"/>
      <c r="AE43" s="604"/>
      <c r="AF43" s="603"/>
      <c r="AG43" s="604"/>
      <c r="AH43" s="605"/>
      <c r="AI43" s="613"/>
      <c r="AJ43" s="605"/>
      <c r="AK43" s="606"/>
      <c r="AL43" s="605"/>
      <c r="AM43" s="613"/>
      <c r="AN43" s="605"/>
      <c r="AO43" s="613"/>
      <c r="AP43" s="605"/>
      <c r="AQ43" s="613"/>
      <c r="AR43" s="605"/>
      <c r="AS43" s="613"/>
      <c r="AT43" s="630"/>
    </row>
    <row r="44" spans="1:50" ht="23.25" customHeight="1" thickBot="1" x14ac:dyDescent="0.4">
      <c r="A44" s="61" t="s">
        <v>241</v>
      </c>
      <c r="B44" s="206" t="s">
        <v>2</v>
      </c>
      <c r="C44" s="206" t="s">
        <v>149</v>
      </c>
      <c r="D44" s="206" t="s">
        <v>3</v>
      </c>
      <c r="E44" s="61" t="s">
        <v>4</v>
      </c>
      <c r="F44" s="23" t="s">
        <v>5</v>
      </c>
      <c r="G44" s="99" t="s">
        <v>6</v>
      </c>
      <c r="H44" s="23" t="s">
        <v>5</v>
      </c>
      <c r="I44" s="99" t="s">
        <v>6</v>
      </c>
      <c r="J44" s="23" t="s">
        <v>5</v>
      </c>
      <c r="K44" s="99" t="s">
        <v>6</v>
      </c>
      <c r="L44" s="23" t="s">
        <v>5</v>
      </c>
      <c r="M44" s="99" t="s">
        <v>6</v>
      </c>
      <c r="N44" s="23" t="s">
        <v>5</v>
      </c>
      <c r="O44" s="99" t="s">
        <v>6</v>
      </c>
      <c r="P44" s="23" t="s">
        <v>5</v>
      </c>
      <c r="Q44" s="99" t="s">
        <v>6</v>
      </c>
      <c r="R44" s="100" t="s">
        <v>5</v>
      </c>
      <c r="S44" s="108" t="s">
        <v>6</v>
      </c>
      <c r="T44" s="100" t="s">
        <v>5</v>
      </c>
      <c r="U44" s="108" t="s">
        <v>6</v>
      </c>
      <c r="V44" s="100" t="s">
        <v>5</v>
      </c>
      <c r="W44" s="108" t="s">
        <v>6</v>
      </c>
      <c r="X44" s="100" t="s">
        <v>5</v>
      </c>
      <c r="Y44" s="108" t="s">
        <v>6</v>
      </c>
      <c r="Z44" s="100" t="s">
        <v>5</v>
      </c>
      <c r="AA44" s="108" t="s">
        <v>6</v>
      </c>
      <c r="AB44" s="100" t="s">
        <v>5</v>
      </c>
      <c r="AC44" s="108" t="s">
        <v>6</v>
      </c>
      <c r="AD44" s="100" t="s">
        <v>5</v>
      </c>
      <c r="AE44" s="108" t="s">
        <v>6</v>
      </c>
      <c r="AF44" s="23" t="s">
        <v>5</v>
      </c>
      <c r="AG44" s="99" t="s">
        <v>6</v>
      </c>
      <c r="AH44" s="100" t="s">
        <v>5</v>
      </c>
      <c r="AI44" s="108" t="s">
        <v>6</v>
      </c>
      <c r="AJ44" s="100" t="s">
        <v>5</v>
      </c>
      <c r="AK44" s="291" t="s">
        <v>6</v>
      </c>
      <c r="AL44" s="100" t="s">
        <v>5</v>
      </c>
      <c r="AM44" s="108" t="s">
        <v>6</v>
      </c>
      <c r="AN44" s="106" t="s">
        <v>5</v>
      </c>
      <c r="AO44" s="291" t="s">
        <v>6</v>
      </c>
      <c r="AP44" s="100" t="s">
        <v>5</v>
      </c>
      <c r="AQ44" s="108" t="s">
        <v>6</v>
      </c>
      <c r="AR44" s="106" t="s">
        <v>5</v>
      </c>
      <c r="AS44" s="108" t="s">
        <v>6</v>
      </c>
      <c r="AT44" s="79"/>
      <c r="AU44" s="238" t="s">
        <v>312</v>
      </c>
      <c r="AV44" s="239" t="s">
        <v>312</v>
      </c>
    </row>
    <row r="45" spans="1:50" s="30" customFormat="1" ht="20.25" customHeight="1" x14ac:dyDescent="0.35">
      <c r="A45" s="81">
        <v>1</v>
      </c>
      <c r="B45" s="448" t="s">
        <v>561</v>
      </c>
      <c r="C45" s="56">
        <v>2015</v>
      </c>
      <c r="D45" s="449" t="s">
        <v>473</v>
      </c>
      <c r="E45" s="80">
        <f>G45+I45+K45+M45+O45+Q45+S45+U45+W45+Y45+AA45+AC45+AE45+AG45+AI45+AK45+AM45+AO45+AQ45+AS45</f>
        <v>150</v>
      </c>
      <c r="F45" s="354"/>
      <c r="G45" s="273"/>
      <c r="H45" s="349"/>
      <c r="I45" s="350"/>
      <c r="J45" s="354">
        <v>61</v>
      </c>
      <c r="K45" s="350">
        <v>50</v>
      </c>
      <c r="L45" s="360"/>
      <c r="M45" s="384"/>
      <c r="N45" s="351">
        <v>62</v>
      </c>
      <c r="O45" s="385">
        <v>50</v>
      </c>
      <c r="P45" s="360"/>
      <c r="Q45" s="384"/>
      <c r="R45" s="351"/>
      <c r="S45" s="385"/>
      <c r="T45" s="360">
        <v>68</v>
      </c>
      <c r="U45" s="384">
        <v>50</v>
      </c>
      <c r="V45" s="351"/>
      <c r="W45" s="385"/>
      <c r="X45" s="360"/>
      <c r="Y45" s="384"/>
      <c r="Z45" s="351"/>
      <c r="AA45" s="350"/>
      <c r="AB45" s="360"/>
      <c r="AC45" s="384"/>
      <c r="AD45" s="351"/>
      <c r="AE45" s="384"/>
      <c r="AF45" s="386"/>
      <c r="AG45" s="385"/>
      <c r="AH45" s="360"/>
      <c r="AI45" s="385"/>
      <c r="AJ45" s="360"/>
      <c r="AK45" s="384"/>
      <c r="AL45" s="351"/>
      <c r="AM45" s="385"/>
      <c r="AN45" s="360"/>
      <c r="AO45" s="384"/>
      <c r="AP45" s="351"/>
      <c r="AQ45" s="385"/>
      <c r="AR45" s="360"/>
      <c r="AS45" s="385"/>
      <c r="AT45" s="81">
        <v>1</v>
      </c>
      <c r="AU45" s="232">
        <v>1</v>
      </c>
      <c r="AV45" s="56">
        <v>50</v>
      </c>
    </row>
    <row r="46" spans="1:50" s="30" customFormat="1" ht="20.25" customHeight="1" x14ac:dyDescent="0.35">
      <c r="A46" s="82">
        <v>2</v>
      </c>
      <c r="B46" s="321"/>
      <c r="C46" s="77"/>
      <c r="D46" s="412"/>
      <c r="E46" s="29">
        <f t="shared" ref="E46:E52" si="3">G46+I46+K46+M46+O46+Q46+S46+U46+W46+Y46+AA46+AC46+AE46+AG46+AI46+AK46+AM46+AO46+AQ46+AS46</f>
        <v>0</v>
      </c>
      <c r="F46" s="144"/>
      <c r="G46" s="135"/>
      <c r="H46" s="134"/>
      <c r="I46" s="135"/>
      <c r="J46" s="147"/>
      <c r="K46" s="146"/>
      <c r="L46" s="147"/>
      <c r="M46" s="387"/>
      <c r="N46" s="145"/>
      <c r="O46" s="388"/>
      <c r="P46" s="147"/>
      <c r="Q46" s="388"/>
      <c r="R46" s="145"/>
      <c r="S46" s="135"/>
      <c r="T46" s="147"/>
      <c r="U46" s="387"/>
      <c r="V46" s="145"/>
      <c r="W46" s="388"/>
      <c r="X46" s="147"/>
      <c r="Y46" s="387"/>
      <c r="Z46" s="145"/>
      <c r="AA46" s="388"/>
      <c r="AB46" s="147"/>
      <c r="AC46" s="387"/>
      <c r="AD46" s="145"/>
      <c r="AE46" s="387"/>
      <c r="AF46" s="389"/>
      <c r="AG46" s="388"/>
      <c r="AH46" s="147"/>
      <c r="AI46" s="388"/>
      <c r="AJ46" s="147"/>
      <c r="AK46" s="387"/>
      <c r="AL46" s="145"/>
      <c r="AM46" s="388"/>
      <c r="AN46" s="147"/>
      <c r="AO46" s="387"/>
      <c r="AP46" s="145"/>
      <c r="AQ46" s="388"/>
      <c r="AR46" s="147"/>
      <c r="AS46" s="388"/>
      <c r="AT46" s="82">
        <v>2</v>
      </c>
      <c r="AU46" s="240">
        <f t="shared" ref="AU46:AU51" si="4">AU45+1</f>
        <v>2</v>
      </c>
      <c r="AV46" s="56">
        <v>35</v>
      </c>
    </row>
    <row r="47" spans="1:50" s="30" customFormat="1" ht="20.25" customHeight="1" x14ac:dyDescent="0.35">
      <c r="A47" s="82">
        <v>3</v>
      </c>
      <c r="B47" s="321"/>
      <c r="C47" s="77"/>
      <c r="D47" s="412"/>
      <c r="E47" s="29">
        <f t="shared" si="3"/>
        <v>0</v>
      </c>
      <c r="F47" s="144"/>
      <c r="G47" s="135"/>
      <c r="H47" s="134"/>
      <c r="I47" s="135"/>
      <c r="J47" s="147"/>
      <c r="K47" s="146"/>
      <c r="L47" s="147"/>
      <c r="M47" s="387"/>
      <c r="N47" s="145"/>
      <c r="O47" s="388"/>
      <c r="P47" s="147"/>
      <c r="Q47" s="387"/>
      <c r="R47" s="145"/>
      <c r="S47" s="135"/>
      <c r="T47" s="147"/>
      <c r="U47" s="387"/>
      <c r="V47" s="145"/>
      <c r="W47" s="388"/>
      <c r="X47" s="147"/>
      <c r="Y47" s="387"/>
      <c r="Z47" s="145"/>
      <c r="AA47" s="388"/>
      <c r="AB47" s="147"/>
      <c r="AC47" s="387"/>
      <c r="AD47" s="145"/>
      <c r="AE47" s="387"/>
      <c r="AF47" s="389"/>
      <c r="AG47" s="388"/>
      <c r="AH47" s="147"/>
      <c r="AI47" s="388"/>
      <c r="AJ47" s="147"/>
      <c r="AK47" s="387"/>
      <c r="AL47" s="145"/>
      <c r="AM47" s="388"/>
      <c r="AN47" s="147"/>
      <c r="AO47" s="387"/>
      <c r="AP47" s="145"/>
      <c r="AQ47" s="388"/>
      <c r="AR47" s="147"/>
      <c r="AS47" s="388"/>
      <c r="AT47" s="82">
        <v>3</v>
      </c>
      <c r="AU47" s="232">
        <f t="shared" si="4"/>
        <v>3</v>
      </c>
      <c r="AV47" s="56">
        <v>25</v>
      </c>
    </row>
    <row r="48" spans="1:50" s="30" customFormat="1" ht="20.25" hidden="1" customHeight="1" x14ac:dyDescent="0.35">
      <c r="A48" s="82">
        <v>4</v>
      </c>
      <c r="B48" s="321"/>
      <c r="C48" s="77"/>
      <c r="D48" s="412"/>
      <c r="E48" s="29">
        <f t="shared" si="3"/>
        <v>0</v>
      </c>
      <c r="F48" s="144"/>
      <c r="G48" s="135"/>
      <c r="H48" s="134"/>
      <c r="I48" s="135"/>
      <c r="J48" s="147"/>
      <c r="K48" s="146"/>
      <c r="L48" s="147"/>
      <c r="M48" s="387"/>
      <c r="N48" s="145"/>
      <c r="O48" s="388"/>
      <c r="P48" s="147"/>
      <c r="Q48" s="387"/>
      <c r="R48" s="145"/>
      <c r="S48" s="135"/>
      <c r="T48" s="147"/>
      <c r="U48" s="387"/>
      <c r="V48" s="145"/>
      <c r="W48" s="388"/>
      <c r="X48" s="147"/>
      <c r="Y48" s="387"/>
      <c r="Z48" s="145"/>
      <c r="AA48" s="388"/>
      <c r="AB48" s="147"/>
      <c r="AC48" s="387"/>
      <c r="AD48" s="145"/>
      <c r="AE48" s="387"/>
      <c r="AF48" s="389"/>
      <c r="AG48" s="388"/>
      <c r="AH48" s="147"/>
      <c r="AI48" s="388"/>
      <c r="AJ48" s="147"/>
      <c r="AK48" s="387"/>
      <c r="AL48" s="145"/>
      <c r="AM48" s="388"/>
      <c r="AN48" s="147"/>
      <c r="AO48" s="387"/>
      <c r="AP48" s="145"/>
      <c r="AQ48" s="388"/>
      <c r="AR48" s="147"/>
      <c r="AS48" s="388"/>
      <c r="AT48" s="82">
        <v>4</v>
      </c>
      <c r="AU48" s="240">
        <f t="shared" si="4"/>
        <v>4</v>
      </c>
      <c r="AV48" s="56">
        <v>20</v>
      </c>
    </row>
    <row r="49" spans="1:48" s="30" customFormat="1" ht="20.25" hidden="1" customHeight="1" x14ac:dyDescent="0.35">
      <c r="A49" s="82">
        <v>5</v>
      </c>
      <c r="B49" s="321"/>
      <c r="C49" s="77"/>
      <c r="D49" s="412"/>
      <c r="E49" s="29">
        <f t="shared" si="3"/>
        <v>0</v>
      </c>
      <c r="F49" s="148"/>
      <c r="G49" s="138"/>
      <c r="H49" s="137"/>
      <c r="I49" s="138"/>
      <c r="J49" s="151"/>
      <c r="K49" s="150"/>
      <c r="L49" s="151"/>
      <c r="M49" s="390"/>
      <c r="N49" s="149"/>
      <c r="O49" s="391"/>
      <c r="P49" s="151"/>
      <c r="Q49" s="390"/>
      <c r="R49" s="149"/>
      <c r="S49" s="135"/>
      <c r="T49" s="151"/>
      <c r="U49" s="390"/>
      <c r="V49" s="149"/>
      <c r="W49" s="391"/>
      <c r="X49" s="151"/>
      <c r="Y49" s="390"/>
      <c r="Z49" s="149"/>
      <c r="AA49" s="391"/>
      <c r="AB49" s="151"/>
      <c r="AC49" s="390"/>
      <c r="AD49" s="149"/>
      <c r="AE49" s="387"/>
      <c r="AF49" s="392"/>
      <c r="AG49" s="391"/>
      <c r="AH49" s="151"/>
      <c r="AI49" s="391"/>
      <c r="AJ49" s="151"/>
      <c r="AK49" s="390"/>
      <c r="AL49" s="149"/>
      <c r="AM49" s="391"/>
      <c r="AN49" s="151"/>
      <c r="AO49" s="390"/>
      <c r="AP49" s="149"/>
      <c r="AQ49" s="391"/>
      <c r="AR49" s="151"/>
      <c r="AS49" s="391"/>
      <c r="AT49" s="82">
        <v>5</v>
      </c>
      <c r="AU49" s="232">
        <f t="shared" si="4"/>
        <v>5</v>
      </c>
      <c r="AV49" s="56">
        <v>15</v>
      </c>
    </row>
    <row r="50" spans="1:48" s="30" customFormat="1" ht="20.25" hidden="1" customHeight="1" x14ac:dyDescent="0.35">
      <c r="A50" s="270">
        <v>6</v>
      </c>
      <c r="B50" s="321" t="s">
        <v>387</v>
      </c>
      <c r="C50" s="77">
        <v>2017</v>
      </c>
      <c r="D50" s="412" t="s">
        <v>384</v>
      </c>
      <c r="E50" s="29">
        <f t="shared" si="3"/>
        <v>0</v>
      </c>
      <c r="F50" s="148"/>
      <c r="G50" s="138"/>
      <c r="H50" s="137"/>
      <c r="I50" s="138"/>
      <c r="J50" s="151"/>
      <c r="K50" s="150"/>
      <c r="L50" s="151"/>
      <c r="M50" s="390"/>
      <c r="N50" s="149"/>
      <c r="O50" s="391"/>
      <c r="P50" s="151"/>
      <c r="Q50" s="390"/>
      <c r="R50" s="149"/>
      <c r="S50" s="138"/>
      <c r="T50" s="151"/>
      <c r="U50" s="390"/>
      <c r="V50" s="149"/>
      <c r="W50" s="391"/>
      <c r="X50" s="151"/>
      <c r="Y50" s="390"/>
      <c r="Z50" s="149"/>
      <c r="AA50" s="391"/>
      <c r="AB50" s="151"/>
      <c r="AC50" s="390"/>
      <c r="AD50" s="149"/>
      <c r="AE50" s="387"/>
      <c r="AF50" s="392"/>
      <c r="AG50" s="391"/>
      <c r="AH50" s="151"/>
      <c r="AI50" s="391"/>
      <c r="AJ50" s="151"/>
      <c r="AK50" s="390"/>
      <c r="AL50" s="149"/>
      <c r="AM50" s="391"/>
      <c r="AN50" s="151"/>
      <c r="AO50" s="390"/>
      <c r="AP50" s="149"/>
      <c r="AQ50" s="391"/>
      <c r="AR50" s="151"/>
      <c r="AS50" s="391"/>
      <c r="AT50" s="270">
        <v>6</v>
      </c>
      <c r="AU50" s="240">
        <f t="shared" si="4"/>
        <v>6</v>
      </c>
      <c r="AV50" s="56">
        <v>10</v>
      </c>
    </row>
    <row r="51" spans="1:48" s="30" customFormat="1" ht="20.25" hidden="1" customHeight="1" x14ac:dyDescent="0.35">
      <c r="A51" s="270"/>
      <c r="B51" s="320" t="s">
        <v>276</v>
      </c>
      <c r="C51" s="56">
        <v>2016</v>
      </c>
      <c r="D51" s="372" t="s">
        <v>113</v>
      </c>
      <c r="E51" s="29">
        <f t="shared" si="3"/>
        <v>0</v>
      </c>
      <c r="F51" s="148"/>
      <c r="G51" s="138"/>
      <c r="H51" s="137"/>
      <c r="I51" s="138"/>
      <c r="J51" s="151"/>
      <c r="K51" s="150"/>
      <c r="L51" s="151"/>
      <c r="M51" s="390"/>
      <c r="N51" s="149"/>
      <c r="O51" s="391"/>
      <c r="P51" s="151"/>
      <c r="Q51" s="390"/>
      <c r="R51" s="149"/>
      <c r="S51" s="138"/>
      <c r="T51" s="151"/>
      <c r="U51" s="390"/>
      <c r="V51" s="149"/>
      <c r="W51" s="391"/>
      <c r="X51" s="151"/>
      <c r="Y51" s="390"/>
      <c r="Z51" s="149"/>
      <c r="AA51" s="391"/>
      <c r="AB51" s="151"/>
      <c r="AC51" s="390"/>
      <c r="AD51" s="149"/>
      <c r="AE51" s="390"/>
      <c r="AF51" s="392"/>
      <c r="AG51" s="391"/>
      <c r="AH51" s="151"/>
      <c r="AI51" s="391"/>
      <c r="AJ51" s="151"/>
      <c r="AK51" s="390"/>
      <c r="AL51" s="149"/>
      <c r="AM51" s="391"/>
      <c r="AN51" s="151"/>
      <c r="AO51" s="390"/>
      <c r="AP51" s="149"/>
      <c r="AQ51" s="391"/>
      <c r="AR51" s="151"/>
      <c r="AS51" s="391"/>
      <c r="AT51" s="270"/>
      <c r="AU51" s="232">
        <f t="shared" si="4"/>
        <v>7</v>
      </c>
      <c r="AV51" s="56">
        <v>8</v>
      </c>
    </row>
    <row r="52" spans="1:48" s="30" customFormat="1" ht="20.25" hidden="1" customHeight="1" x14ac:dyDescent="0.35">
      <c r="A52" s="270"/>
      <c r="B52" s="322" t="s">
        <v>472</v>
      </c>
      <c r="C52" s="77">
        <v>2015</v>
      </c>
      <c r="D52" s="416" t="s">
        <v>473</v>
      </c>
      <c r="E52" s="29">
        <f t="shared" si="3"/>
        <v>0</v>
      </c>
      <c r="F52" s="148"/>
      <c r="G52" s="138"/>
      <c r="H52" s="137"/>
      <c r="I52" s="138"/>
      <c r="J52" s="151"/>
      <c r="K52" s="150"/>
      <c r="L52" s="151"/>
      <c r="M52" s="390"/>
      <c r="N52" s="149"/>
      <c r="O52" s="391"/>
      <c r="P52" s="151"/>
      <c r="Q52" s="390"/>
      <c r="R52" s="149"/>
      <c r="S52" s="138"/>
      <c r="T52" s="151"/>
      <c r="U52" s="390"/>
      <c r="V52" s="149"/>
      <c r="W52" s="391"/>
      <c r="X52" s="151"/>
      <c r="Y52" s="390"/>
      <c r="Z52" s="149"/>
      <c r="AA52" s="391"/>
      <c r="AB52" s="151"/>
      <c r="AC52" s="390"/>
      <c r="AD52" s="149"/>
      <c r="AE52" s="390"/>
      <c r="AF52" s="392"/>
      <c r="AG52" s="391"/>
      <c r="AH52" s="151"/>
      <c r="AI52" s="391"/>
      <c r="AJ52" s="151"/>
      <c r="AK52" s="390"/>
      <c r="AL52" s="149"/>
      <c r="AM52" s="391"/>
      <c r="AN52" s="151"/>
      <c r="AO52" s="390"/>
      <c r="AP52" s="149"/>
      <c r="AQ52" s="391"/>
      <c r="AR52" s="151"/>
      <c r="AS52" s="391"/>
      <c r="AT52" s="270"/>
      <c r="AU52" s="240">
        <f>AU51+1</f>
        <v>8</v>
      </c>
      <c r="AV52" s="56">
        <v>6</v>
      </c>
    </row>
    <row r="53" spans="1:48" s="30" customFormat="1" ht="20.25" customHeight="1" thickBot="1" x14ac:dyDescent="0.4">
      <c r="A53" s="161"/>
      <c r="B53" s="323"/>
      <c r="C53" s="57"/>
      <c r="D53" s="417"/>
      <c r="E53" s="96"/>
      <c r="F53" s="152"/>
      <c r="G53" s="142"/>
      <c r="H53" s="140"/>
      <c r="I53" s="142"/>
      <c r="J53" s="154"/>
      <c r="K53" s="393"/>
      <c r="L53" s="154"/>
      <c r="M53" s="394"/>
      <c r="N53" s="153"/>
      <c r="O53" s="395"/>
      <c r="P53" s="154"/>
      <c r="Q53" s="394"/>
      <c r="R53" s="153"/>
      <c r="S53" s="142"/>
      <c r="T53" s="154"/>
      <c r="U53" s="394"/>
      <c r="V53" s="153"/>
      <c r="W53" s="395"/>
      <c r="X53" s="154"/>
      <c r="Y53" s="394"/>
      <c r="Z53" s="153"/>
      <c r="AA53" s="395"/>
      <c r="AB53" s="154"/>
      <c r="AC53" s="394"/>
      <c r="AD53" s="153"/>
      <c r="AE53" s="394"/>
      <c r="AF53" s="396"/>
      <c r="AG53" s="395"/>
      <c r="AH53" s="154"/>
      <c r="AI53" s="395"/>
      <c r="AJ53" s="154"/>
      <c r="AK53" s="394"/>
      <c r="AL53" s="153"/>
      <c r="AM53" s="395"/>
      <c r="AN53" s="154"/>
      <c r="AO53" s="394"/>
      <c r="AP53" s="153"/>
      <c r="AQ53" s="395"/>
      <c r="AR53" s="154"/>
      <c r="AS53" s="395"/>
      <c r="AT53" s="161"/>
      <c r="AU53" s="232">
        <f>AU52+1</f>
        <v>9</v>
      </c>
      <c r="AV53" s="56">
        <v>4</v>
      </c>
    </row>
    <row r="54" spans="1:48" s="30" customFormat="1" ht="20.25" customHeight="1" thickBot="1" x14ac:dyDescent="0.4">
      <c r="C54" s="31"/>
      <c r="G54" s="319">
        <f>SUM(G45:G52)</f>
        <v>0</v>
      </c>
      <c r="I54" s="319">
        <f>SUM(I45:I52)</f>
        <v>0</v>
      </c>
      <c r="K54" s="319">
        <f>SUM(K45:K52)</f>
        <v>50</v>
      </c>
      <c r="M54" s="319">
        <f>SUM(M45:M52)</f>
        <v>0</v>
      </c>
      <c r="O54" s="319">
        <f>SUM(O45:O52)</f>
        <v>50</v>
      </c>
      <c r="Q54" s="319">
        <f>SUM(Q45:Q52)</f>
        <v>0</v>
      </c>
      <c r="S54" s="319">
        <f>SUM(S45:S52)</f>
        <v>0</v>
      </c>
      <c r="U54" s="319">
        <f>SUM(U45:U52)</f>
        <v>50</v>
      </c>
      <c r="W54" s="319">
        <f>SUM(W45:W52)</f>
        <v>0</v>
      </c>
      <c r="Y54" s="319">
        <f>SUM(Y45:Y52)</f>
        <v>0</v>
      </c>
      <c r="AA54" s="319">
        <f>SUM(AA45:AA52)</f>
        <v>0</v>
      </c>
      <c r="AC54" s="319">
        <f>SUM(AC45:AC52)</f>
        <v>0</v>
      </c>
      <c r="AE54" s="319">
        <f>SUM(AE45:AE52)</f>
        <v>0</v>
      </c>
      <c r="AG54" s="319">
        <f>SUM(AG45:AG52)</f>
        <v>0</v>
      </c>
      <c r="AI54" s="319">
        <f>SUM(AI45:AI52)</f>
        <v>0</v>
      </c>
      <c r="AK54" s="319">
        <f>SUM(AK45:AK52)</f>
        <v>0</v>
      </c>
      <c r="AM54" s="319">
        <f>SUM(AM45:AM52)</f>
        <v>0</v>
      </c>
      <c r="AO54" s="319">
        <f>SUM(AO45:AO52)</f>
        <v>0</v>
      </c>
      <c r="AQ54" s="319">
        <f>SUM(AQ45:AQ52)</f>
        <v>0</v>
      </c>
      <c r="AS54" s="319">
        <f>SUM(AS45:AS52)</f>
        <v>0</v>
      </c>
      <c r="AU54" s="240">
        <f>AU53+1</f>
        <v>10</v>
      </c>
      <c r="AV54" s="56">
        <v>2</v>
      </c>
    </row>
    <row r="55" spans="1:48" ht="18" customHeight="1" thickBot="1" x14ac:dyDescent="0.4">
      <c r="D55" s="21"/>
      <c r="E55" s="21"/>
      <c r="G55" s="52"/>
      <c r="H55" s="21"/>
      <c r="I55" s="21"/>
      <c r="J55" s="21"/>
      <c r="K55" s="52"/>
      <c r="L55" s="21"/>
      <c r="M55" s="52"/>
      <c r="N55" s="21"/>
      <c r="O55" s="52"/>
      <c r="P55" s="21"/>
      <c r="Q55" s="52"/>
      <c r="R55" s="21"/>
      <c r="S55" s="52"/>
      <c r="T55" s="21"/>
      <c r="U55" s="52"/>
      <c r="V55" s="21"/>
      <c r="W55" s="52"/>
      <c r="X55" s="21"/>
      <c r="Y55" s="52"/>
      <c r="Z55" s="21"/>
      <c r="AA55" s="52"/>
      <c r="AB55" s="21"/>
      <c r="AC55" s="52"/>
      <c r="AD55" s="52"/>
      <c r="AE55" s="52"/>
      <c r="AF55" s="52"/>
      <c r="AG55" s="52"/>
      <c r="AH55" s="52"/>
      <c r="AI55" s="52"/>
      <c r="AJ55" s="21"/>
      <c r="AK55" s="52"/>
      <c r="AL55" s="21"/>
      <c r="AM55" s="52"/>
      <c r="AN55" s="21"/>
      <c r="AO55" s="52"/>
      <c r="AP55" s="21"/>
      <c r="AQ55" s="52"/>
      <c r="AR55" s="21"/>
      <c r="AS55" s="52"/>
      <c r="AT55" s="52"/>
      <c r="AU55" s="413"/>
      <c r="AV55" s="420"/>
    </row>
    <row r="56" spans="1:48" ht="35" customHeight="1" thickBot="1" x14ac:dyDescent="0.4">
      <c r="B56" s="679" t="s">
        <v>490</v>
      </c>
      <c r="C56" s="680"/>
      <c r="D56" s="681"/>
      <c r="E56" s="19"/>
      <c r="F56" s="19"/>
      <c r="G56" s="273"/>
      <c r="H56" s="275" t="s">
        <v>393</v>
      </c>
      <c r="I56" s="31"/>
      <c r="J56" s="31"/>
      <c r="K56" s="31"/>
      <c r="L56" s="119"/>
      <c r="M56" s="274"/>
      <c r="N56" s="275" t="s">
        <v>394</v>
      </c>
      <c r="O56" s="52"/>
      <c r="P56" s="21"/>
      <c r="Q56" s="52"/>
      <c r="R56" s="21"/>
      <c r="S56" s="315"/>
      <c r="T56" s="275" t="s">
        <v>465</v>
      </c>
      <c r="U56" s="27"/>
      <c r="V56" s="27"/>
      <c r="W56" s="27"/>
      <c r="AU56" s="413"/>
      <c r="AV56" s="241">
        <f>SUM(AV45:AV54)</f>
        <v>175</v>
      </c>
    </row>
    <row r="58" spans="1:48" ht="26" customHeight="1" x14ac:dyDescent="0.35">
      <c r="B58" s="19"/>
      <c r="C58" s="85"/>
      <c r="D58" s="19"/>
      <c r="H58" s="19"/>
    </row>
    <row r="59" spans="1:48" ht="21" customHeight="1" x14ac:dyDescent="0.35"/>
    <row r="60" spans="1:48" x14ac:dyDescent="0.35">
      <c r="H60" s="19"/>
    </row>
    <row r="73" spans="1:46" x14ac:dyDescent="0.35">
      <c r="M73" s="19"/>
      <c r="N73" s="19"/>
      <c r="P73" s="19"/>
      <c r="R73" s="19"/>
      <c r="T73" s="19"/>
      <c r="V73" s="19"/>
      <c r="X73" s="19"/>
      <c r="Z73" s="19"/>
      <c r="AB73" s="19"/>
      <c r="AJ73" s="19"/>
      <c r="AL73" s="19"/>
      <c r="AN73" s="19"/>
      <c r="AP73" s="19"/>
      <c r="AR73" s="19"/>
    </row>
    <row r="76" spans="1:46" x14ac:dyDescent="0.35">
      <c r="A76" s="19"/>
      <c r="B76" s="19"/>
      <c r="C76" s="85"/>
      <c r="D76" s="19"/>
      <c r="E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x14ac:dyDescent="0.35">
      <c r="A77" s="19"/>
      <c r="B77" s="19"/>
      <c r="C77" s="85"/>
      <c r="D77" s="19"/>
      <c r="E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x14ac:dyDescent="0.35">
      <c r="A78" s="19"/>
      <c r="B78" s="19"/>
      <c r="C78" s="85"/>
      <c r="D78" s="19"/>
      <c r="E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x14ac:dyDescent="0.35">
      <c r="A79" s="19"/>
      <c r="B79" s="19"/>
      <c r="C79" s="85"/>
      <c r="D79" s="19"/>
      <c r="E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x14ac:dyDescent="0.35">
      <c r="A80" s="19"/>
      <c r="B80" s="19"/>
      <c r="C80" s="85"/>
      <c r="D80" s="19"/>
      <c r="E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3:7" s="19" customFormat="1" x14ac:dyDescent="0.35">
      <c r="C81" s="85"/>
      <c r="F81" s="21"/>
      <c r="G81" s="21"/>
    </row>
    <row r="82" spans="3:7" s="19" customFormat="1" x14ac:dyDescent="0.35">
      <c r="C82" s="85"/>
      <c r="F82" s="21"/>
      <c r="G82" s="21"/>
    </row>
    <row r="83" spans="3:7" s="19" customFormat="1" x14ac:dyDescent="0.35">
      <c r="C83" s="85"/>
      <c r="F83" s="21"/>
      <c r="G83" s="21"/>
    </row>
    <row r="84" spans="3:7" s="19" customFormat="1" x14ac:dyDescent="0.35">
      <c r="C84" s="85"/>
      <c r="F84" s="21"/>
      <c r="G84" s="21"/>
    </row>
    <row r="85" spans="3:7" s="19" customFormat="1" x14ac:dyDescent="0.35">
      <c r="C85" s="85"/>
      <c r="F85" s="21"/>
      <c r="G85" s="21"/>
    </row>
    <row r="86" spans="3:7" s="19" customFormat="1" x14ac:dyDescent="0.35">
      <c r="C86" s="85"/>
      <c r="F86" s="21"/>
      <c r="G86" s="21"/>
    </row>
    <row r="87" spans="3:7" s="19" customFormat="1" x14ac:dyDescent="0.35">
      <c r="C87" s="85"/>
      <c r="F87" s="21"/>
      <c r="G87" s="21"/>
    </row>
    <row r="88" spans="3:7" s="19" customFormat="1" x14ac:dyDescent="0.35">
      <c r="C88" s="85"/>
      <c r="F88" s="21"/>
      <c r="G88" s="21"/>
    </row>
    <row r="89" spans="3:7" s="19" customFormat="1" x14ac:dyDescent="0.35">
      <c r="C89" s="85"/>
      <c r="F89" s="21"/>
      <c r="G89" s="21"/>
    </row>
    <row r="90" spans="3:7" s="19" customFormat="1" x14ac:dyDescent="0.35">
      <c r="C90" s="85"/>
      <c r="F90" s="21"/>
      <c r="G90" s="21"/>
    </row>
    <row r="91" spans="3:7" s="19" customFormat="1" x14ac:dyDescent="0.35">
      <c r="C91" s="85"/>
      <c r="F91" s="21"/>
      <c r="G91" s="21"/>
    </row>
  </sheetData>
  <sheetProtection algorithmName="SHA-512" hashValue="BW9tJf+w7ZKuvFYe0bcXdeuQz6LtUBCeqe7mxweOLU/HWVWzR9QAKu1qLIUu6FpukgQwK2Pjc7NhM1CkYoa7Dw==" saltValue="eTTGuguDT5esfA+C/xN/ng==" spinCount="100000" sheet="1" objects="1" scenarios="1"/>
  <sortState ref="B9:U35">
    <sortCondition descending="1" ref="E9:E35"/>
  </sortState>
  <customSheetViews>
    <customSheetView guid="{58E021BF-97D1-4B64-8CE7-89613EB62F48}" scale="75" showPageBreaks="1" hiddenRows="1" hiddenColumns="1">
      <pane xSplit="2" ySplit="1" topLeftCell="C2" activePane="bottomRight" state="frozen"/>
      <selection pane="bottomRight" activeCell="A67" sqref="A67:XFD72"/>
      <pageMargins left="3.937007874015748E-2" right="3.937007874015748E-2" top="0.35433070866141736" bottom="0.43307086614173229" header="0.31496062992125984" footer="0.31496062992125984"/>
      <pageSetup paperSize="9" scale="45" orientation="portrait" r:id="rId1"/>
    </customSheetView>
  </customSheetViews>
  <mergeCells count="88">
    <mergeCell ref="AT6:AT7"/>
    <mergeCell ref="AJ5:AK5"/>
    <mergeCell ref="AJ6:AK7"/>
    <mergeCell ref="AJ41:AK41"/>
    <mergeCell ref="AJ42:AK43"/>
    <mergeCell ref="AP5:AQ5"/>
    <mergeCell ref="AP6:AQ7"/>
    <mergeCell ref="AP41:AQ41"/>
    <mergeCell ref="AP42:AQ43"/>
    <mergeCell ref="AL5:AM5"/>
    <mergeCell ref="AN5:AO5"/>
    <mergeCell ref="AL6:AM7"/>
    <mergeCell ref="AN6:AO7"/>
    <mergeCell ref="AL41:AM41"/>
    <mergeCell ref="AN41:AO41"/>
    <mergeCell ref="AL42:AM43"/>
    <mergeCell ref="AR6:AS7"/>
    <mergeCell ref="B56:D56"/>
    <mergeCell ref="B39:D39"/>
    <mergeCell ref="AH41:AI41"/>
    <mergeCell ref="AH42:AI43"/>
    <mergeCell ref="R41:S41"/>
    <mergeCell ref="R42:S43"/>
    <mergeCell ref="F42:G43"/>
    <mergeCell ref="N42:O43"/>
    <mergeCell ref="H42:I43"/>
    <mergeCell ref="T41:U41"/>
    <mergeCell ref="T42:U43"/>
    <mergeCell ref="V42:W43"/>
    <mergeCell ref="Z42:AA43"/>
    <mergeCell ref="AF41:AG41"/>
    <mergeCell ref="AR42:AS43"/>
    <mergeCell ref="X41:Y41"/>
    <mergeCell ref="X42:Y43"/>
    <mergeCell ref="AD41:AE41"/>
    <mergeCell ref="AD42:AE43"/>
    <mergeCell ref="AB41:AC41"/>
    <mergeCell ref="AN42:AO43"/>
    <mergeCell ref="AD5:AE5"/>
    <mergeCell ref="AD6:AE7"/>
    <mergeCell ref="AH5:AI5"/>
    <mergeCell ref="AH6:AI7"/>
    <mergeCell ref="AB6:AC7"/>
    <mergeCell ref="V5:W5"/>
    <mergeCell ref="Z5:AA5"/>
    <mergeCell ref="AF5:AG5"/>
    <mergeCell ref="AF6:AG7"/>
    <mergeCell ref="A1:AT1"/>
    <mergeCell ref="A3:AT3"/>
    <mergeCell ref="F5:G5"/>
    <mergeCell ref="H5:I5"/>
    <mergeCell ref="J5:K5"/>
    <mergeCell ref="L5:M5"/>
    <mergeCell ref="N5:O5"/>
    <mergeCell ref="P5:Q5"/>
    <mergeCell ref="R5:S5"/>
    <mergeCell ref="AR5:AS5"/>
    <mergeCell ref="T5:U5"/>
    <mergeCell ref="X5:Y5"/>
    <mergeCell ref="AB5:AC5"/>
    <mergeCell ref="AT42:AT43"/>
    <mergeCell ref="J42:K43"/>
    <mergeCell ref="P41:Q41"/>
    <mergeCell ref="P42:Q43"/>
    <mergeCell ref="P6:Q7"/>
    <mergeCell ref="L42:M43"/>
    <mergeCell ref="T6:U7"/>
    <mergeCell ref="R6:S7"/>
    <mergeCell ref="X6:Y7"/>
    <mergeCell ref="V41:W41"/>
    <mergeCell ref="Z41:AA41"/>
    <mergeCell ref="V6:W7"/>
    <mergeCell ref="Z6:AA7"/>
    <mergeCell ref="AB42:AC43"/>
    <mergeCell ref="AR41:AS41"/>
    <mergeCell ref="AF42:AG43"/>
    <mergeCell ref="A42:E43"/>
    <mergeCell ref="H6:I7"/>
    <mergeCell ref="J6:K7"/>
    <mergeCell ref="L6:M7"/>
    <mergeCell ref="N6:O7"/>
    <mergeCell ref="F6:G7"/>
    <mergeCell ref="A6:E7"/>
    <mergeCell ref="F41:G41"/>
    <mergeCell ref="H41:I41"/>
    <mergeCell ref="J41:K41"/>
    <mergeCell ref="L41:M41"/>
    <mergeCell ref="N41:O41"/>
  </mergeCells>
  <pageMargins left="3.937007874015748E-2" right="3.937007874015748E-2" top="0.35433070866141736" bottom="0.43307086614173229" header="0.31496062992125984" footer="0.31496062992125984"/>
  <pageSetup paperSize="9" scale="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INTERCLUBES</vt:lpstr>
      <vt:lpstr>CAB. MEN-18</vt:lpstr>
      <vt:lpstr>CAB. M-15</vt:lpstr>
      <vt:lpstr>CAB. MEN-13</vt:lpstr>
      <vt:lpstr>DAMAS M-18</vt:lpstr>
      <vt:lpstr>DAM. M-15</vt:lpstr>
      <vt:lpstr>ALBATROS </vt:lpstr>
      <vt:lpstr>EAGLES </vt:lpstr>
      <vt:lpstr>BIRDIES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 Parmigiani</cp:lastModifiedBy>
  <cp:lastPrinted>2024-04-11T22:29:10Z</cp:lastPrinted>
  <dcterms:created xsi:type="dcterms:W3CDTF">2011-04-07T02:08:36Z</dcterms:created>
  <dcterms:modified xsi:type="dcterms:W3CDTF">2024-07-03T14:58:07Z</dcterms:modified>
</cp:coreProperties>
</file>