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3\ESTILOGOLF\2026\RANKING\"/>
    </mc:Choice>
  </mc:AlternateContent>
  <bookViews>
    <workbookView xWindow="0" yWindow="0" windowWidth="28800" windowHeight="18000" tabRatio="918"/>
  </bookViews>
  <sheets>
    <sheet name="INTERCLUBES" sheetId="2" r:id="rId1"/>
    <sheet name="VAR. JUV-18" sheetId="14" r:id="rId2"/>
    <sheet name="VAR. PRE-JUV" sheetId="16" r:id="rId3"/>
    <sheet name="MUJ - JUV" sheetId="15" r:id="rId4"/>
    <sheet name="MUJ. PRE-JUV" sheetId="17" r:id="rId5"/>
    <sheet name="VAR. INFANTILES" sheetId="21" r:id="rId6"/>
    <sheet name="ALBATROS " sheetId="9" r:id="rId7"/>
    <sheet name="EAGLES " sheetId="10" r:id="rId8"/>
    <sheet name="BIRDIES " sheetId="11" r:id="rId9"/>
    <sheet name="Hoja2" sheetId="20" r:id="rId10"/>
    <sheet name="Hoja1" sheetId="19" state="hidden" r:id="rId11"/>
  </sheets>
  <definedNames>
    <definedName name="_xlnm._FilterDatabase" localSheetId="6" hidden="1">'ALBATROS '!$B$91:$AL$114</definedName>
    <definedName name="_xlnm._FilterDatabase" localSheetId="8" hidden="1">'BIRDIES '!$E$32:$AL$34</definedName>
    <definedName name="_xlnm._FilterDatabase" localSheetId="3" hidden="1">'MUJ - JUV'!$B$14:$AE$41</definedName>
    <definedName name="_xlnm._FilterDatabase" localSheetId="1" hidden="1">'VAR. JUV-18'!$B$10:$AE$109</definedName>
    <definedName name="Z_58E021BF_97D1_4B64_8CE7_89613EB62F48_.wvu.Cols" localSheetId="6" hidden="1">'ALBATROS '!$J:$AL</definedName>
    <definedName name="Z_58E021BF_97D1_4B64_8CE7_89613EB62F48_.wvu.Cols" localSheetId="8" hidden="1">'BIRDIES '!$J:$AL</definedName>
    <definedName name="Z_58E021BF_97D1_4B64_8CE7_89613EB62F48_.wvu.Cols" localSheetId="7" hidden="1">'EAGLES '!$J:$AL</definedName>
    <definedName name="Z_58E021BF_97D1_4B64_8CE7_89613EB62F48_.wvu.Cols" localSheetId="0" hidden="1">INTERCLUBES!$G:$O</definedName>
    <definedName name="Z_58E021BF_97D1_4B64_8CE7_89613EB62F48_.wvu.Cols" localSheetId="3" hidden="1">'MUJ - JUV'!$L:$AE</definedName>
    <definedName name="Z_58E021BF_97D1_4B64_8CE7_89613EB62F48_.wvu.Cols" localSheetId="4" hidden="1">'MUJ. PRE-JUV'!$L:$AE</definedName>
    <definedName name="Z_58E021BF_97D1_4B64_8CE7_89613EB62F48_.wvu.Cols" localSheetId="5" hidden="1">'VAR. INFANTILES'!$L:$AE</definedName>
    <definedName name="Z_58E021BF_97D1_4B64_8CE7_89613EB62F48_.wvu.Cols" localSheetId="1" hidden="1">'VAR. JUV-18'!$L:$AE</definedName>
    <definedName name="Z_58E021BF_97D1_4B64_8CE7_89613EB62F48_.wvu.Cols" localSheetId="2" hidden="1">'VAR. PRE-JUV'!$L:$AE</definedName>
    <definedName name="Z_58E021BF_97D1_4B64_8CE7_89613EB62F48_.wvu.FilterData" localSheetId="6" hidden="1">'ALBATROS '!$B$91:$AL$114</definedName>
    <definedName name="Z_58E021BF_97D1_4B64_8CE7_89613EB62F48_.wvu.FilterData" localSheetId="8" hidden="1">'BIRDIES '!$E$32:$AL$34</definedName>
    <definedName name="Z_58E021BF_97D1_4B64_8CE7_89613EB62F48_.wvu.FilterData" localSheetId="3" hidden="1">'MUJ - JUV'!$B$14:$AE$41</definedName>
    <definedName name="Z_58E021BF_97D1_4B64_8CE7_89613EB62F48_.wvu.FilterData" localSheetId="1" hidden="1">'VAR. JUV-18'!$B$10:$AE$109</definedName>
    <definedName name="Z_58E021BF_97D1_4B64_8CE7_89613EB62F48_.wvu.Rows" localSheetId="8" hidden="1">'BIRDIES '!$19:$19</definedName>
    <definedName name="Z_58E021BF_97D1_4B64_8CE7_89613EB62F48_.wvu.Rows" localSheetId="4" hidden="1">'MUJ. PRE-JUV'!$1:$36</definedName>
  </definedNames>
  <calcPr calcId="162913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" i="16" l="1"/>
  <c r="G15" i="21" l="1"/>
  <c r="G14" i="21"/>
  <c r="F14" i="21" s="1"/>
  <c r="F15" i="21"/>
  <c r="G13" i="21"/>
  <c r="F13" i="21" s="1"/>
  <c r="G12" i="21"/>
  <c r="F12" i="21"/>
  <c r="G11" i="21"/>
  <c r="F11" i="21" s="1"/>
  <c r="G10" i="21"/>
  <c r="F10" i="21" s="1"/>
  <c r="G20" i="15"/>
  <c r="F20" i="15" s="1"/>
  <c r="G19" i="15"/>
  <c r="F19" i="15" s="1"/>
  <c r="AN140" i="16"/>
  <c r="G36" i="16"/>
  <c r="G33" i="16"/>
  <c r="G32" i="16"/>
  <c r="F32" i="16" s="1"/>
  <c r="G14" i="16"/>
  <c r="F14" i="16" s="1"/>
  <c r="G13" i="16"/>
  <c r="G43" i="14"/>
  <c r="F43" i="14" s="1"/>
  <c r="G42" i="14"/>
  <c r="F42" i="14" s="1"/>
  <c r="G38" i="14"/>
  <c r="F38" i="14"/>
  <c r="G36" i="14"/>
  <c r="F36" i="14"/>
  <c r="F31" i="14"/>
  <c r="G31" i="14"/>
  <c r="G26" i="14"/>
  <c r="AN143" i="14"/>
  <c r="A143" i="14"/>
  <c r="AM8" i="10"/>
  <c r="AM9" i="10" s="1"/>
  <c r="AM10" i="10" s="1"/>
  <c r="AM11" i="10" s="1"/>
  <c r="AM12" i="10" s="1"/>
  <c r="AM13" i="10" s="1"/>
  <c r="AM14" i="10" s="1"/>
  <c r="AM15" i="10" s="1"/>
  <c r="AM16" i="10" s="1"/>
  <c r="AM17" i="10" s="1"/>
  <c r="AM18" i="10" s="1"/>
  <c r="AM19" i="10" s="1"/>
  <c r="AM20" i="10" s="1"/>
  <c r="N98" i="17"/>
  <c r="N97" i="17"/>
  <c r="N89" i="17"/>
  <c r="N96" i="17"/>
  <c r="G47" i="17"/>
  <c r="G61" i="17"/>
  <c r="G56" i="17"/>
  <c r="G48" i="17"/>
  <c r="G51" i="17"/>
  <c r="G60" i="17"/>
  <c r="G58" i="17"/>
  <c r="G49" i="17"/>
  <c r="G59" i="17"/>
  <c r="G52" i="17"/>
  <c r="G50" i="17"/>
  <c r="G46" i="17"/>
  <c r="E60" i="15"/>
  <c r="E59" i="15"/>
  <c r="E20" i="15"/>
  <c r="E19" i="15"/>
  <c r="E33" i="16"/>
  <c r="N194" i="16"/>
  <c r="N193" i="16"/>
  <c r="N192" i="16"/>
  <c r="N191" i="16"/>
  <c r="N190" i="16"/>
  <c r="N189" i="16"/>
  <c r="N188" i="16"/>
  <c r="N187" i="16"/>
  <c r="N186" i="16"/>
  <c r="N185" i="16"/>
  <c r="N184" i="16"/>
  <c r="N183" i="16"/>
  <c r="N182" i="16"/>
  <c r="N181" i="16"/>
  <c r="N180" i="16"/>
  <c r="N179" i="16"/>
  <c r="N178" i="16"/>
  <c r="N177" i="16"/>
  <c r="N176" i="16"/>
  <c r="N175" i="16"/>
  <c r="N174" i="16"/>
  <c r="N173" i="16"/>
  <c r="N172" i="16"/>
  <c r="N171" i="16"/>
  <c r="N170" i="16"/>
  <c r="N169" i="16"/>
  <c r="N168" i="16"/>
  <c r="N167" i="16"/>
  <c r="N166" i="16"/>
  <c r="N165" i="16"/>
  <c r="N164" i="16"/>
  <c r="N163" i="16"/>
  <c r="N162" i="16"/>
  <c r="N161" i="16"/>
  <c r="N160" i="16"/>
  <c r="N159" i="16"/>
  <c r="N158" i="16"/>
  <c r="N157" i="16"/>
  <c r="N156" i="16"/>
  <c r="N155" i="16"/>
  <c r="N154" i="16"/>
  <c r="N153" i="16"/>
  <c r="N152" i="16"/>
  <c r="N151" i="16"/>
  <c r="N150" i="16"/>
  <c r="N149" i="16"/>
  <c r="N148" i="16"/>
  <c r="N147" i="16"/>
  <c r="N146" i="16"/>
  <c r="N122" i="16"/>
  <c r="N145" i="16"/>
  <c r="N136" i="16"/>
  <c r="N112" i="16"/>
  <c r="N129" i="16"/>
  <c r="N128" i="16"/>
  <c r="N119" i="16"/>
  <c r="N144" i="16"/>
  <c r="N143" i="16"/>
  <c r="N124" i="16"/>
  <c r="N142" i="16"/>
  <c r="N127" i="16"/>
  <c r="N133" i="16"/>
  <c r="N141" i="16"/>
  <c r="N118" i="16"/>
  <c r="N135" i="16"/>
  <c r="E140" i="16"/>
  <c r="E138" i="16"/>
  <c r="E139" i="16"/>
  <c r="E36" i="16"/>
  <c r="N97" i="16"/>
  <c r="N96" i="16"/>
  <c r="N94" i="16"/>
  <c r="N93" i="16"/>
  <c r="N92" i="16"/>
  <c r="N91" i="16"/>
  <c r="N87" i="16"/>
  <c r="N86" i="16"/>
  <c r="N82" i="16"/>
  <c r="N81" i="16"/>
  <c r="N79" i="16"/>
  <c r="N78" i="16"/>
  <c r="N77" i="16"/>
  <c r="N75" i="16"/>
  <c r="N73" i="16"/>
  <c r="N71" i="16"/>
  <c r="N68" i="16"/>
  <c r="N67" i="16"/>
  <c r="N66" i="16"/>
  <c r="N65" i="16"/>
  <c r="N63" i="16"/>
  <c r="N62" i="16"/>
  <c r="N59" i="16"/>
  <c r="N56" i="16"/>
  <c r="N52" i="16"/>
  <c r="N50" i="16"/>
  <c r="N49" i="16"/>
  <c r="N47" i="16"/>
  <c r="N45" i="16"/>
  <c r="N41" i="16"/>
  <c r="N40" i="16"/>
  <c r="N39" i="16"/>
  <c r="N38" i="16"/>
  <c r="N37" i="16"/>
  <c r="N64" i="16"/>
  <c r="N95" i="16"/>
  <c r="N90" i="16"/>
  <c r="N89" i="16"/>
  <c r="N85" i="16"/>
  <c r="N84" i="16"/>
  <c r="N76" i="16"/>
  <c r="N74" i="16"/>
  <c r="N72" i="16"/>
  <c r="N58" i="16"/>
  <c r="N57" i="16"/>
  <c r="N55" i="16"/>
  <c r="N51" i="16"/>
  <c r="N48" i="16"/>
  <c r="N44" i="16"/>
  <c r="N43" i="16"/>
  <c r="O99" i="16"/>
  <c r="BB32" i="16"/>
  <c r="N88" i="16"/>
  <c r="N83" i="16"/>
  <c r="N80" i="16"/>
  <c r="N70" i="16"/>
  <c r="N69" i="16"/>
  <c r="N61" i="16"/>
  <c r="N60" i="16"/>
  <c r="N54" i="16"/>
  <c r="N53" i="16"/>
  <c r="N46" i="16"/>
  <c r="N42" i="16"/>
  <c r="G42" i="16" s="1"/>
  <c r="O219" i="14"/>
  <c r="M219" i="14"/>
  <c r="K219" i="14"/>
  <c r="I219" i="14"/>
  <c r="B2" i="20"/>
  <c r="N130" i="14"/>
  <c r="N180" i="14"/>
  <c r="N179" i="14"/>
  <c r="N178" i="14"/>
  <c r="N121" i="14"/>
  <c r="N177" i="14"/>
  <c r="N176" i="14"/>
  <c r="N175" i="14"/>
  <c r="N174" i="14"/>
  <c r="N173" i="14"/>
  <c r="N172" i="14"/>
  <c r="N171" i="14"/>
  <c r="N170" i="14"/>
  <c r="N169" i="14"/>
  <c r="N168" i="14"/>
  <c r="N167" i="14"/>
  <c r="N166" i="14"/>
  <c r="N123" i="14"/>
  <c r="N165" i="14"/>
  <c r="N164" i="14"/>
  <c r="N163" i="14"/>
  <c r="N162" i="14"/>
  <c r="N161" i="14"/>
  <c r="N160" i="14"/>
  <c r="N159" i="14"/>
  <c r="N158" i="14"/>
  <c r="N157" i="14"/>
  <c r="N147" i="14"/>
  <c r="N215" i="14"/>
  <c r="N125" i="14"/>
  <c r="N214" i="14"/>
  <c r="N213" i="14"/>
  <c r="N212" i="14"/>
  <c r="N211" i="14"/>
  <c r="N210" i="14"/>
  <c r="N209" i="14"/>
  <c r="N208" i="14"/>
  <c r="N119" i="14"/>
  <c r="N143" i="14"/>
  <c r="N207" i="14"/>
  <c r="N206" i="14"/>
  <c r="N205" i="14"/>
  <c r="N204" i="14"/>
  <c r="N203" i="14"/>
  <c r="N202" i="14"/>
  <c r="N148" i="14"/>
  <c r="N201" i="14"/>
  <c r="N150" i="14"/>
  <c r="N200" i="14"/>
  <c r="N199" i="14"/>
  <c r="N198" i="14"/>
  <c r="N197" i="14"/>
  <c r="N196" i="14"/>
  <c r="N138" i="14"/>
  <c r="N195" i="14"/>
  <c r="N194" i="14"/>
  <c r="N193" i="14"/>
  <c r="N192" i="14"/>
  <c r="N191" i="14"/>
  <c r="N190" i="14"/>
  <c r="N189" i="14"/>
  <c r="N188" i="14"/>
  <c r="N187" i="14"/>
  <c r="N186" i="14"/>
  <c r="N185" i="14"/>
  <c r="N184" i="14"/>
  <c r="N183" i="14"/>
  <c r="N182" i="14"/>
  <c r="N181" i="14"/>
  <c r="E154" i="14"/>
  <c r="E160" i="14"/>
  <c r="E44" i="14"/>
  <c r="E43" i="14"/>
  <c r="E16" i="10"/>
  <c r="G57" i="17"/>
  <c r="G54" i="17"/>
  <c r="G55" i="17"/>
  <c r="G53" i="17"/>
  <c r="G18" i="15"/>
  <c r="G16" i="15"/>
  <c r="G14" i="15"/>
  <c r="G17" i="15"/>
  <c r="G15" i="15"/>
  <c r="G12" i="15"/>
  <c r="G13" i="15"/>
  <c r="G11" i="15"/>
  <c r="G10" i="15"/>
  <c r="F56" i="17" l="1"/>
  <c r="AN141" i="16"/>
  <c r="AN142" i="16" s="1"/>
  <c r="AN143" i="16" s="1"/>
  <c r="AN144" i="16" s="1"/>
  <c r="AN145" i="16" s="1"/>
  <c r="AN146" i="16" s="1"/>
  <c r="AN147" i="16" s="1"/>
  <c r="AN148" i="16" s="1"/>
  <c r="AN149" i="16" s="1"/>
  <c r="AN150" i="16" s="1"/>
  <c r="AN151" i="16" s="1"/>
  <c r="AN152" i="16" s="1"/>
  <c r="AN153" i="16" s="1"/>
  <c r="AN154" i="16" s="1"/>
  <c r="AN155" i="16" s="1"/>
  <c r="AN156" i="16" s="1"/>
  <c r="AN157" i="16" s="1"/>
  <c r="AN158" i="16" s="1"/>
  <c r="AN159" i="16" s="1"/>
  <c r="AN160" i="16" s="1"/>
  <c r="AN161" i="16" s="1"/>
  <c r="AN162" i="16" s="1"/>
  <c r="AN163" i="16" s="1"/>
  <c r="AN164" i="16" s="1"/>
  <c r="AN165" i="16" s="1"/>
  <c r="AN166" i="16" s="1"/>
  <c r="AN167" i="16" s="1"/>
  <c r="AN168" i="16" s="1"/>
  <c r="AN169" i="16" s="1"/>
  <c r="AN170" i="16" s="1"/>
  <c r="AN171" i="16" s="1"/>
  <c r="AN172" i="16" s="1"/>
  <c r="AN173" i="16" s="1"/>
  <c r="AN174" i="16" s="1"/>
  <c r="AN175" i="16" s="1"/>
  <c r="AN176" i="16" s="1"/>
  <c r="AN177" i="16" s="1"/>
  <c r="AN178" i="16" s="1"/>
  <c r="AN179" i="16" s="1"/>
  <c r="AN180" i="16" s="1"/>
  <c r="AN47" i="17"/>
  <c r="AN48" i="17" s="1"/>
  <c r="AN49" i="17" s="1"/>
  <c r="AN50" i="17" s="1"/>
  <c r="AN51" i="17" s="1"/>
  <c r="AN52" i="17" s="1"/>
  <c r="AN53" i="17" s="1"/>
  <c r="AN54" i="17" s="1"/>
  <c r="AN55" i="17" s="1"/>
  <c r="AN56" i="17" s="1"/>
  <c r="AN57" i="17" s="1"/>
  <c r="AN58" i="17" s="1"/>
  <c r="AN59" i="17" s="1"/>
  <c r="AN60" i="17" s="1"/>
  <c r="AN61" i="17" s="1"/>
  <c r="AN62" i="17" s="1"/>
  <c r="AN63" i="17" s="1"/>
  <c r="AN64" i="17" s="1"/>
  <c r="AN65" i="17" s="1"/>
  <c r="AN66" i="17" s="1"/>
  <c r="AN67" i="17" s="1"/>
  <c r="AN68" i="17" s="1"/>
  <c r="AN69" i="17" s="1"/>
  <c r="AN70" i="17" s="1"/>
  <c r="AN71" i="17" s="1"/>
  <c r="F18" i="15"/>
  <c r="G80" i="16"/>
  <c r="F80" i="16" s="1"/>
  <c r="G21" i="16"/>
  <c r="F21" i="16" s="1"/>
  <c r="G24" i="16"/>
  <c r="F24" i="16" s="1"/>
  <c r="G25" i="16"/>
  <c r="F25" i="16" s="1"/>
  <c r="G26" i="16"/>
  <c r="F26" i="16" s="1"/>
  <c r="G23" i="16"/>
  <c r="F23" i="16" s="1"/>
  <c r="G27" i="16"/>
  <c r="F27" i="16" s="1"/>
  <c r="G22" i="16"/>
  <c r="F22" i="16" s="1"/>
  <c r="G19" i="16"/>
  <c r="F19" i="16" s="1"/>
  <c r="G18" i="16"/>
  <c r="F18" i="16" s="1"/>
  <c r="G20" i="16"/>
  <c r="F20" i="16" s="1"/>
  <c r="G17" i="16"/>
  <c r="F17" i="16" s="1"/>
  <c r="G15" i="16"/>
  <c r="F15" i="16" s="1"/>
  <c r="G11" i="16"/>
  <c r="F11" i="16" s="1"/>
  <c r="G16" i="16"/>
  <c r="F16" i="16" s="1"/>
  <c r="F13" i="16"/>
  <c r="G12" i="16"/>
  <c r="F12" i="16" s="1"/>
  <c r="G10" i="16"/>
  <c r="F10" i="16" s="1"/>
  <c r="G65" i="14"/>
  <c r="G40" i="14"/>
  <c r="G34" i="14"/>
  <c r="F34" i="14" s="1"/>
  <c r="G95" i="14"/>
  <c r="G28" i="14"/>
  <c r="G23" i="14"/>
  <c r="G99" i="14"/>
  <c r="G39" i="14"/>
  <c r="G32" i="14"/>
  <c r="G21" i="14"/>
  <c r="G37" i="14"/>
  <c r="G25" i="14"/>
  <c r="G20" i="14"/>
  <c r="G22" i="14"/>
  <c r="G27" i="14"/>
  <c r="G18" i="14"/>
  <c r="G11" i="14"/>
  <c r="G19" i="14"/>
  <c r="G17" i="14"/>
  <c r="G14" i="14"/>
  <c r="G12" i="14"/>
  <c r="G16" i="14"/>
  <c r="G15" i="14"/>
  <c r="G10" i="14"/>
  <c r="G13" i="14"/>
  <c r="G24" i="14"/>
  <c r="F24" i="14" s="1"/>
  <c r="E41" i="21"/>
  <c r="E15" i="21"/>
  <c r="E14" i="21"/>
  <c r="A11" i="21"/>
  <c r="A12" i="21" s="1"/>
  <c r="A13" i="21" s="1"/>
  <c r="A14" i="21" s="1"/>
  <c r="AN11" i="21"/>
  <c r="AN12" i="21" s="1"/>
  <c r="AN13" i="21" s="1"/>
  <c r="AN14" i="21" s="1"/>
  <c r="AN15" i="21" s="1"/>
  <c r="AN37" i="21"/>
  <c r="AN38" i="21" s="1"/>
  <c r="AN39" i="21" s="1"/>
  <c r="AN40" i="21" s="1"/>
  <c r="AN41" i="21" s="1"/>
  <c r="E25" i="21"/>
  <c r="E24" i="21"/>
  <c r="E23" i="21"/>
  <c r="E22" i="21"/>
  <c r="E21" i="21"/>
  <c r="E20" i="21"/>
  <c r="E19" i="21"/>
  <c r="E18" i="21"/>
  <c r="E17" i="21"/>
  <c r="E16" i="21"/>
  <c r="E51" i="21"/>
  <c r="E50" i="21"/>
  <c r="E49" i="21"/>
  <c r="E48" i="21"/>
  <c r="E47" i="21"/>
  <c r="E46" i="21"/>
  <c r="E45" i="21"/>
  <c r="E44" i="21"/>
  <c r="E43" i="21"/>
  <c r="E42" i="21"/>
  <c r="AV51" i="21"/>
  <c r="AT51" i="21"/>
  <c r="AP51" i="21"/>
  <c r="AX50" i="21"/>
  <c r="AW50" i="21"/>
  <c r="AU50" i="21"/>
  <c r="AS50" i="21"/>
  <c r="AQ50" i="21"/>
  <c r="AR50" i="21" s="1"/>
  <c r="AX49" i="21"/>
  <c r="AW49" i="21"/>
  <c r="AU49" i="21"/>
  <c r="AS49" i="21"/>
  <c r="AQ49" i="21"/>
  <c r="AR49" i="21" s="1"/>
  <c r="AX48" i="21"/>
  <c r="AW48" i="21"/>
  <c r="AU48" i="21"/>
  <c r="AS48" i="21"/>
  <c r="AQ48" i="21"/>
  <c r="AR48" i="21" s="1"/>
  <c r="AX47" i="21"/>
  <c r="AW47" i="21"/>
  <c r="AU47" i="21"/>
  <c r="AS47" i="21"/>
  <c r="AQ47" i="21"/>
  <c r="AR47" i="21" s="1"/>
  <c r="AX46" i="21"/>
  <c r="AW46" i="21"/>
  <c r="AU46" i="21"/>
  <c r="AS46" i="21"/>
  <c r="AQ46" i="21"/>
  <c r="AR46" i="21" s="1"/>
  <c r="AX45" i="21"/>
  <c r="AW45" i="21"/>
  <c r="AU45" i="21"/>
  <c r="AS45" i="21"/>
  <c r="AQ45" i="21"/>
  <c r="AR45" i="21" s="1"/>
  <c r="AX44" i="21"/>
  <c r="AW44" i="21"/>
  <c r="AU44" i="21"/>
  <c r="AS44" i="21"/>
  <c r="AQ44" i="21"/>
  <c r="AR44" i="21" s="1"/>
  <c r="AX43" i="21"/>
  <c r="AW43" i="21"/>
  <c r="AU43" i="21"/>
  <c r="AS43" i="21"/>
  <c r="AQ43" i="21"/>
  <c r="AR43" i="21" s="1"/>
  <c r="AX42" i="21"/>
  <c r="AW42" i="21"/>
  <c r="AU42" i="21"/>
  <c r="AS42" i="21"/>
  <c r="AQ42" i="21"/>
  <c r="AR42" i="21" s="1"/>
  <c r="AX41" i="21"/>
  <c r="AW41" i="21"/>
  <c r="AU41" i="21"/>
  <c r="AS41" i="21"/>
  <c r="AQ41" i="21"/>
  <c r="AR41" i="21" s="1"/>
  <c r="AX40" i="21"/>
  <c r="AW40" i="21"/>
  <c r="AU40" i="21"/>
  <c r="AS40" i="21"/>
  <c r="AQ40" i="21"/>
  <c r="AR40" i="21" s="1"/>
  <c r="AX39" i="21"/>
  <c r="AW39" i="21"/>
  <c r="AU39" i="21"/>
  <c r="AS39" i="21"/>
  <c r="AQ39" i="21"/>
  <c r="AR39" i="21" s="1"/>
  <c r="AX38" i="21"/>
  <c r="AW38" i="21"/>
  <c r="AU38" i="21"/>
  <c r="AS38" i="21"/>
  <c r="AQ38" i="21"/>
  <c r="AR38" i="21" s="1"/>
  <c r="AX37" i="21"/>
  <c r="AW37" i="21"/>
  <c r="AU37" i="21"/>
  <c r="AS37" i="21"/>
  <c r="AQ37" i="21"/>
  <c r="AR37" i="21" s="1"/>
  <c r="AX36" i="21"/>
  <c r="AW36" i="21"/>
  <c r="AU36" i="21"/>
  <c r="AS36" i="21"/>
  <c r="AQ36" i="21"/>
  <c r="AR36" i="21" s="1"/>
  <c r="AV25" i="21"/>
  <c r="AT25" i="21"/>
  <c r="AP25" i="21"/>
  <c r="AX24" i="21"/>
  <c r="AW24" i="21"/>
  <c r="AU24" i="21"/>
  <c r="AS24" i="21"/>
  <c r="AQ24" i="21"/>
  <c r="AR24" i="21" s="1"/>
  <c r="AX23" i="21"/>
  <c r="AW23" i="21"/>
  <c r="AU23" i="21"/>
  <c r="AS23" i="21"/>
  <c r="AQ23" i="21"/>
  <c r="AR23" i="21" s="1"/>
  <c r="AX22" i="21"/>
  <c r="AW22" i="21"/>
  <c r="AU22" i="21"/>
  <c r="AS22" i="21"/>
  <c r="AQ22" i="21"/>
  <c r="AR22" i="21" s="1"/>
  <c r="AX21" i="21"/>
  <c r="AW21" i="21"/>
  <c r="AU21" i="21"/>
  <c r="AS21" i="21"/>
  <c r="AQ21" i="21"/>
  <c r="AR21" i="21" s="1"/>
  <c r="AX20" i="21"/>
  <c r="AW20" i="21"/>
  <c r="AU20" i="21"/>
  <c r="AS20" i="21"/>
  <c r="AQ20" i="21"/>
  <c r="AR20" i="21" s="1"/>
  <c r="AX19" i="21"/>
  <c r="AW19" i="21"/>
  <c r="AU19" i="21"/>
  <c r="AS19" i="21"/>
  <c r="AQ19" i="21"/>
  <c r="AR19" i="21" s="1"/>
  <c r="AX18" i="21"/>
  <c r="AW18" i="21"/>
  <c r="AU18" i="21"/>
  <c r="AS18" i="21"/>
  <c r="AQ18" i="21"/>
  <c r="AR18" i="21" s="1"/>
  <c r="AX17" i="21"/>
  <c r="AW17" i="21"/>
  <c r="AU17" i="21"/>
  <c r="AS17" i="21"/>
  <c r="AQ17" i="21"/>
  <c r="AR17" i="21" s="1"/>
  <c r="AX16" i="21"/>
  <c r="AW16" i="21"/>
  <c r="AU16" i="21"/>
  <c r="AS16" i="21"/>
  <c r="AQ16" i="21"/>
  <c r="AR16" i="21" s="1"/>
  <c r="AX15" i="21"/>
  <c r="AW15" i="21"/>
  <c r="AU15" i="21"/>
  <c r="AS15" i="21"/>
  <c r="AQ15" i="21"/>
  <c r="AR15" i="21" s="1"/>
  <c r="AX14" i="21"/>
  <c r="AW14" i="21"/>
  <c r="AU14" i="21"/>
  <c r="AS14" i="21"/>
  <c r="AQ14" i="21"/>
  <c r="AR14" i="21" s="1"/>
  <c r="AX13" i="21"/>
  <c r="AW13" i="21"/>
  <c r="AU13" i="21"/>
  <c r="AS13" i="21"/>
  <c r="AQ13" i="21"/>
  <c r="AR13" i="21" s="1"/>
  <c r="AX12" i="21"/>
  <c r="AW12" i="21"/>
  <c r="AU12" i="21"/>
  <c r="AS12" i="21"/>
  <c r="AQ12" i="21"/>
  <c r="AR12" i="21" s="1"/>
  <c r="AX11" i="21"/>
  <c r="AW11" i="21"/>
  <c r="AU11" i="21"/>
  <c r="AS11" i="21"/>
  <c r="AQ11" i="21"/>
  <c r="AR11" i="21" s="1"/>
  <c r="AX10" i="21"/>
  <c r="AW10" i="21"/>
  <c r="AU10" i="21"/>
  <c r="AS10" i="21"/>
  <c r="AQ10" i="21"/>
  <c r="AR10" i="21" s="1"/>
  <c r="A37" i="21"/>
  <c r="A38" i="21" s="1"/>
  <c r="A39" i="21" s="1"/>
  <c r="A40" i="21" s="1"/>
  <c r="A41" i="21" s="1"/>
  <c r="E40" i="21"/>
  <c r="E39" i="21"/>
  <c r="AM52" i="21"/>
  <c r="AK52" i="21"/>
  <c r="AI52" i="21"/>
  <c r="AG52" i="21"/>
  <c r="AE52" i="21"/>
  <c r="AC52" i="21"/>
  <c r="AA52" i="21"/>
  <c r="Y52" i="21"/>
  <c r="W52" i="21"/>
  <c r="U52" i="21"/>
  <c r="S52" i="21"/>
  <c r="Q52" i="21"/>
  <c r="O52" i="21"/>
  <c r="M52" i="21"/>
  <c r="K52" i="21"/>
  <c r="I52" i="21"/>
  <c r="E37" i="21"/>
  <c r="E38" i="21"/>
  <c r="E36" i="21"/>
  <c r="AM27" i="21"/>
  <c r="AK27" i="21"/>
  <c r="AI27" i="21"/>
  <c r="AG27" i="21"/>
  <c r="AE27" i="21"/>
  <c r="AC27" i="21"/>
  <c r="AA27" i="21"/>
  <c r="Y27" i="21"/>
  <c r="W27" i="21"/>
  <c r="U27" i="21"/>
  <c r="S27" i="21"/>
  <c r="Q27" i="21"/>
  <c r="O27" i="21"/>
  <c r="M27" i="21"/>
  <c r="K27" i="21"/>
  <c r="I27" i="21"/>
  <c r="E13" i="21"/>
  <c r="E11" i="21"/>
  <c r="E10" i="21"/>
  <c r="E12" i="21"/>
  <c r="AV93" i="17"/>
  <c r="AT93" i="17"/>
  <c r="AR93" i="17"/>
  <c r="AP93" i="17"/>
  <c r="AW92" i="17"/>
  <c r="AU92" i="17"/>
  <c r="AS92" i="17"/>
  <c r="AQ92" i="17"/>
  <c r="AW91" i="17"/>
  <c r="AU91" i="17"/>
  <c r="AS91" i="17"/>
  <c r="AQ91" i="17"/>
  <c r="AO91" i="17"/>
  <c r="AO92" i="17" s="1"/>
  <c r="AW90" i="17"/>
  <c r="AU90" i="17"/>
  <c r="AS90" i="17"/>
  <c r="AQ90" i="17"/>
  <c r="AW89" i="17"/>
  <c r="AU89" i="17"/>
  <c r="AS89" i="17"/>
  <c r="AQ89" i="17"/>
  <c r="AW88" i="17"/>
  <c r="AU88" i="17"/>
  <c r="AS88" i="17"/>
  <c r="AQ88" i="17"/>
  <c r="AW87" i="17"/>
  <c r="AU87" i="17"/>
  <c r="AS87" i="17"/>
  <c r="AQ87" i="17"/>
  <c r="AW86" i="17"/>
  <c r="AU86" i="17"/>
  <c r="AS86" i="17"/>
  <c r="AQ86" i="17"/>
  <c r="AW85" i="17"/>
  <c r="AU85" i="17"/>
  <c r="AS85" i="17"/>
  <c r="AQ85" i="17"/>
  <c r="AW84" i="17"/>
  <c r="AU84" i="17"/>
  <c r="AS84" i="17"/>
  <c r="AQ84" i="17"/>
  <c r="AW83" i="17"/>
  <c r="AU83" i="17"/>
  <c r="AS83" i="17"/>
  <c r="AQ83" i="17"/>
  <c r="AV56" i="17"/>
  <c r="AT56" i="17"/>
  <c r="AR56" i="17"/>
  <c r="AP56" i="17"/>
  <c r="AW55" i="17"/>
  <c r="AU55" i="17"/>
  <c r="AS55" i="17"/>
  <c r="AQ55" i="17"/>
  <c r="AW54" i="17"/>
  <c r="AU54" i="17"/>
  <c r="AS54" i="17"/>
  <c r="AQ54" i="17"/>
  <c r="AO54" i="17"/>
  <c r="AO55" i="17" s="1"/>
  <c r="AW53" i="17"/>
  <c r="AU53" i="17"/>
  <c r="AS53" i="17"/>
  <c r="AQ53" i="17"/>
  <c r="AW52" i="17"/>
  <c r="AU52" i="17"/>
  <c r="AS52" i="17"/>
  <c r="AQ52" i="17"/>
  <c r="AW51" i="17"/>
  <c r="AU51" i="17"/>
  <c r="AS51" i="17"/>
  <c r="AQ51" i="17"/>
  <c r="AW50" i="17"/>
  <c r="AU50" i="17"/>
  <c r="AS50" i="17"/>
  <c r="AQ50" i="17"/>
  <c r="AW49" i="17"/>
  <c r="AU49" i="17"/>
  <c r="AS49" i="17"/>
  <c r="AQ49" i="17"/>
  <c r="AW48" i="17"/>
  <c r="AU48" i="17"/>
  <c r="AS48" i="17"/>
  <c r="AQ48" i="17"/>
  <c r="AW47" i="17"/>
  <c r="AU47" i="17"/>
  <c r="AS47" i="17"/>
  <c r="AQ47" i="17"/>
  <c r="AW46" i="17"/>
  <c r="AU46" i="17"/>
  <c r="AS46" i="17"/>
  <c r="AQ46" i="17"/>
  <c r="F47" i="17"/>
  <c r="AV60" i="15"/>
  <c r="AT60" i="15"/>
  <c r="AR60" i="15"/>
  <c r="AP60" i="15"/>
  <c r="AW59" i="15"/>
  <c r="AU59" i="15"/>
  <c r="AS59" i="15"/>
  <c r="AQ59" i="15"/>
  <c r="AW58" i="15"/>
  <c r="AU58" i="15"/>
  <c r="AS58" i="15"/>
  <c r="AQ58" i="15"/>
  <c r="AO58" i="15"/>
  <c r="AO59" i="15" s="1"/>
  <c r="AW57" i="15"/>
  <c r="AU57" i="15"/>
  <c r="AS57" i="15"/>
  <c r="AQ57" i="15"/>
  <c r="AW56" i="15"/>
  <c r="AU56" i="15"/>
  <c r="AS56" i="15"/>
  <c r="AQ56" i="15"/>
  <c r="AW55" i="15"/>
  <c r="AU55" i="15"/>
  <c r="AS55" i="15"/>
  <c r="AQ55" i="15"/>
  <c r="AW54" i="15"/>
  <c r="AU54" i="15"/>
  <c r="AS54" i="15"/>
  <c r="AQ54" i="15"/>
  <c r="AW53" i="15"/>
  <c r="AU53" i="15"/>
  <c r="AS53" i="15"/>
  <c r="AQ53" i="15"/>
  <c r="AW52" i="15"/>
  <c r="AU52" i="15"/>
  <c r="AS52" i="15"/>
  <c r="AQ52" i="15"/>
  <c r="AW51" i="15"/>
  <c r="AU51" i="15"/>
  <c r="AS51" i="15"/>
  <c r="AQ51" i="15"/>
  <c r="AW50" i="15"/>
  <c r="AU50" i="15"/>
  <c r="AS50" i="15"/>
  <c r="AQ50" i="15"/>
  <c r="AV20" i="15"/>
  <c r="AT20" i="15"/>
  <c r="AR20" i="15"/>
  <c r="AP20" i="15"/>
  <c r="AW19" i="15"/>
  <c r="AW18" i="15"/>
  <c r="AW17" i="15"/>
  <c r="AW16" i="15"/>
  <c r="AW15" i="15"/>
  <c r="AW14" i="15"/>
  <c r="AW13" i="15"/>
  <c r="AW12" i="15"/>
  <c r="AW11" i="15"/>
  <c r="AW10" i="15"/>
  <c r="AV123" i="16"/>
  <c r="AT123" i="16"/>
  <c r="AP123" i="16"/>
  <c r="AW122" i="16"/>
  <c r="AU122" i="16"/>
  <c r="AS122" i="16"/>
  <c r="AQ122" i="16"/>
  <c r="AR122" i="16" s="1"/>
  <c r="AW121" i="16"/>
  <c r="AU121" i="16"/>
  <c r="AS121" i="16"/>
  <c r="AQ121" i="16"/>
  <c r="AR121" i="16" s="1"/>
  <c r="AW120" i="16"/>
  <c r="AU120" i="16"/>
  <c r="AS120" i="16"/>
  <c r="AQ120" i="16"/>
  <c r="AR120" i="16" s="1"/>
  <c r="AW119" i="16"/>
  <c r="AU119" i="16"/>
  <c r="AS119" i="16"/>
  <c r="AQ119" i="16"/>
  <c r="AR119" i="16" s="1"/>
  <c r="AW118" i="16"/>
  <c r="AU118" i="16"/>
  <c r="AS118" i="16"/>
  <c r="AQ118" i="16"/>
  <c r="AR118" i="16" s="1"/>
  <c r="AW117" i="16"/>
  <c r="AU117" i="16"/>
  <c r="AS117" i="16"/>
  <c r="AQ117" i="16"/>
  <c r="AR117" i="16" s="1"/>
  <c r="AW116" i="16"/>
  <c r="AU116" i="16"/>
  <c r="AS116" i="16"/>
  <c r="AQ116" i="16"/>
  <c r="AR116" i="16" s="1"/>
  <c r="AW115" i="16"/>
  <c r="AU115" i="16"/>
  <c r="AS115" i="16"/>
  <c r="AQ115" i="16"/>
  <c r="AR115" i="16" s="1"/>
  <c r="AW114" i="16"/>
  <c r="AU114" i="16"/>
  <c r="AS114" i="16"/>
  <c r="AQ114" i="16"/>
  <c r="AR114" i="16" s="1"/>
  <c r="AW113" i="16"/>
  <c r="AU113" i="16"/>
  <c r="AS113" i="16"/>
  <c r="AQ113" i="16"/>
  <c r="AR113" i="16" s="1"/>
  <c r="AW112" i="16"/>
  <c r="AU112" i="16"/>
  <c r="AS112" i="16"/>
  <c r="AQ112" i="16"/>
  <c r="AR112" i="16" s="1"/>
  <c r="AW111" i="16"/>
  <c r="AU111" i="16"/>
  <c r="AS111" i="16"/>
  <c r="AQ111" i="16"/>
  <c r="AR111" i="16" s="1"/>
  <c r="AW110" i="16"/>
  <c r="AU110" i="16"/>
  <c r="AS110" i="16"/>
  <c r="AQ110" i="16"/>
  <c r="AR110" i="16" s="1"/>
  <c r="AW109" i="16"/>
  <c r="AU109" i="16"/>
  <c r="AS109" i="16"/>
  <c r="AQ109" i="16"/>
  <c r="AR109" i="16" s="1"/>
  <c r="AW108" i="16"/>
  <c r="AU108" i="16"/>
  <c r="AS108" i="16"/>
  <c r="AQ108" i="16"/>
  <c r="AR108" i="16" s="1"/>
  <c r="AV25" i="16"/>
  <c r="AT25" i="16"/>
  <c r="AP25" i="16"/>
  <c r="AW24" i="16"/>
  <c r="AU24" i="16"/>
  <c r="AS24" i="16"/>
  <c r="AQ24" i="16"/>
  <c r="AR24" i="16" s="1"/>
  <c r="AW23" i="16"/>
  <c r="AU23" i="16"/>
  <c r="AS23" i="16"/>
  <c r="AQ23" i="16"/>
  <c r="AR23" i="16" s="1"/>
  <c r="AW22" i="16"/>
  <c r="AU22" i="16"/>
  <c r="AS22" i="16"/>
  <c r="AQ22" i="16"/>
  <c r="AR22" i="16" s="1"/>
  <c r="AW21" i="16"/>
  <c r="AU21" i="16"/>
  <c r="AS21" i="16"/>
  <c r="AQ21" i="16"/>
  <c r="AR21" i="16" s="1"/>
  <c r="AW20" i="16"/>
  <c r="AU20" i="16"/>
  <c r="AS20" i="16"/>
  <c r="AQ20" i="16"/>
  <c r="AR20" i="16" s="1"/>
  <c r="AW19" i="16"/>
  <c r="AU19" i="16"/>
  <c r="AS19" i="16"/>
  <c r="AQ19" i="16"/>
  <c r="AR19" i="16" s="1"/>
  <c r="AW18" i="16"/>
  <c r="AU18" i="16"/>
  <c r="AS18" i="16"/>
  <c r="AQ18" i="16"/>
  <c r="AR18" i="16" s="1"/>
  <c r="AW17" i="16"/>
  <c r="AU17" i="16"/>
  <c r="AS17" i="16"/>
  <c r="AQ17" i="16"/>
  <c r="AR17" i="16" s="1"/>
  <c r="AW16" i="16"/>
  <c r="AU16" i="16"/>
  <c r="AS16" i="16"/>
  <c r="AQ16" i="16"/>
  <c r="AR16" i="16" s="1"/>
  <c r="AW15" i="16"/>
  <c r="AU15" i="16"/>
  <c r="AS15" i="16"/>
  <c r="AQ15" i="16"/>
  <c r="AR15" i="16" s="1"/>
  <c r="AW14" i="16"/>
  <c r="AU14" i="16"/>
  <c r="AS14" i="16"/>
  <c r="AQ14" i="16"/>
  <c r="AR14" i="16" s="1"/>
  <c r="AW13" i="16"/>
  <c r="AU13" i="16"/>
  <c r="AS13" i="16"/>
  <c r="AQ13" i="16"/>
  <c r="AR13" i="16" s="1"/>
  <c r="AW12" i="16"/>
  <c r="AU12" i="16"/>
  <c r="AS12" i="16"/>
  <c r="AQ12" i="16"/>
  <c r="AR12" i="16" s="1"/>
  <c r="AW11" i="16"/>
  <c r="AU11" i="16"/>
  <c r="AS11" i="16"/>
  <c r="AQ11" i="16"/>
  <c r="AR11" i="16" s="1"/>
  <c r="AW10" i="16"/>
  <c r="AU10" i="16"/>
  <c r="AS10" i="16"/>
  <c r="AQ10" i="16"/>
  <c r="AR10" i="16" s="1"/>
  <c r="AV135" i="14"/>
  <c r="AT135" i="14"/>
  <c r="AP135" i="14"/>
  <c r="AW134" i="14"/>
  <c r="AU134" i="14"/>
  <c r="AS134" i="14"/>
  <c r="AQ134" i="14"/>
  <c r="AR134" i="14" s="1"/>
  <c r="AW133" i="14"/>
  <c r="AU133" i="14"/>
  <c r="AS133" i="14"/>
  <c r="AQ133" i="14"/>
  <c r="AR133" i="14" s="1"/>
  <c r="AW132" i="14"/>
  <c r="AU132" i="14"/>
  <c r="AS132" i="14"/>
  <c r="AQ132" i="14"/>
  <c r="AR132" i="14" s="1"/>
  <c r="AW131" i="14"/>
  <c r="AU131" i="14"/>
  <c r="AS131" i="14"/>
  <c r="AQ131" i="14"/>
  <c r="AR131" i="14" s="1"/>
  <c r="AW130" i="14"/>
  <c r="AU130" i="14"/>
  <c r="AS130" i="14"/>
  <c r="AQ130" i="14"/>
  <c r="AR130" i="14" s="1"/>
  <c r="AW129" i="14"/>
  <c r="AU129" i="14"/>
  <c r="AS129" i="14"/>
  <c r="AQ129" i="14"/>
  <c r="AR129" i="14" s="1"/>
  <c r="AW128" i="14"/>
  <c r="AU128" i="14"/>
  <c r="AS128" i="14"/>
  <c r="AQ128" i="14"/>
  <c r="AR128" i="14" s="1"/>
  <c r="AW127" i="14"/>
  <c r="AU127" i="14"/>
  <c r="AS127" i="14"/>
  <c r="AQ127" i="14"/>
  <c r="AR127" i="14" s="1"/>
  <c r="AW126" i="14"/>
  <c r="AU126" i="14"/>
  <c r="AS126" i="14"/>
  <c r="AQ126" i="14"/>
  <c r="AR126" i="14" s="1"/>
  <c r="AW125" i="14"/>
  <c r="AU125" i="14"/>
  <c r="AS125" i="14"/>
  <c r="AQ125" i="14"/>
  <c r="AR125" i="14" s="1"/>
  <c r="AW124" i="14"/>
  <c r="AU124" i="14"/>
  <c r="AS124" i="14"/>
  <c r="AQ124" i="14"/>
  <c r="AR124" i="14" s="1"/>
  <c r="AW123" i="14"/>
  <c r="AU123" i="14"/>
  <c r="AS123" i="14"/>
  <c r="AQ123" i="14"/>
  <c r="AR123" i="14" s="1"/>
  <c r="AW122" i="14"/>
  <c r="AU122" i="14"/>
  <c r="AS122" i="14"/>
  <c r="AQ122" i="14"/>
  <c r="AR122" i="14" s="1"/>
  <c r="AW121" i="14"/>
  <c r="AU121" i="14"/>
  <c r="AS121" i="14"/>
  <c r="AQ121" i="14"/>
  <c r="AR121" i="14" s="1"/>
  <c r="AW120" i="14"/>
  <c r="AU120" i="14"/>
  <c r="AS120" i="14"/>
  <c r="AQ120" i="14"/>
  <c r="AR120" i="14" s="1"/>
  <c r="AV25" i="14"/>
  <c r="AP25" i="14"/>
  <c r="AT25" i="14"/>
  <c r="AW24" i="14"/>
  <c r="AW23" i="14"/>
  <c r="AW22" i="14"/>
  <c r="AW21" i="14"/>
  <c r="AW20" i="14"/>
  <c r="AW19" i="14"/>
  <c r="AW18" i="14"/>
  <c r="AW17" i="14"/>
  <c r="AW16" i="14"/>
  <c r="AW15" i="14"/>
  <c r="AW14" i="14"/>
  <c r="AW13" i="14"/>
  <c r="AW12" i="14"/>
  <c r="AW11" i="14"/>
  <c r="AW10" i="14"/>
  <c r="AN42" i="11"/>
  <c r="F59" i="17"/>
  <c r="F61" i="17"/>
  <c r="F60" i="17"/>
  <c r="F50" i="17"/>
  <c r="F58" i="17"/>
  <c r="F57" i="17"/>
  <c r="F52" i="17"/>
  <c r="F55" i="17"/>
  <c r="F54" i="17"/>
  <c r="F53" i="17"/>
  <c r="F51" i="17"/>
  <c r="F48" i="17"/>
  <c r="F49" i="17"/>
  <c r="F46" i="17"/>
  <c r="F13" i="15"/>
  <c r="F17" i="15"/>
  <c r="F12" i="15"/>
  <c r="F15" i="15"/>
  <c r="F16" i="15"/>
  <c r="F11" i="15"/>
  <c r="F14" i="15"/>
  <c r="F10" i="15"/>
  <c r="G28" i="16"/>
  <c r="F28" i="16" s="1"/>
  <c r="G60" i="16"/>
  <c r="F60" i="16" s="1"/>
  <c r="G31" i="16"/>
  <c r="F31" i="16" s="1"/>
  <c r="G34" i="16"/>
  <c r="F34" i="16" s="1"/>
  <c r="G61" i="16"/>
  <c r="F61" i="16" s="1"/>
  <c r="G54" i="16"/>
  <c r="F54" i="16" s="1"/>
  <c r="G83" i="16"/>
  <c r="F83" i="16" s="1"/>
  <c r="G69" i="16"/>
  <c r="F69" i="16" s="1"/>
  <c r="G46" i="16"/>
  <c r="F46" i="16" s="1"/>
  <c r="F42" i="16"/>
  <c r="G70" i="16"/>
  <c r="F70" i="16" s="1"/>
  <c r="G35" i="16"/>
  <c r="F35" i="16" s="1"/>
  <c r="G53" i="16"/>
  <c r="F53" i="16" s="1"/>
  <c r="G88" i="16"/>
  <c r="F88" i="16" s="1"/>
  <c r="G30" i="16"/>
  <c r="F30" i="16" s="1"/>
  <c r="G29" i="16"/>
  <c r="F29" i="16" s="1"/>
  <c r="AX93" i="17" l="1"/>
  <c r="AX56" i="17"/>
  <c r="AX20" i="15"/>
  <c r="AX60" i="15"/>
  <c r="AX123" i="16"/>
  <c r="AX25" i="16"/>
  <c r="AX135" i="14"/>
  <c r="AX25" i="14"/>
  <c r="AR135" i="14"/>
  <c r="AX51" i="21"/>
  <c r="AR51" i="21"/>
  <c r="AX25" i="21"/>
  <c r="AR25" i="21"/>
  <c r="AR123" i="16"/>
  <c r="AR25" i="16"/>
  <c r="G82" i="14"/>
  <c r="F82" i="14" s="1"/>
  <c r="G55" i="14"/>
  <c r="F55" i="14" s="1"/>
  <c r="G41" i="14"/>
  <c r="F41" i="14" s="1"/>
  <c r="G91" i="14"/>
  <c r="F91" i="14" s="1"/>
  <c r="F65" i="14"/>
  <c r="F25" i="14"/>
  <c r="F99" i="14"/>
  <c r="G98" i="14"/>
  <c r="F98" i="14" s="1"/>
  <c r="F95" i="14"/>
  <c r="G81" i="14"/>
  <c r="F81" i="14" s="1"/>
  <c r="G71" i="14"/>
  <c r="F71" i="14" s="1"/>
  <c r="G66" i="14"/>
  <c r="F66" i="14" s="1"/>
  <c r="G35" i="14"/>
  <c r="F35" i="14" s="1"/>
  <c r="G33" i="14"/>
  <c r="F33" i="14" s="1"/>
  <c r="G45" i="14"/>
  <c r="F45" i="14" s="1"/>
  <c r="F40" i="14"/>
  <c r="F39" i="14"/>
  <c r="F37" i="14"/>
  <c r="F23" i="14"/>
  <c r="F27" i="14"/>
  <c r="F32" i="14"/>
  <c r="F28" i="14"/>
  <c r="G30" i="14"/>
  <c r="F30" i="14" s="1"/>
  <c r="G29" i="14"/>
  <c r="F29" i="14" s="1"/>
  <c r="F26" i="14"/>
  <c r="F19" i="14"/>
  <c r="F16" i="14"/>
  <c r="F22" i="14"/>
  <c r="F15" i="14"/>
  <c r="F21" i="14"/>
  <c r="F20" i="14"/>
  <c r="F17" i="14"/>
  <c r="F13" i="14"/>
  <c r="F18" i="14"/>
  <c r="F10" i="14"/>
  <c r="F12" i="14"/>
  <c r="F14" i="14"/>
  <c r="F11" i="14"/>
  <c r="E97" i="16" l="1"/>
  <c r="E32" i="16"/>
  <c r="E103" i="2"/>
  <c r="D103" i="2"/>
  <c r="C6" i="2"/>
  <c r="AN96" i="10" l="1"/>
  <c r="AM86" i="10"/>
  <c r="AM87" i="10" s="1"/>
  <c r="AM88" i="10" s="1"/>
  <c r="AM89" i="10" s="1"/>
  <c r="AM90" i="10" s="1"/>
  <c r="AM91" i="10" s="1"/>
  <c r="AM92" i="10" s="1"/>
  <c r="AM93" i="10" s="1"/>
  <c r="AM94" i="10" s="1"/>
  <c r="E82" i="14"/>
  <c r="C101" i="2" l="1"/>
  <c r="C100" i="2"/>
  <c r="C98" i="2"/>
  <c r="C97" i="2"/>
  <c r="C96" i="2"/>
  <c r="C53" i="2"/>
  <c r="C93" i="2"/>
  <c r="C92" i="2"/>
  <c r="C91" i="2"/>
  <c r="C90" i="2"/>
  <c r="C89" i="2"/>
  <c r="C88" i="2"/>
  <c r="C87" i="2"/>
  <c r="C86" i="2"/>
  <c r="C85" i="2"/>
  <c r="C84" i="2"/>
  <c r="C82" i="2"/>
  <c r="C81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4" i="2"/>
  <c r="C63" i="2"/>
  <c r="C62" i="2"/>
  <c r="C61" i="2"/>
  <c r="C60" i="2"/>
  <c r="C50" i="2"/>
  <c r="C58" i="2"/>
  <c r="C57" i="2"/>
  <c r="C56" i="2"/>
  <c r="C102" i="2"/>
  <c r="C23" i="2"/>
  <c r="C99" i="2"/>
  <c r="C39" i="2"/>
  <c r="C21" i="2"/>
  <c r="C46" i="2"/>
  <c r="C25" i="2"/>
  <c r="C95" i="2"/>
  <c r="C94" i="2"/>
  <c r="C27" i="2"/>
  <c r="C22" i="2"/>
  <c r="C8" i="2"/>
  <c r="C32" i="2"/>
  <c r="C9" i="2"/>
  <c r="C30" i="2"/>
  <c r="C14" i="2"/>
  <c r="C43" i="2"/>
  <c r="C36" i="2"/>
  <c r="C37" i="2"/>
  <c r="C35" i="2"/>
  <c r="AM33" i="11"/>
  <c r="AM34" i="11" s="1"/>
  <c r="AM35" i="11" s="1"/>
  <c r="AM36" i="11" s="1"/>
  <c r="AM37" i="11" s="1"/>
  <c r="AM38" i="11" s="1"/>
  <c r="AM39" i="11" s="1"/>
  <c r="AM40" i="11" s="1"/>
  <c r="AM41" i="11" s="1"/>
  <c r="AN23" i="11"/>
  <c r="AM8" i="11"/>
  <c r="AM9" i="11" s="1"/>
  <c r="AM10" i="11" s="1"/>
  <c r="AM11" i="11" s="1"/>
  <c r="AM12" i="11" s="1"/>
  <c r="AM13" i="11" s="1"/>
  <c r="AM14" i="11" s="1"/>
  <c r="AM15" i="11" s="1"/>
  <c r="AM16" i="11" s="1"/>
  <c r="AM17" i="11" s="1"/>
  <c r="AM18" i="11" s="1"/>
  <c r="AM19" i="11" s="1"/>
  <c r="AM20" i="11" s="1"/>
  <c r="AN22" i="10"/>
  <c r="AL90" i="9"/>
  <c r="AL91" i="9" s="1"/>
  <c r="AL92" i="9" s="1"/>
  <c r="AL93" i="9" s="1"/>
  <c r="AL94" i="9" s="1"/>
  <c r="AL95" i="9" s="1"/>
  <c r="AL96" i="9" s="1"/>
  <c r="AL97" i="9" s="1"/>
  <c r="AL98" i="9" s="1"/>
  <c r="AL99" i="9" s="1"/>
  <c r="AL100" i="9" s="1"/>
  <c r="AL101" i="9" s="1"/>
  <c r="AL102" i="9" s="1"/>
  <c r="AL103" i="9" s="1"/>
  <c r="AL104" i="9" s="1"/>
  <c r="AL105" i="9" s="1"/>
  <c r="AL106" i="9" s="1"/>
  <c r="AL107" i="9" s="1"/>
  <c r="AL108" i="9" s="1"/>
  <c r="AL109" i="9" s="1"/>
  <c r="AL110" i="9" s="1"/>
  <c r="AL8" i="9"/>
  <c r="AL9" i="9" s="1"/>
  <c r="AL10" i="9" s="1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s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AL57" i="9" s="1"/>
  <c r="AL58" i="9" s="1"/>
  <c r="AL59" i="9" s="1"/>
  <c r="AL60" i="9" s="1"/>
  <c r="AL61" i="9" s="1"/>
  <c r="AL62" i="9" s="1"/>
  <c r="AL63" i="9" s="1"/>
  <c r="AL64" i="9" s="1"/>
  <c r="AL65" i="9" s="1"/>
  <c r="AL66" i="9" s="1"/>
  <c r="AL67" i="9" s="1"/>
  <c r="AL68" i="9" s="1"/>
  <c r="AL69" i="9" s="1"/>
  <c r="AL70" i="9" s="1"/>
  <c r="AL71" i="9" s="1"/>
  <c r="AL72" i="9" s="1"/>
  <c r="AL73" i="9" s="1"/>
  <c r="AL74" i="9" s="1"/>
  <c r="AL75" i="9" s="1"/>
  <c r="AL76" i="9" s="1"/>
  <c r="AN84" i="17"/>
  <c r="AN85" i="17" s="1"/>
  <c r="AN86" i="17" s="1"/>
  <c r="AN87" i="17" s="1"/>
  <c r="AN88" i="17" s="1"/>
  <c r="AN89" i="17" s="1"/>
  <c r="AN90" i="17" s="1"/>
  <c r="AN91" i="17" s="1"/>
  <c r="AN92" i="17" s="1"/>
  <c r="AN93" i="17" s="1"/>
  <c r="AN94" i="17" s="1"/>
  <c r="AN95" i="17" s="1"/>
  <c r="AN96" i="17" s="1"/>
  <c r="AN97" i="17" s="1"/>
  <c r="AN98" i="17" s="1"/>
  <c r="AN99" i="17" s="1"/>
  <c r="AN100" i="17" s="1"/>
  <c r="AN101" i="17" s="1"/>
  <c r="AN102" i="17" s="1"/>
  <c r="AN103" i="17" s="1"/>
  <c r="AN104" i="17" s="1"/>
  <c r="AN105" i="17" s="1"/>
  <c r="AN106" i="17" s="1"/>
  <c r="AN107" i="17" s="1"/>
  <c r="AN108" i="17" s="1"/>
  <c r="E60" i="17"/>
  <c r="E58" i="17"/>
  <c r="E55" i="17"/>
  <c r="E53" i="17"/>
  <c r="E52" i="17"/>
  <c r="E96" i="17"/>
  <c r="E89" i="17"/>
  <c r="E83" i="17"/>
  <c r="E86" i="17"/>
  <c r="E109" i="17"/>
  <c r="E97" i="17"/>
  <c r="E143" i="16" l="1"/>
  <c r="E145" i="16"/>
  <c r="E128" i="16"/>
  <c r="E141" i="16"/>
  <c r="E119" i="16"/>
  <c r="E133" i="16"/>
  <c r="I99" i="16"/>
  <c r="E83" i="16"/>
  <c r="E69" i="16"/>
  <c r="E46" i="16"/>
  <c r="E53" i="16"/>
  <c r="E70" i="16"/>
  <c r="E61" i="16"/>
  <c r="I109" i="14" l="1"/>
  <c r="AQ19" i="15"/>
  <c r="AQ18" i="15"/>
  <c r="AQ17" i="15"/>
  <c r="AQ16" i="15"/>
  <c r="AQ15" i="15"/>
  <c r="AQ14" i="15"/>
  <c r="AQ13" i="15"/>
  <c r="AQ12" i="15"/>
  <c r="AQ11" i="15"/>
  <c r="AQ10" i="15"/>
  <c r="AS19" i="15"/>
  <c r="AS18" i="15"/>
  <c r="AS17" i="15"/>
  <c r="AS16" i="15"/>
  <c r="AS15" i="15"/>
  <c r="AS14" i="15"/>
  <c r="AS13" i="15"/>
  <c r="AS12" i="15"/>
  <c r="AS11" i="15"/>
  <c r="AS10" i="15"/>
  <c r="AQ24" i="14"/>
  <c r="AQ23" i="14"/>
  <c r="AQ22" i="14"/>
  <c r="AQ21" i="14"/>
  <c r="AQ20" i="14"/>
  <c r="AQ19" i="14"/>
  <c r="AQ18" i="14"/>
  <c r="AQ17" i="14"/>
  <c r="AQ16" i="14"/>
  <c r="AQ15" i="14"/>
  <c r="AQ14" i="14"/>
  <c r="AQ13" i="14"/>
  <c r="AQ12" i="14"/>
  <c r="AQ11" i="14"/>
  <c r="AR11" i="14" s="1"/>
  <c r="AU11" i="14"/>
  <c r="AQ10" i="14"/>
  <c r="AR10" i="14" s="1"/>
  <c r="AU19" i="14"/>
  <c r="AU15" i="14"/>
  <c r="AU10" i="14"/>
  <c r="AU12" i="14"/>
  <c r="AS12" i="14"/>
  <c r="AS11" i="14"/>
  <c r="AU24" i="14"/>
  <c r="AS24" i="14"/>
  <c r="AU23" i="14"/>
  <c r="AS23" i="14"/>
  <c r="AU22" i="14"/>
  <c r="AS22" i="14"/>
  <c r="AU21" i="14"/>
  <c r="AS21" i="14"/>
  <c r="AU20" i="14"/>
  <c r="AS20" i="14"/>
  <c r="AS19" i="14"/>
  <c r="AU18" i="14"/>
  <c r="AS18" i="14"/>
  <c r="AU17" i="14"/>
  <c r="AS17" i="14"/>
  <c r="AU16" i="14"/>
  <c r="AS16" i="14"/>
  <c r="AS15" i="14"/>
  <c r="AU14" i="14"/>
  <c r="AS14" i="14"/>
  <c r="AU13" i="14"/>
  <c r="AS13" i="14"/>
  <c r="AS10" i="14"/>
  <c r="E71" i="14"/>
  <c r="E66" i="14"/>
  <c r="E24" i="10"/>
  <c r="E93" i="10"/>
  <c r="E92" i="10"/>
  <c r="E91" i="10"/>
  <c r="E90" i="10"/>
  <c r="E89" i="10"/>
  <c r="E88" i="10"/>
  <c r="E87" i="10"/>
  <c r="E86" i="10"/>
  <c r="E85" i="10"/>
  <c r="E74" i="10"/>
  <c r="E73" i="10"/>
  <c r="E72" i="10"/>
  <c r="E71" i="10"/>
  <c r="E31" i="10"/>
  <c r="E23" i="10"/>
  <c r="E68" i="10"/>
  <c r="E17" i="10"/>
  <c r="E13" i="10"/>
  <c r="E15" i="10"/>
  <c r="E63" i="10"/>
  <c r="E7" i="10"/>
  <c r="E58" i="10"/>
  <c r="E22" i="10"/>
  <c r="E53" i="10"/>
  <c r="E51" i="10"/>
  <c r="E50" i="10"/>
  <c r="E12" i="10"/>
  <c r="E25" i="10"/>
  <c r="E18" i="10"/>
  <c r="E27" i="10"/>
  <c r="E44" i="10"/>
  <c r="E42" i="10"/>
  <c r="E41" i="10"/>
  <c r="E26" i="10"/>
  <c r="E11" i="10"/>
  <c r="E21" i="10"/>
  <c r="E38" i="10"/>
  <c r="E28" i="10"/>
  <c r="E37" i="10"/>
  <c r="E36" i="10"/>
  <c r="E14" i="10"/>
  <c r="E20" i="10"/>
  <c r="E33" i="10"/>
  <c r="E30" i="10"/>
  <c r="E10" i="10"/>
  <c r="E19" i="10"/>
  <c r="E8" i="10"/>
  <c r="E9" i="10"/>
  <c r="E16" i="11"/>
  <c r="E21" i="11"/>
  <c r="E14" i="11"/>
  <c r="E22" i="11"/>
  <c r="E18" i="11"/>
  <c r="E17" i="11"/>
  <c r="E9" i="11"/>
  <c r="E11" i="11"/>
  <c r="E10" i="11"/>
  <c r="E8" i="11"/>
  <c r="E12" i="11"/>
  <c r="E20" i="11"/>
  <c r="E19" i="11"/>
  <c r="E15" i="11"/>
  <c r="E13" i="11"/>
  <c r="E7" i="11"/>
  <c r="E79" i="9"/>
  <c r="E30" i="9"/>
  <c r="E27" i="9"/>
  <c r="E36" i="9"/>
  <c r="E24" i="9"/>
  <c r="E29" i="9"/>
  <c r="E13" i="9"/>
  <c r="E37" i="9"/>
  <c r="E32" i="9"/>
  <c r="E25" i="9"/>
  <c r="E78" i="9"/>
  <c r="E11" i="9"/>
  <c r="E12" i="9"/>
  <c r="E77" i="9"/>
  <c r="E76" i="9"/>
  <c r="E18" i="9"/>
  <c r="E10" i="9"/>
  <c r="E23" i="9"/>
  <c r="E75" i="9"/>
  <c r="E7" i="9"/>
  <c r="E74" i="9"/>
  <c r="E73" i="9"/>
  <c r="E72" i="9"/>
  <c r="E31" i="9"/>
  <c r="E71" i="9"/>
  <c r="E17" i="9"/>
  <c r="E70" i="9"/>
  <c r="E69" i="9"/>
  <c r="E28" i="9"/>
  <c r="E15" i="9"/>
  <c r="E68" i="9"/>
  <c r="E67" i="9"/>
  <c r="E66" i="9"/>
  <c r="E65" i="9"/>
  <c r="E64" i="9"/>
  <c r="E63" i="9"/>
  <c r="E62" i="9"/>
  <c r="E26" i="9"/>
  <c r="E61" i="9"/>
  <c r="E60" i="9"/>
  <c r="E59" i="9"/>
  <c r="E58" i="9"/>
  <c r="E57" i="9"/>
  <c r="E22" i="9"/>
  <c r="E21" i="9"/>
  <c r="E56" i="9"/>
  <c r="E19" i="9"/>
  <c r="E55" i="9"/>
  <c r="E54" i="9"/>
  <c r="E14" i="9"/>
  <c r="E34" i="9"/>
  <c r="E53" i="9"/>
  <c r="E52" i="9"/>
  <c r="E8" i="9"/>
  <c r="E51" i="9"/>
  <c r="E33" i="9"/>
  <c r="E35" i="9"/>
  <c r="E50" i="9"/>
  <c r="E49" i="9"/>
  <c r="E48" i="9"/>
  <c r="E47" i="9"/>
  <c r="E46" i="9"/>
  <c r="E45" i="9"/>
  <c r="E44" i="9"/>
  <c r="E16" i="9"/>
  <c r="E43" i="9"/>
  <c r="E42" i="9"/>
  <c r="E20" i="9"/>
  <c r="E41" i="9"/>
  <c r="E40" i="9"/>
  <c r="E39" i="9"/>
  <c r="E9" i="9"/>
  <c r="E38" i="9"/>
  <c r="A84" i="17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E108" i="17"/>
  <c r="E107" i="17"/>
  <c r="E106" i="17"/>
  <c r="E105" i="17"/>
  <c r="E70" i="17"/>
  <c r="E69" i="17"/>
  <c r="E68" i="17"/>
  <c r="E67" i="17"/>
  <c r="E66" i="17"/>
  <c r="AK114" i="9"/>
  <c r="AI114" i="9"/>
  <c r="AG114" i="9"/>
  <c r="AE114" i="9"/>
  <c r="AC114" i="9"/>
  <c r="AA114" i="9"/>
  <c r="Y114" i="9"/>
  <c r="W114" i="9"/>
  <c r="U114" i="9"/>
  <c r="S114" i="9"/>
  <c r="Q114" i="9"/>
  <c r="O114" i="9"/>
  <c r="M114" i="9"/>
  <c r="K114" i="9"/>
  <c r="I114" i="9"/>
  <c r="E194" i="16"/>
  <c r="E193" i="16"/>
  <c r="E192" i="16"/>
  <c r="E191" i="16"/>
  <c r="E190" i="16"/>
  <c r="E189" i="16"/>
  <c r="E188" i="16"/>
  <c r="E121" i="16"/>
  <c r="E187" i="16"/>
  <c r="E186" i="16"/>
  <c r="E185" i="16"/>
  <c r="E184" i="16"/>
  <c r="E183" i="16"/>
  <c r="E182" i="16"/>
  <c r="E181" i="16"/>
  <c r="E180" i="16"/>
  <c r="E179" i="16"/>
  <c r="E178" i="16"/>
  <c r="E132" i="16"/>
  <c r="E177" i="16"/>
  <c r="E176" i="16"/>
  <c r="E175" i="16"/>
  <c r="E174" i="16"/>
  <c r="E142" i="16"/>
  <c r="E173" i="16"/>
  <c r="E172" i="16"/>
  <c r="E116" i="16"/>
  <c r="E171" i="16"/>
  <c r="E170" i="16"/>
  <c r="E169" i="16"/>
  <c r="E168" i="16"/>
  <c r="E167" i="16"/>
  <c r="E166" i="16"/>
  <c r="E165" i="16"/>
  <c r="E164" i="16"/>
  <c r="E163" i="16"/>
  <c r="E162" i="16"/>
  <c r="E161" i="16"/>
  <c r="AN11" i="16"/>
  <c r="AN12" i="16" s="1"/>
  <c r="AN13" i="16" s="1"/>
  <c r="AN14" i="16" s="1"/>
  <c r="AN15" i="16" s="1"/>
  <c r="AN16" i="16" s="1"/>
  <c r="AN17" i="16" s="1"/>
  <c r="AN18" i="16" s="1"/>
  <c r="AN19" i="16" s="1"/>
  <c r="AN20" i="16" s="1"/>
  <c r="AN21" i="16" s="1"/>
  <c r="AN22" i="16" s="1"/>
  <c r="AN23" i="16" s="1"/>
  <c r="AN24" i="16" s="1"/>
  <c r="AN25" i="16" s="1"/>
  <c r="AN26" i="16" s="1"/>
  <c r="AN27" i="16" s="1"/>
  <c r="AN28" i="16" s="1"/>
  <c r="AN29" i="16" s="1"/>
  <c r="AN30" i="16" s="1"/>
  <c r="AN31" i="16" s="1"/>
  <c r="AN32" i="16" s="1"/>
  <c r="AN33" i="16" s="1"/>
  <c r="E96" i="16"/>
  <c r="E94" i="16"/>
  <c r="E93" i="16"/>
  <c r="E92" i="16"/>
  <c r="E91" i="16"/>
  <c r="E87" i="16"/>
  <c r="E86" i="16"/>
  <c r="E31" i="16"/>
  <c r="E82" i="16"/>
  <c r="E81" i="16"/>
  <c r="E79" i="16"/>
  <c r="E78" i="16"/>
  <c r="E77" i="16"/>
  <c r="E75" i="16"/>
  <c r="E73" i="16"/>
  <c r="E71" i="16"/>
  <c r="E68" i="16"/>
  <c r="E67" i="16"/>
  <c r="E35" i="16"/>
  <c r="E66" i="16"/>
  <c r="E65" i="16"/>
  <c r="E63" i="16"/>
  <c r="E62" i="16"/>
  <c r="E60" i="16"/>
  <c r="E59" i="16"/>
  <c r="E56" i="16"/>
  <c r="E28" i="16"/>
  <c r="E52" i="16"/>
  <c r="E50" i="16"/>
  <c r="E49" i="16"/>
  <c r="E47" i="16"/>
  <c r="E45" i="16"/>
  <c r="E41" i="16"/>
  <c r="E40" i="16"/>
  <c r="E39" i="16"/>
  <c r="E38" i="16"/>
  <c r="E37" i="16"/>
  <c r="E64" i="16"/>
  <c r="AK80" i="9"/>
  <c r="AI80" i="9"/>
  <c r="AG80" i="9"/>
  <c r="AE80" i="9"/>
  <c r="AC80" i="9"/>
  <c r="AA80" i="9"/>
  <c r="Y80" i="9"/>
  <c r="W80" i="9"/>
  <c r="U80" i="9"/>
  <c r="S80" i="9"/>
  <c r="Q80" i="9"/>
  <c r="O80" i="9"/>
  <c r="M80" i="9"/>
  <c r="K80" i="9"/>
  <c r="I80" i="9"/>
  <c r="AN34" i="16" l="1"/>
  <c r="AN35" i="16" s="1"/>
  <c r="AN36" i="16" s="1"/>
  <c r="AN37" i="16" s="1"/>
  <c r="AN38" i="16" s="1"/>
  <c r="AN39" i="16" s="1"/>
  <c r="AN40" i="16" s="1"/>
  <c r="AN41" i="16" s="1"/>
  <c r="AN42" i="16" s="1"/>
  <c r="AN43" i="16" s="1"/>
  <c r="AN44" i="16" s="1"/>
  <c r="AN45" i="16" s="1"/>
  <c r="AN46" i="16" s="1"/>
  <c r="AN47" i="16" s="1"/>
  <c r="AN48" i="16" s="1"/>
  <c r="AN49" i="16" s="1"/>
  <c r="AN50" i="16" s="1"/>
  <c r="AN51" i="16" s="1"/>
  <c r="AN52" i="16" s="1"/>
  <c r="AN53" i="16" s="1"/>
  <c r="AN54" i="16" s="1"/>
  <c r="AN55" i="16" s="1"/>
  <c r="AN56" i="16" s="1"/>
  <c r="AN57" i="16" s="1"/>
  <c r="AN58" i="16" s="1"/>
  <c r="AN59" i="16" s="1"/>
  <c r="AN60" i="16" s="1"/>
  <c r="AN61" i="16" s="1"/>
  <c r="AN62" i="16" s="1"/>
  <c r="AN63" i="16" s="1"/>
  <c r="AN64" i="16" s="1"/>
  <c r="AN65" i="16" s="1"/>
  <c r="AN66" i="16" s="1"/>
  <c r="AN67" i="16" s="1"/>
  <c r="AN68" i="16" s="1"/>
  <c r="AN69" i="16" s="1"/>
  <c r="AN70" i="16" s="1"/>
  <c r="AN71" i="16" s="1"/>
  <c r="AN72" i="16" s="1"/>
  <c r="AN73" i="16" s="1"/>
  <c r="AN74" i="16" s="1"/>
  <c r="AN75" i="16" s="1"/>
  <c r="AN76" i="16" s="1"/>
  <c r="AN77" i="16" s="1"/>
  <c r="AN78" i="16" s="1"/>
  <c r="AN79" i="16" s="1"/>
  <c r="AN80" i="16" s="1"/>
  <c r="AN81" i="16" s="1"/>
  <c r="AN82" i="16" s="1"/>
  <c r="A97" i="17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108" i="17" s="1"/>
  <c r="AR12" i="14"/>
  <c r="AU19" i="15"/>
  <c r="AU18" i="15"/>
  <c r="AO18" i="15"/>
  <c r="AO19" i="15" s="1"/>
  <c r="AU17" i="15"/>
  <c r="AU16" i="15"/>
  <c r="AU15" i="15"/>
  <c r="AU14" i="15"/>
  <c r="AU13" i="15"/>
  <c r="AU12" i="15"/>
  <c r="AU11" i="15"/>
  <c r="AU10" i="15"/>
  <c r="AR13" i="14" l="1"/>
  <c r="A47" i="17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E104" i="17"/>
  <c r="E103" i="17"/>
  <c r="E88" i="17"/>
  <c r="E102" i="17"/>
  <c r="E98" i="17"/>
  <c r="E91" i="17"/>
  <c r="E95" i="17"/>
  <c r="E87" i="17"/>
  <c r="E101" i="17"/>
  <c r="E100" i="17"/>
  <c r="E92" i="17"/>
  <c r="E90" i="17"/>
  <c r="E84" i="17"/>
  <c r="E99" i="17"/>
  <c r="E93" i="17"/>
  <c r="E85" i="17"/>
  <c r="E73" i="17"/>
  <c r="E72" i="17"/>
  <c r="E71" i="17"/>
  <c r="E59" i="17"/>
  <c r="E47" i="17"/>
  <c r="E65" i="17"/>
  <c r="E61" i="17"/>
  <c r="E56" i="17"/>
  <c r="E48" i="17"/>
  <c r="E51" i="17"/>
  <c r="E64" i="17"/>
  <c r="E63" i="17"/>
  <c r="E57" i="17"/>
  <c r="E54" i="17"/>
  <c r="E49" i="17"/>
  <c r="E62" i="17"/>
  <c r="E50" i="17"/>
  <c r="E46" i="17"/>
  <c r="AM74" i="17"/>
  <c r="AK74" i="17"/>
  <c r="AI74" i="17"/>
  <c r="AG74" i="17"/>
  <c r="AE74" i="17"/>
  <c r="AC74" i="17"/>
  <c r="AA74" i="17"/>
  <c r="Y74" i="17"/>
  <c r="W74" i="17"/>
  <c r="U74" i="17"/>
  <c r="S74" i="17"/>
  <c r="Q74" i="17"/>
  <c r="O74" i="17"/>
  <c r="M74" i="17"/>
  <c r="K74" i="17"/>
  <c r="A60" i="17" l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R14" i="14"/>
  <c r="AN51" i="15"/>
  <c r="AN52" i="15" s="1"/>
  <c r="AN53" i="15" s="1"/>
  <c r="AN54" i="15" s="1"/>
  <c r="AN55" i="15" s="1"/>
  <c r="AN56" i="15" s="1"/>
  <c r="AN57" i="15" s="1"/>
  <c r="AN58" i="15" s="1"/>
  <c r="AN59" i="15" s="1"/>
  <c r="AN60" i="15" s="1"/>
  <c r="AN61" i="15" s="1"/>
  <c r="AN62" i="15" s="1"/>
  <c r="AN63" i="15" s="1"/>
  <c r="AN64" i="15" s="1"/>
  <c r="AN65" i="15" s="1"/>
  <c r="AN66" i="15" s="1"/>
  <c r="AN67" i="15" s="1"/>
  <c r="AN68" i="15" s="1"/>
  <c r="AN69" i="15" s="1"/>
  <c r="AN70" i="15" s="1"/>
  <c r="AN71" i="15" s="1"/>
  <c r="AN72" i="15" s="1"/>
  <c r="AN73" i="15" s="1"/>
  <c r="AN74" i="15" s="1"/>
  <c r="AN75" i="15" s="1"/>
  <c r="AN76" i="15" s="1"/>
  <c r="AN77" i="15" s="1"/>
  <c r="AN78" i="15" s="1"/>
  <c r="AN11" i="15"/>
  <c r="AN12" i="15" s="1"/>
  <c r="AN13" i="15" s="1"/>
  <c r="AN14" i="15" s="1"/>
  <c r="AN15" i="15" s="1"/>
  <c r="AN16" i="15" s="1"/>
  <c r="AN17" i="15" s="1"/>
  <c r="AN18" i="15" s="1"/>
  <c r="AN19" i="15" s="1"/>
  <c r="AN20" i="15" s="1"/>
  <c r="AN21" i="15" s="1"/>
  <c r="AN22" i="15" s="1"/>
  <c r="AN23" i="15" s="1"/>
  <c r="AN24" i="15" s="1"/>
  <c r="AN25" i="15" s="1"/>
  <c r="AN26" i="15" s="1"/>
  <c r="AN27" i="15" s="1"/>
  <c r="AN28" i="15" s="1"/>
  <c r="AN29" i="15" s="1"/>
  <c r="AN30" i="15" s="1"/>
  <c r="AN31" i="15" s="1"/>
  <c r="AN32" i="15" s="1"/>
  <c r="AN33" i="15" s="1"/>
  <c r="AN34" i="15" s="1"/>
  <c r="AN35" i="15" s="1"/>
  <c r="AN36" i="15" s="1"/>
  <c r="AN37" i="15" s="1"/>
  <c r="AN38" i="15" s="1"/>
  <c r="A51" i="15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E80" i="15"/>
  <c r="E51" i="15"/>
  <c r="E79" i="15"/>
  <c r="E78" i="15"/>
  <c r="E52" i="15"/>
  <c r="E55" i="15"/>
  <c r="E77" i="15"/>
  <c r="E76" i="15"/>
  <c r="E53" i="15"/>
  <c r="E50" i="15"/>
  <c r="E58" i="15"/>
  <c r="E75" i="15"/>
  <c r="E74" i="15"/>
  <c r="E73" i="15"/>
  <c r="E54" i="15"/>
  <c r="E72" i="15"/>
  <c r="E71" i="15"/>
  <c r="E70" i="15"/>
  <c r="E69" i="15"/>
  <c r="E57" i="15"/>
  <c r="E68" i="15"/>
  <c r="E67" i="15"/>
  <c r="E66" i="15"/>
  <c r="E65" i="15"/>
  <c r="E64" i="15"/>
  <c r="E56" i="15"/>
  <c r="E63" i="15"/>
  <c r="E62" i="15"/>
  <c r="E61" i="15"/>
  <c r="A11" i="15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E40" i="15"/>
  <c r="E10" i="15"/>
  <c r="E39" i="15"/>
  <c r="E38" i="15"/>
  <c r="E17" i="15"/>
  <c r="E13" i="15"/>
  <c r="E37" i="15"/>
  <c r="E36" i="15"/>
  <c r="E14" i="15"/>
  <c r="E11" i="15"/>
  <c r="E12" i="15"/>
  <c r="E35" i="15"/>
  <c r="E34" i="15"/>
  <c r="E33" i="15"/>
  <c r="E16" i="15"/>
  <c r="E32" i="15"/>
  <c r="E31" i="15"/>
  <c r="E30" i="15"/>
  <c r="E29" i="15"/>
  <c r="E15" i="15"/>
  <c r="E28" i="15"/>
  <c r="E27" i="15"/>
  <c r="E26" i="15"/>
  <c r="E25" i="15"/>
  <c r="E24" i="15"/>
  <c r="E18" i="15"/>
  <c r="E23" i="15"/>
  <c r="E21" i="15"/>
  <c r="E22" i="15"/>
  <c r="AM41" i="15"/>
  <c r="AK41" i="15"/>
  <c r="AI41" i="15"/>
  <c r="AG41" i="15"/>
  <c r="AE41" i="15"/>
  <c r="AC41" i="15"/>
  <c r="AA41" i="15"/>
  <c r="Y41" i="15"/>
  <c r="W41" i="15"/>
  <c r="U41" i="15"/>
  <c r="S41" i="15"/>
  <c r="Q41" i="15"/>
  <c r="O41" i="15"/>
  <c r="M41" i="15"/>
  <c r="K41" i="15"/>
  <c r="AN109" i="16"/>
  <c r="AN110" i="16" s="1"/>
  <c r="AN111" i="16" s="1"/>
  <c r="AN112" i="16" s="1"/>
  <c r="AN113" i="16" s="1"/>
  <c r="AN114" i="16" s="1"/>
  <c r="AN115" i="16" s="1"/>
  <c r="AN116" i="16" s="1"/>
  <c r="AN117" i="16" s="1"/>
  <c r="AN118" i="16" s="1"/>
  <c r="AN119" i="16" s="1"/>
  <c r="AN120" i="16" s="1"/>
  <c r="AN121" i="16" s="1"/>
  <c r="AN122" i="16" s="1"/>
  <c r="AN123" i="16" s="1"/>
  <c r="AN124" i="16" s="1"/>
  <c r="AN125" i="16" s="1"/>
  <c r="AN126" i="16" s="1"/>
  <c r="AN127" i="16" s="1"/>
  <c r="A109" i="16"/>
  <c r="A110" i="16" s="1"/>
  <c r="A111" i="16" s="1"/>
  <c r="A112" i="16" s="1"/>
  <c r="A113" i="16" s="1"/>
  <c r="A114" i="16" s="1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E160" i="16"/>
  <c r="E130" i="16"/>
  <c r="E131" i="16"/>
  <c r="E123" i="16"/>
  <c r="E110" i="16"/>
  <c r="E137" i="16"/>
  <c r="E113" i="16"/>
  <c r="E111" i="16"/>
  <c r="E159" i="16"/>
  <c r="E158" i="16"/>
  <c r="E122" i="16"/>
  <c r="E157" i="16"/>
  <c r="E156" i="16"/>
  <c r="E108" i="16"/>
  <c r="E136" i="16"/>
  <c r="E112" i="16"/>
  <c r="E134" i="16"/>
  <c r="E155" i="16"/>
  <c r="E154" i="16"/>
  <c r="E129" i="16"/>
  <c r="E153" i="16"/>
  <c r="E115" i="16"/>
  <c r="E109" i="16"/>
  <c r="E144" i="16"/>
  <c r="E117" i="16"/>
  <c r="E124" i="16"/>
  <c r="E152" i="16"/>
  <c r="E151" i="16"/>
  <c r="E120" i="16"/>
  <c r="E150" i="16"/>
  <c r="E127" i="16"/>
  <c r="E149" i="16"/>
  <c r="E125" i="16"/>
  <c r="E148" i="16"/>
  <c r="E147" i="16"/>
  <c r="E146" i="16"/>
  <c r="E118" i="16"/>
  <c r="E135" i="16"/>
  <c r="E126" i="16"/>
  <c r="E114" i="16"/>
  <c r="E95" i="16"/>
  <c r="E13" i="16"/>
  <c r="E23" i="16"/>
  <c r="E16" i="16"/>
  <c r="E18" i="16"/>
  <c r="E26" i="16"/>
  <c r="E12" i="16"/>
  <c r="E11" i="16"/>
  <c r="E90" i="16"/>
  <c r="E89" i="16"/>
  <c r="E88" i="16"/>
  <c r="E85" i="16"/>
  <c r="E84" i="16"/>
  <c r="E24" i="16"/>
  <c r="E80" i="16"/>
  <c r="E20" i="16"/>
  <c r="E15" i="16"/>
  <c r="E76" i="16"/>
  <c r="E74" i="16"/>
  <c r="E30" i="16"/>
  <c r="E72" i="16"/>
  <c r="E34" i="16"/>
  <c r="E21" i="16"/>
  <c r="E29" i="16"/>
  <c r="E25" i="16"/>
  <c r="E14" i="16"/>
  <c r="E58" i="16"/>
  <c r="E57" i="16"/>
  <c r="E22" i="16"/>
  <c r="E55" i="16"/>
  <c r="E54" i="16"/>
  <c r="E51" i="16"/>
  <c r="E17" i="16"/>
  <c r="E48" i="16"/>
  <c r="E44" i="16"/>
  <c r="E43" i="16"/>
  <c r="E42" i="16"/>
  <c r="E27" i="16"/>
  <c r="E10" i="16"/>
  <c r="E19" i="16"/>
  <c r="E215" i="14"/>
  <c r="E125" i="14"/>
  <c r="E214" i="14"/>
  <c r="E213" i="14"/>
  <c r="E212" i="14"/>
  <c r="E211" i="14"/>
  <c r="E210" i="14"/>
  <c r="E209" i="14"/>
  <c r="E146" i="14"/>
  <c r="E208" i="14"/>
  <c r="E119" i="14"/>
  <c r="E143" i="14"/>
  <c r="E135" i="14"/>
  <c r="E207" i="14"/>
  <c r="E206" i="14"/>
  <c r="E205" i="14"/>
  <c r="E137" i="14"/>
  <c r="E204" i="14"/>
  <c r="E203" i="14"/>
  <c r="E202" i="14"/>
  <c r="E129" i="14"/>
  <c r="E148" i="14"/>
  <c r="E201" i="14"/>
  <c r="E200" i="14"/>
  <c r="E199" i="14"/>
  <c r="E144" i="14"/>
  <c r="E198" i="14"/>
  <c r="E131" i="14"/>
  <c r="E197" i="14"/>
  <c r="E196" i="14"/>
  <c r="E138" i="14"/>
  <c r="E141" i="14"/>
  <c r="E195" i="14"/>
  <c r="E149" i="14"/>
  <c r="E194" i="14"/>
  <c r="E140" i="14"/>
  <c r="E192" i="14"/>
  <c r="E191" i="14"/>
  <c r="E190" i="14"/>
  <c r="E189" i="14"/>
  <c r="E139" i="14"/>
  <c r="E188" i="14"/>
  <c r="E187" i="14"/>
  <c r="E142" i="14"/>
  <c r="E133" i="14"/>
  <c r="E124" i="14"/>
  <c r="E186" i="14"/>
  <c r="E185" i="14"/>
  <c r="E184" i="14"/>
  <c r="E183" i="14"/>
  <c r="E181" i="14"/>
  <c r="E130" i="14"/>
  <c r="E156" i="14"/>
  <c r="E126" i="14"/>
  <c r="E180" i="14"/>
  <c r="E179" i="14"/>
  <c r="E178" i="14"/>
  <c r="E155" i="14"/>
  <c r="E120" i="14"/>
  <c r="E177" i="14"/>
  <c r="E176" i="14"/>
  <c r="E175" i="14"/>
  <c r="E136" i="14"/>
  <c r="E174" i="14"/>
  <c r="E173" i="14"/>
  <c r="E172" i="14"/>
  <c r="E171" i="14"/>
  <c r="E170" i="14"/>
  <c r="E128" i="14"/>
  <c r="E134" i="14"/>
  <c r="E152" i="14"/>
  <c r="E169" i="14"/>
  <c r="E168" i="14"/>
  <c r="E166" i="14"/>
  <c r="E151" i="14"/>
  <c r="E123" i="14"/>
  <c r="E165" i="14"/>
  <c r="E164" i="14"/>
  <c r="E153" i="14"/>
  <c r="E163" i="14"/>
  <c r="E162" i="14"/>
  <c r="E161" i="14"/>
  <c r="E127" i="14"/>
  <c r="E159" i="14"/>
  <c r="E158" i="14"/>
  <c r="E157" i="14"/>
  <c r="E145" i="14"/>
  <c r="E147" i="14"/>
  <c r="E122" i="14"/>
  <c r="AN120" i="14"/>
  <c r="AN121" i="14" s="1"/>
  <c r="AN122" i="14" s="1"/>
  <c r="AN123" i="14" s="1"/>
  <c r="AN124" i="14" s="1"/>
  <c r="AN125" i="14" s="1"/>
  <c r="AN126" i="14" s="1"/>
  <c r="AN127" i="14" s="1"/>
  <c r="AN128" i="14" s="1"/>
  <c r="AN129" i="14" s="1"/>
  <c r="AN130" i="14" s="1"/>
  <c r="AN131" i="14" s="1"/>
  <c r="AN132" i="14" s="1"/>
  <c r="AN133" i="14" s="1"/>
  <c r="AN134" i="14" s="1"/>
  <c r="AN135" i="14" s="1"/>
  <c r="AN136" i="14" s="1"/>
  <c r="AN137" i="14" s="1"/>
  <c r="AN138" i="14" s="1"/>
  <c r="AN139" i="14" s="1"/>
  <c r="AN140" i="14" s="1"/>
  <c r="AN141" i="14" s="1"/>
  <c r="AN142" i="14" s="1"/>
  <c r="AN144" i="14" s="1"/>
  <c r="AN145" i="14" s="1"/>
  <c r="AN146" i="14" s="1"/>
  <c r="AN147" i="14" s="1"/>
  <c r="AN148" i="14" s="1"/>
  <c r="AN149" i="14" s="1"/>
  <c r="AN150" i="14" s="1"/>
  <c r="AN151" i="14" s="1"/>
  <c r="AN152" i="14" s="1"/>
  <c r="AN153" i="14" s="1"/>
  <c r="AN154" i="14" s="1"/>
  <c r="AN155" i="14" s="1"/>
  <c r="AN11" i="14"/>
  <c r="AN12" i="14" s="1"/>
  <c r="AN13" i="14" s="1"/>
  <c r="AN14" i="14" s="1"/>
  <c r="AN15" i="14" s="1"/>
  <c r="AN16" i="14" s="1"/>
  <c r="AN17" i="14" s="1"/>
  <c r="AN18" i="14" s="1"/>
  <c r="AN19" i="14" s="1"/>
  <c r="AN20" i="14" s="1"/>
  <c r="AN21" i="14" s="1"/>
  <c r="AN22" i="14" s="1"/>
  <c r="AN23" i="14" s="1"/>
  <c r="AN24" i="14" s="1"/>
  <c r="AN25" i="14" s="1"/>
  <c r="AN26" i="14" s="1"/>
  <c r="AN27" i="14" s="1"/>
  <c r="AN28" i="14" s="1"/>
  <c r="AN29" i="14" s="1"/>
  <c r="AN30" i="14" s="1"/>
  <c r="AN31" i="14" s="1"/>
  <c r="AN32" i="14" s="1"/>
  <c r="AN33" i="14" s="1"/>
  <c r="AN34" i="14" s="1"/>
  <c r="AN35" i="14" s="1"/>
  <c r="AN36" i="14" s="1"/>
  <c r="AN37" i="14" s="1"/>
  <c r="AN38" i="14" s="1"/>
  <c r="AN39" i="14" s="1"/>
  <c r="AN40" i="14" s="1"/>
  <c r="AN41" i="14" s="1"/>
  <c r="AN42" i="14" s="1"/>
  <c r="AN43" i="14" s="1"/>
  <c r="AN44" i="14" s="1"/>
  <c r="AN45" i="14" s="1"/>
  <c r="AN46" i="14" s="1"/>
  <c r="AN47" i="14" s="1"/>
  <c r="E55" i="14"/>
  <c r="E35" i="14"/>
  <c r="E30" i="14"/>
  <c r="E167" i="14"/>
  <c r="E193" i="14"/>
  <c r="E132" i="14"/>
  <c r="E150" i="14"/>
  <c r="E182" i="14"/>
  <c r="E121" i="14"/>
  <c r="E105" i="14"/>
  <c r="E96" i="14"/>
  <c r="E92" i="14"/>
  <c r="E87" i="14"/>
  <c r="E84" i="14"/>
  <c r="E78" i="14"/>
  <c r="E75" i="14"/>
  <c r="E61" i="14"/>
  <c r="E51" i="14"/>
  <c r="E48" i="14"/>
  <c r="E90" i="14"/>
  <c r="E102" i="14"/>
  <c r="E64" i="14"/>
  <c r="E60" i="14"/>
  <c r="E52" i="14"/>
  <c r="E50" i="14"/>
  <c r="E40" i="14"/>
  <c r="E95" i="14"/>
  <c r="E21" i="14"/>
  <c r="A120" i="14"/>
  <c r="A121" i="14" s="1"/>
  <c r="A122" i="14" s="1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4" i="14" s="1"/>
  <c r="A145" i="14" s="1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E108" i="14"/>
  <c r="E107" i="14"/>
  <c r="E106" i="14"/>
  <c r="E104" i="14"/>
  <c r="E103" i="14"/>
  <c r="E101" i="14"/>
  <c r="E100" i="14"/>
  <c r="E99" i="14"/>
  <c r="E98" i="14"/>
  <c r="E97" i="14"/>
  <c r="E37" i="14"/>
  <c r="E94" i="14"/>
  <c r="E93" i="14"/>
  <c r="E91" i="14"/>
  <c r="E89" i="14"/>
  <c r="E88" i="14"/>
  <c r="E28" i="14"/>
  <c r="E36" i="14"/>
  <c r="E86" i="14"/>
  <c r="E85" i="14"/>
  <c r="E83" i="14"/>
  <c r="E23" i="14"/>
  <c r="E81" i="14"/>
  <c r="E80" i="14"/>
  <c r="E79" i="14"/>
  <c r="E77" i="14"/>
  <c r="E76" i="14"/>
  <c r="E29" i="14"/>
  <c r="E74" i="14"/>
  <c r="E73" i="14"/>
  <c r="E72" i="14"/>
  <c r="E70" i="14"/>
  <c r="E32" i="14"/>
  <c r="E42" i="14"/>
  <c r="E69" i="14"/>
  <c r="E68" i="14"/>
  <c r="E67" i="14"/>
  <c r="E65" i="14"/>
  <c r="E63" i="14"/>
  <c r="E33" i="14"/>
  <c r="E62" i="14"/>
  <c r="E59" i="14"/>
  <c r="E58" i="14"/>
  <c r="E38" i="14"/>
  <c r="E57" i="14"/>
  <c r="E56" i="14"/>
  <c r="E54" i="14"/>
  <c r="E39" i="14"/>
  <c r="E53" i="14"/>
  <c r="E34" i="14"/>
  <c r="E49" i="14"/>
  <c r="E41" i="14"/>
  <c r="E47" i="14"/>
  <c r="E46" i="14"/>
  <c r="E45" i="14"/>
  <c r="E31" i="14"/>
  <c r="E26" i="14"/>
  <c r="C20" i="2"/>
  <c r="T103" i="2"/>
  <c r="A128" i="16" l="1"/>
  <c r="A129" i="16" s="1"/>
  <c r="A130" i="16" s="1"/>
  <c r="AN128" i="16"/>
  <c r="AN129" i="16" s="1"/>
  <c r="AN130" i="16" s="1"/>
  <c r="AN48" i="14"/>
  <c r="AN49" i="14" s="1"/>
  <c r="AN50" i="14" s="1"/>
  <c r="AN51" i="14" s="1"/>
  <c r="AN52" i="14" s="1"/>
  <c r="AN53" i="14" s="1"/>
  <c r="AN54" i="14" s="1"/>
  <c r="AN55" i="14" s="1"/>
  <c r="AN56" i="14" s="1"/>
  <c r="AN57" i="14" s="1"/>
  <c r="AN58" i="14" s="1"/>
  <c r="AN59" i="14" s="1"/>
  <c r="AN60" i="14" s="1"/>
  <c r="AN61" i="14" s="1"/>
  <c r="AN62" i="14" s="1"/>
  <c r="AN63" i="14" s="1"/>
  <c r="AN64" i="14" s="1"/>
  <c r="AN65" i="14" s="1"/>
  <c r="AN66" i="14" s="1"/>
  <c r="AN67" i="14" s="1"/>
  <c r="AN68" i="14" s="1"/>
  <c r="AN69" i="14" s="1"/>
  <c r="AN70" i="14" s="1"/>
  <c r="AN71" i="14" s="1"/>
  <c r="AN72" i="14" s="1"/>
  <c r="AN73" i="14" s="1"/>
  <c r="AN74" i="14" s="1"/>
  <c r="AN75" i="14" s="1"/>
  <c r="AN76" i="14" s="1"/>
  <c r="AN77" i="14" s="1"/>
  <c r="AN78" i="14" s="1"/>
  <c r="AN79" i="14" s="1"/>
  <c r="AN80" i="14" s="1"/>
  <c r="AN81" i="14" s="1"/>
  <c r="AN82" i="14" s="1"/>
  <c r="AN83" i="14" s="1"/>
  <c r="AN84" i="14" s="1"/>
  <c r="AN85" i="14" s="1"/>
  <c r="AN86" i="14" s="1"/>
  <c r="AN87" i="14" s="1"/>
  <c r="AN88" i="14" s="1"/>
  <c r="AN89" i="14" s="1"/>
  <c r="AN90" i="14" s="1"/>
  <c r="AN91" i="14" s="1"/>
  <c r="AN92" i="14" s="1"/>
  <c r="AN93" i="14" s="1"/>
  <c r="AN94" i="14" s="1"/>
  <c r="AN95" i="14" s="1"/>
  <c r="AN96" i="14" s="1"/>
  <c r="AN97" i="14" s="1"/>
  <c r="AN98" i="14" s="1"/>
  <c r="AN99" i="14" s="1"/>
  <c r="AN100" i="14" s="1"/>
  <c r="AN101" i="14" s="1"/>
  <c r="A156" i="14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175" i="14" s="1"/>
  <c r="A176" i="14" s="1"/>
  <c r="A177" i="14" s="1"/>
  <c r="A178" i="14" s="1"/>
  <c r="A179" i="14" s="1"/>
  <c r="A180" i="14" s="1"/>
  <c r="A181" i="14" s="1"/>
  <c r="A182" i="14" s="1"/>
  <c r="A183" i="14" s="1"/>
  <c r="A184" i="14" s="1"/>
  <c r="A185" i="14" s="1"/>
  <c r="A186" i="14" s="1"/>
  <c r="A187" i="14" s="1"/>
  <c r="A188" i="14" s="1"/>
  <c r="A189" i="14" s="1"/>
  <c r="A190" i="14" s="1"/>
  <c r="A191" i="14" s="1"/>
  <c r="A192" i="14" s="1"/>
  <c r="A193" i="14" s="1"/>
  <c r="A194" i="14" s="1"/>
  <c r="A195" i="14" s="1"/>
  <c r="A196" i="14" s="1"/>
  <c r="A197" i="14" s="1"/>
  <c r="A198" i="14" s="1"/>
  <c r="A199" i="14" s="1"/>
  <c r="A200" i="14" s="1"/>
  <c r="A201" i="14" s="1"/>
  <c r="A202" i="14" s="1"/>
  <c r="A203" i="14" s="1"/>
  <c r="A204" i="14" s="1"/>
  <c r="A205" i="14" s="1"/>
  <c r="A206" i="14" s="1"/>
  <c r="A207" i="14" s="1"/>
  <c r="A208" i="14" s="1"/>
  <c r="AN156" i="14"/>
  <c r="AN157" i="14" s="1"/>
  <c r="AN158" i="14" s="1"/>
  <c r="AN159" i="14" s="1"/>
  <c r="AN160" i="14" s="1"/>
  <c r="AN161" i="14" s="1"/>
  <c r="AN162" i="14" s="1"/>
  <c r="AN163" i="14" s="1"/>
  <c r="AN164" i="14" s="1"/>
  <c r="AN165" i="14" s="1"/>
  <c r="AN166" i="14" s="1"/>
  <c r="AN167" i="14" s="1"/>
  <c r="AN168" i="14" s="1"/>
  <c r="AN169" i="14" s="1"/>
  <c r="AN170" i="14" s="1"/>
  <c r="AN171" i="14" s="1"/>
  <c r="AN172" i="14" s="1"/>
  <c r="AN173" i="14" s="1"/>
  <c r="AN174" i="14" s="1"/>
  <c r="AN175" i="14" s="1"/>
  <c r="AN176" i="14" s="1"/>
  <c r="AN177" i="14" s="1"/>
  <c r="AN178" i="14" s="1"/>
  <c r="AN179" i="14" s="1"/>
  <c r="AN180" i="14" s="1"/>
  <c r="AN181" i="14" s="1"/>
  <c r="AN182" i="14" s="1"/>
  <c r="AN183" i="14" s="1"/>
  <c r="AN184" i="14" s="1"/>
  <c r="AN185" i="14" s="1"/>
  <c r="AN186" i="14" s="1"/>
  <c r="AN187" i="14" s="1"/>
  <c r="AN188" i="14" s="1"/>
  <c r="AN189" i="14" s="1"/>
  <c r="AN190" i="14" s="1"/>
  <c r="AN191" i="14" s="1"/>
  <c r="AN192" i="14" s="1"/>
  <c r="AN193" i="14" s="1"/>
  <c r="AN194" i="14" s="1"/>
  <c r="AN195" i="14" s="1"/>
  <c r="AN196" i="14" s="1"/>
  <c r="AN197" i="14" s="1"/>
  <c r="AN198" i="14" s="1"/>
  <c r="AN199" i="14" s="1"/>
  <c r="AN200" i="14" s="1"/>
  <c r="AN201" i="14" s="1"/>
  <c r="AN202" i="14" s="1"/>
  <c r="AN203" i="14" s="1"/>
  <c r="AN204" i="14" s="1"/>
  <c r="AN205" i="14" s="1"/>
  <c r="AN206" i="14" s="1"/>
  <c r="AN207" i="14" s="1"/>
  <c r="AN208" i="14" s="1"/>
  <c r="AR15" i="14"/>
  <c r="E66" i="10"/>
  <c r="S103" i="2"/>
  <c r="AN131" i="16" l="1"/>
  <c r="AN132" i="16" s="1"/>
  <c r="AN133" i="16" s="1"/>
  <c r="AN134" i="16" s="1"/>
  <c r="AN135" i="16" s="1"/>
  <c r="AN136" i="16" s="1"/>
  <c r="AN137" i="16" s="1"/>
  <c r="AN138" i="16" s="1"/>
  <c r="AN139" i="16" s="1"/>
  <c r="AN189" i="16" s="1"/>
  <c r="AN190" i="16" s="1"/>
  <c r="AN191" i="16" s="1"/>
  <c r="A131" i="16"/>
  <c r="A132" i="16" s="1"/>
  <c r="A133" i="16" s="1"/>
  <c r="A134" i="16" s="1"/>
  <c r="A135" i="16" s="1"/>
  <c r="A136" i="16" s="1"/>
  <c r="A137" i="16" s="1"/>
  <c r="A138" i="16" s="1"/>
  <c r="AR16" i="14"/>
  <c r="R103" i="2"/>
  <c r="E45" i="10"/>
  <c r="A139" i="16" l="1"/>
  <c r="AR17" i="14"/>
  <c r="Q103" i="2"/>
  <c r="A189" i="16" l="1"/>
  <c r="A190" i="16" s="1"/>
  <c r="A191" i="16" s="1"/>
  <c r="A140" i="16"/>
  <c r="A141" i="16" s="1"/>
  <c r="A142" i="16" s="1"/>
  <c r="A143" i="16" s="1"/>
  <c r="A144" i="16" s="1"/>
  <c r="A145" i="16" s="1"/>
  <c r="A146" i="16" s="1"/>
  <c r="A147" i="16" s="1"/>
  <c r="A148" i="16" s="1"/>
  <c r="A149" i="16" s="1"/>
  <c r="A150" i="16" s="1"/>
  <c r="A151" i="16" s="1"/>
  <c r="A152" i="16" s="1"/>
  <c r="A153" i="16" s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169" i="16" s="1"/>
  <c r="A170" i="16" s="1"/>
  <c r="A171" i="16" s="1"/>
  <c r="A172" i="16" s="1"/>
  <c r="A173" i="16" s="1"/>
  <c r="A174" i="16" s="1"/>
  <c r="A175" i="16" s="1"/>
  <c r="A176" i="16" s="1"/>
  <c r="A177" i="16" s="1"/>
  <c r="A178" i="16" s="1"/>
  <c r="A179" i="16" s="1"/>
  <c r="A180" i="16" s="1"/>
  <c r="AR18" i="14"/>
  <c r="E39" i="10"/>
  <c r="AR19" i="14" l="1"/>
  <c r="P103" i="2"/>
  <c r="E99" i="9"/>
  <c r="E90" i="9"/>
  <c r="E98" i="9"/>
  <c r="AE196" i="16"/>
  <c r="AC196" i="16"/>
  <c r="AA196" i="16"/>
  <c r="Y196" i="16"/>
  <c r="W196" i="16"/>
  <c r="AC110" i="17"/>
  <c r="AA110" i="17"/>
  <c r="Y110" i="17"/>
  <c r="W110" i="17"/>
  <c r="U110" i="17"/>
  <c r="S110" i="17"/>
  <c r="O103" i="2"/>
  <c r="AR20" i="14" l="1"/>
  <c r="E38" i="11"/>
  <c r="E37" i="11"/>
  <c r="E36" i="11"/>
  <c r="E35" i="11"/>
  <c r="E34" i="11"/>
  <c r="E33" i="11"/>
  <c r="E32" i="11"/>
  <c r="E75" i="10"/>
  <c r="E70" i="10"/>
  <c r="E67" i="10"/>
  <c r="E65" i="10"/>
  <c r="E64" i="10"/>
  <c r="E62" i="10"/>
  <c r="E61" i="10"/>
  <c r="E60" i="10"/>
  <c r="E59" i="10"/>
  <c r="E57" i="10"/>
  <c r="E56" i="10"/>
  <c r="E55" i="10"/>
  <c r="E54" i="10"/>
  <c r="E52" i="10"/>
  <c r="E49" i="10"/>
  <c r="E48" i="10"/>
  <c r="E47" i="10"/>
  <c r="E46" i="10"/>
  <c r="E43" i="10"/>
  <c r="E40" i="10"/>
  <c r="E35" i="10"/>
  <c r="E34" i="10"/>
  <c r="E32" i="10"/>
  <c r="E29" i="10"/>
  <c r="E69" i="10"/>
  <c r="E113" i="9"/>
  <c r="E97" i="9"/>
  <c r="E93" i="9"/>
  <c r="E112" i="9"/>
  <c r="E111" i="9"/>
  <c r="E92" i="9"/>
  <c r="E110" i="9"/>
  <c r="E94" i="9"/>
  <c r="E109" i="9"/>
  <c r="E108" i="9"/>
  <c r="E107" i="9"/>
  <c r="E106" i="9"/>
  <c r="E96" i="9"/>
  <c r="E89" i="9"/>
  <c r="E105" i="9"/>
  <c r="E104" i="9"/>
  <c r="E103" i="9"/>
  <c r="E91" i="9"/>
  <c r="E102" i="9"/>
  <c r="E101" i="9"/>
  <c r="E95" i="9"/>
  <c r="E100" i="9"/>
  <c r="E94" i="17"/>
  <c r="AR21" i="14" l="1"/>
  <c r="N103" i="2"/>
  <c r="AR22" i="14" l="1"/>
  <c r="M103" i="2"/>
  <c r="AR23" i="14" l="1"/>
  <c r="F103" i="2"/>
  <c r="G103" i="2"/>
  <c r="H103" i="2"/>
  <c r="I103" i="2"/>
  <c r="J103" i="2"/>
  <c r="K103" i="2"/>
  <c r="L103" i="2"/>
  <c r="C48" i="2" l="1"/>
  <c r="I74" i="17" l="1"/>
  <c r="Q110" i="17"/>
  <c r="O110" i="17"/>
  <c r="M110" i="17"/>
  <c r="K110" i="17"/>
  <c r="I110" i="17"/>
  <c r="O94" i="10" l="1"/>
  <c r="C52" i="2" l="1"/>
  <c r="C42" i="2"/>
  <c r="C59" i="2"/>
  <c r="C26" i="2"/>
  <c r="C80" i="2"/>
  <c r="G94" i="10" l="1"/>
  <c r="AK24" i="11" l="1"/>
  <c r="AI24" i="11"/>
  <c r="AG24" i="11"/>
  <c r="AE24" i="11"/>
  <c r="AC24" i="11"/>
  <c r="AA24" i="11"/>
  <c r="Y24" i="11"/>
  <c r="W24" i="11"/>
  <c r="U24" i="11"/>
  <c r="S24" i="11"/>
  <c r="Q24" i="11"/>
  <c r="O24" i="11"/>
  <c r="M24" i="11"/>
  <c r="K24" i="11"/>
  <c r="I24" i="11"/>
  <c r="G24" i="11"/>
  <c r="AK40" i="11"/>
  <c r="AI40" i="11"/>
  <c r="AG40" i="11"/>
  <c r="AE40" i="11"/>
  <c r="AC40" i="11"/>
  <c r="AA40" i="11"/>
  <c r="Y40" i="11"/>
  <c r="W40" i="11"/>
  <c r="U40" i="11"/>
  <c r="S40" i="11"/>
  <c r="Q40" i="11"/>
  <c r="O40" i="11"/>
  <c r="M40" i="11"/>
  <c r="K40" i="11"/>
  <c r="I40" i="11"/>
  <c r="G40" i="11"/>
  <c r="AK94" i="10"/>
  <c r="AI94" i="10"/>
  <c r="AG94" i="10"/>
  <c r="AE94" i="10"/>
  <c r="AC94" i="10"/>
  <c r="AA94" i="10"/>
  <c r="Y94" i="10"/>
  <c r="W94" i="10"/>
  <c r="U94" i="10"/>
  <c r="S94" i="10"/>
  <c r="Q94" i="10"/>
  <c r="M94" i="10"/>
  <c r="K94" i="10"/>
  <c r="I94" i="10"/>
  <c r="AK77" i="10"/>
  <c r="AI77" i="10"/>
  <c r="AG77" i="10"/>
  <c r="AE77" i="10"/>
  <c r="AC77" i="10"/>
  <c r="AA77" i="10"/>
  <c r="Y77" i="10"/>
  <c r="W77" i="10"/>
  <c r="U77" i="10"/>
  <c r="S77" i="10"/>
  <c r="Q77" i="10"/>
  <c r="O77" i="10"/>
  <c r="M77" i="10"/>
  <c r="K77" i="10"/>
  <c r="I77" i="10"/>
  <c r="G77" i="10"/>
  <c r="AN100" i="9" l="1"/>
  <c r="A90" i="9"/>
  <c r="A91" i="9" s="1"/>
  <c r="A92" i="9" s="1"/>
  <c r="A93" i="9" s="1"/>
  <c r="G114" i="9"/>
  <c r="G80" i="9"/>
  <c r="AM110" i="17"/>
  <c r="AK110" i="17"/>
  <c r="AI110" i="17"/>
  <c r="AG110" i="17"/>
  <c r="AE110" i="17"/>
  <c r="AM82" i="15"/>
  <c r="AK82" i="15"/>
  <c r="AI82" i="15"/>
  <c r="AG82" i="15"/>
  <c r="AE82" i="15"/>
  <c r="AC82" i="15"/>
  <c r="AA82" i="15"/>
  <c r="Y82" i="15"/>
  <c r="W82" i="15"/>
  <c r="U82" i="15"/>
  <c r="S82" i="15"/>
  <c r="Q82" i="15"/>
  <c r="O82" i="15"/>
  <c r="M82" i="15"/>
  <c r="K82" i="15"/>
  <c r="I82" i="15"/>
  <c r="I41" i="15"/>
  <c r="K99" i="16"/>
  <c r="AM218" i="14"/>
  <c r="AK218" i="14"/>
  <c r="AI218" i="14"/>
  <c r="AG218" i="14"/>
  <c r="AE218" i="14"/>
  <c r="AC218" i="14"/>
  <c r="AA218" i="14"/>
  <c r="Y218" i="14"/>
  <c r="W218" i="14"/>
  <c r="U218" i="14"/>
  <c r="S218" i="14"/>
  <c r="Q218" i="14"/>
  <c r="E217" i="14" s="1"/>
  <c r="E216" i="14" l="1"/>
  <c r="A94" i="9"/>
  <c r="A95" i="9" s="1"/>
  <c r="A96" i="9" s="1"/>
  <c r="A97" i="9" s="1"/>
  <c r="A98" i="9" l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K99" i="16"/>
  <c r="AE109" i="14" l="1"/>
  <c r="AC109" i="14"/>
  <c r="AA109" i="14"/>
  <c r="Y109" i="14"/>
  <c r="W109" i="14"/>
  <c r="U109" i="14"/>
  <c r="S109" i="14"/>
  <c r="Q109" i="14"/>
  <c r="O109" i="14"/>
  <c r="U196" i="16"/>
  <c r="C83" i="2" l="1"/>
  <c r="S196" i="16" l="1"/>
  <c r="Q196" i="16"/>
  <c r="O196" i="16"/>
  <c r="M196" i="16"/>
  <c r="K196" i="16"/>
  <c r="I196" i="16"/>
  <c r="A8" i="9" l="1"/>
  <c r="A9" i="9" s="1"/>
  <c r="A10" i="9" s="1"/>
  <c r="A11" i="9" s="1"/>
  <c r="A12" i="9" s="1"/>
  <c r="A13" i="9" s="1"/>
  <c r="A14" i="9" s="1"/>
  <c r="A15" i="9" s="1"/>
  <c r="C17" i="2" l="1"/>
  <c r="C65" i="2" l="1"/>
  <c r="A11" i="16"/>
  <c r="A12" i="16" s="1"/>
  <c r="A13" i="16" s="1"/>
  <c r="A14" i="16" s="1"/>
  <c r="A15" i="16" s="1"/>
  <c r="A16" i="16" s="1"/>
  <c r="A17" i="16" s="1"/>
  <c r="A18" i="16" s="1"/>
  <c r="A19" i="16" s="1"/>
  <c r="A20" i="16" s="1"/>
  <c r="A11" i="14" l="1"/>
  <c r="AN23" i="9"/>
  <c r="A12" i="14" l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21" i="16"/>
  <c r="A22" i="16" s="1"/>
  <c r="A23" i="16" s="1"/>
  <c r="A24" i="16" s="1"/>
  <c r="A25" i="16" s="1"/>
  <c r="A26" i="16" s="1"/>
  <c r="A27" i="16" s="1"/>
  <c r="A28" i="16" s="1"/>
  <c r="AM90" i="9"/>
  <c r="AM91" i="9" s="1"/>
  <c r="AM92" i="9" s="1"/>
  <c r="AM93" i="9" s="1"/>
  <c r="AM94" i="9" s="1"/>
  <c r="AM95" i="9" s="1"/>
  <c r="AM96" i="9" s="1"/>
  <c r="AM97" i="9" s="1"/>
  <c r="AM98" i="9" s="1"/>
  <c r="AM8" i="9"/>
  <c r="AM9" i="9" s="1"/>
  <c r="AM10" i="9" s="1"/>
  <c r="AM11" i="9" s="1"/>
  <c r="AM12" i="9" s="1"/>
  <c r="AM13" i="9" s="1"/>
  <c r="AM14" i="9" s="1"/>
  <c r="AM15" i="9" s="1"/>
  <c r="AM16" i="9" s="1"/>
  <c r="AM17" i="9" s="1"/>
  <c r="AM18" i="9" s="1"/>
  <c r="AM19" i="9" s="1"/>
  <c r="AM20" i="9" s="1"/>
  <c r="A29" i="16" l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4" i="16" s="1"/>
  <c r="A55" i="16" s="1"/>
  <c r="A56" i="16" s="1"/>
  <c r="A57" i="16" s="1"/>
  <c r="A58" i="16" s="1"/>
  <c r="A59" i="16" s="1"/>
  <c r="A60" i="16" s="1"/>
  <c r="A61" i="16" s="1"/>
  <c r="A62" i="16" s="1"/>
  <c r="A63" i="16" s="1"/>
  <c r="A64" i="16" s="1"/>
  <c r="A65" i="16" s="1"/>
  <c r="A66" i="16" s="1"/>
  <c r="A67" i="16" s="1"/>
  <c r="A68" i="16" s="1"/>
  <c r="A69" i="16" s="1"/>
  <c r="A70" i="16" s="1"/>
  <c r="A71" i="16" s="1"/>
  <c r="A72" i="16" s="1"/>
  <c r="A73" i="16" s="1"/>
  <c r="A74" i="16" s="1"/>
  <c r="A75" i="16" s="1"/>
  <c r="A76" i="16" s="1"/>
  <c r="A77" i="16" s="1"/>
  <c r="A78" i="16" s="1"/>
  <c r="A79" i="16" s="1"/>
  <c r="A80" i="16" s="1"/>
  <c r="A81" i="16" s="1"/>
  <c r="A82" i="16" s="1"/>
  <c r="AG196" i="16"/>
  <c r="AI196" i="16"/>
  <c r="AK196" i="16"/>
  <c r="AM196" i="16"/>
  <c r="M99" i="16"/>
  <c r="Q99" i="16"/>
  <c r="S99" i="16"/>
  <c r="U99" i="16"/>
  <c r="W99" i="16"/>
  <c r="Y99" i="16"/>
  <c r="AA99" i="16"/>
  <c r="AC99" i="16"/>
  <c r="AE99" i="16"/>
  <c r="AG99" i="16"/>
  <c r="AI99" i="16"/>
  <c r="AM99" i="16"/>
  <c r="AG109" i="14"/>
  <c r="AI109" i="14"/>
  <c r="AK109" i="14"/>
  <c r="AM109" i="14"/>
  <c r="C55" i="2" l="1"/>
  <c r="C66" i="2"/>
  <c r="C47" i="2"/>
  <c r="C44" i="2"/>
  <c r="C49" i="2"/>
  <c r="C31" i="2"/>
  <c r="C24" i="2"/>
  <c r="C41" i="2"/>
  <c r="C51" i="2"/>
  <c r="C15" i="2"/>
  <c r="C19" i="2"/>
  <c r="C12" i="2"/>
  <c r="C29" i="2"/>
  <c r="C11" i="2"/>
  <c r="C33" i="2"/>
  <c r="C45" i="2"/>
  <c r="C54" i="2"/>
  <c r="C38" i="2"/>
  <c r="C18" i="2"/>
  <c r="C34" i="2"/>
  <c r="C7" i="2"/>
  <c r="C28" i="2"/>
  <c r="C16" i="2"/>
  <c r="C40" i="2"/>
  <c r="C13" i="2"/>
  <c r="C10" i="2"/>
  <c r="H27" i="17" l="1"/>
  <c r="I27" i="17"/>
  <c r="J27" i="17"/>
  <c r="K27" i="17"/>
  <c r="L27" i="17"/>
  <c r="M27" i="17"/>
  <c r="N27" i="17"/>
  <c r="O27" i="17"/>
  <c r="K109" i="14"/>
  <c r="A48" i="14" l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00" i="14" s="1"/>
  <c r="A101" i="14" s="1"/>
  <c r="A16" i="9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l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R24" i="14"/>
  <c r="AR25" i="14" s="1"/>
  <c r="E25" i="14" l="1"/>
  <c r="E24" i="14"/>
  <c r="E10" i="14"/>
  <c r="E16" i="14"/>
  <c r="E22" i="14"/>
  <c r="E15" i="14"/>
  <c r="E18" i="14"/>
  <c r="E12" i="14"/>
  <c r="E14" i="14"/>
  <c r="M109" i="14"/>
  <c r="E13" i="14"/>
  <c r="E11" i="14"/>
  <c r="E27" i="14"/>
  <c r="E17" i="14"/>
  <c r="E19" i="14"/>
  <c r="E20" i="14"/>
</calcChain>
</file>

<file path=xl/sharedStrings.xml><?xml version="1.0" encoding="utf-8"?>
<sst xmlns="http://schemas.openxmlformats.org/spreadsheetml/2006/main" count="2489" uniqueCount="735">
  <si>
    <t>Metro  Junior  Tour</t>
  </si>
  <si>
    <t xml:space="preserve">G R O S S 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</si>
  <si>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</si>
  <si>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</si>
  <si>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</si>
  <si>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</si>
  <si>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</si>
  <si>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</si>
  <si>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</si>
  <si>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</si>
  <si>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</si>
  <si>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</si>
  <si>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</si>
  <si>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</si>
  <si>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</si>
  <si>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</si>
  <si>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</si>
  <si>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</si>
  <si>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</si>
  <si>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</si>
  <si>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</si>
  <si>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</si>
  <si>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</si>
  <si>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</si>
  <si>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</si>
  <si>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</si>
  <si>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</si>
  <si>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</si>
  <si>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</si>
  <si>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</si>
  <si>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</si>
  <si>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</si>
  <si>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</si>
  <si>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</si>
  <si>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</si>
  <si>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</si>
  <si>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</si>
  <si>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</si>
  <si>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</si>
  <si>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</si>
  <si>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</si>
  <si>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</si>
  <si>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</si>
  <si>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PILARA GOLF</t>
  </si>
  <si>
    <t>GOLFER'S COUNTRY CLUB</t>
  </si>
  <si>
    <t>EL PARAISO COUNTRY CLUB</t>
  </si>
  <si>
    <t>SANCHEZ NAVAS MAXIMO</t>
  </si>
  <si>
    <t>VALDEZ JUAN SEGUNDO</t>
  </si>
  <si>
    <t>FUTUROS GOLFISTAS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</si>
  <si>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</si>
  <si>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</si>
  <si>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</si>
  <si>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</si>
  <si>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</si>
  <si>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</si>
  <si>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</si>
  <si>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EL CANTON GOLF</t>
  </si>
  <si>
    <t>VILLAGE GOLF &amp; TENNIS CLUB</t>
  </si>
  <si>
    <t>GOLFER`S COUNTRY CLUB</t>
  </si>
  <si>
    <t>C C.GOLF LAS PRADERAS DE LUJAN</t>
  </si>
  <si>
    <t>GOLF CLUB ARGENTINO</t>
  </si>
  <si>
    <t>NAUTICO ESCOBAR COUNTRY CLUB</t>
  </si>
  <si>
    <t>CLUB DE CAMPO ST. THOMAS</t>
  </si>
  <si>
    <t>GOOD YEAR GOLF CLUB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</si>
  <si>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</si>
  <si>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</si>
  <si>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</si>
  <si>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</si>
  <si>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</si>
  <si>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EL CARMEL COUNTRY CLUB</t>
  </si>
  <si>
    <t>ARANZAZU CLUB DE CAMPO</t>
  </si>
  <si>
    <t>HINDÚ CLUB</t>
  </si>
  <si>
    <t>GIMNASIA y ESGRIMA BS.AS</t>
  </si>
  <si>
    <t>EL CAMPITO DE PATO GOLF CLUB</t>
  </si>
  <si>
    <t>ASOC.DEPORTIVA BERAZATEGUI</t>
  </si>
  <si>
    <t>CAMPO DE GOLF LOS ALAMOS</t>
  </si>
  <si>
    <t>CLUB HIPICO Y DE GOLF CITY BELL</t>
  </si>
  <si>
    <t>CLUB NEWMAN</t>
  </si>
  <si>
    <t>CLUB S.D.Y.F.C.GRAL. MITRE</t>
  </si>
  <si>
    <t>COUNTRY CLUB EL BOSQUE</t>
  </si>
  <si>
    <t>EL SOSIEGO COUNTRY CLUB</t>
  </si>
  <si>
    <t>EVERLINKS CLUB DE GOLF</t>
  </si>
  <si>
    <t>LA COLINA CLUB DE CAMPO</t>
  </si>
  <si>
    <t>LA RESERVA CARDALES</t>
  </si>
  <si>
    <t>LIBERTAD GOLF CLUB</t>
  </si>
  <si>
    <t>SAN MARTIN GOLF CLUB</t>
  </si>
  <si>
    <t>SMITHFIELD GOLF CLUB</t>
  </si>
  <si>
    <t>UPCN</t>
  </si>
  <si>
    <t>MILANO JUANA</t>
  </si>
  <si>
    <t>LOGAN DUNCAN</t>
  </si>
  <si>
    <t>CLUB CIUDAD DE BUENOS AIRES*</t>
  </si>
  <si>
    <t>C.C de Golf las Praderas de Lujan</t>
  </si>
  <si>
    <t>San Isidro Golf Club</t>
  </si>
  <si>
    <t>Futuros Golfistas</t>
  </si>
  <si>
    <t>POS.</t>
  </si>
  <si>
    <t>Rivas, Facundo</t>
  </si>
  <si>
    <t>Haras Santa Maria</t>
  </si>
  <si>
    <t>Ranelagh Golf Club</t>
  </si>
  <si>
    <t>Olivos Golf Club</t>
  </si>
  <si>
    <t>Gomez, Facundo</t>
  </si>
  <si>
    <t>Club A. Estudiantes de la Plata</t>
  </si>
  <si>
    <t>De los Santos, Victoria</t>
  </si>
  <si>
    <t>PORTA ARAOZ JEREMIAS</t>
  </si>
  <si>
    <t>MIERES MANUEL BENJAMIN</t>
  </si>
  <si>
    <t>CERNADAS MATEO SALVADOR</t>
  </si>
  <si>
    <t>OVELAR FRANCO DAVID</t>
  </si>
  <si>
    <t>LA PROVIDENCIA RESORT</t>
  </si>
  <si>
    <t xml:space="preserve">DE LOS SANTOS NICOLAS </t>
  </si>
  <si>
    <t>TRENCH JULIA EMA</t>
  </si>
  <si>
    <t>CLUB DE CAMPO GRAND BELL</t>
  </si>
  <si>
    <t>CLUB PRIVADO EL OMBU</t>
  </si>
  <si>
    <t>Mayling Club de Campo</t>
  </si>
  <si>
    <t>Ituzaingo Golf Club</t>
  </si>
  <si>
    <t>Pilara Golf</t>
  </si>
  <si>
    <t>APELLIDO y NOMBRE</t>
  </si>
  <si>
    <t>AÑO</t>
  </si>
  <si>
    <t>a designar</t>
  </si>
  <si>
    <t>Club de Campo La Martona</t>
  </si>
  <si>
    <t>La Providencia Resort</t>
  </si>
  <si>
    <t>Mapuche Country Club</t>
  </si>
  <si>
    <t>CAMPO DE GOLF LA ORQUIDEA</t>
  </si>
  <si>
    <t>CLUB DE CAMPO LOS PINGUINOS</t>
  </si>
  <si>
    <t>CLUB NAUTICO HACOAJ</t>
  </si>
  <si>
    <t>Jockey Club Argentino</t>
  </si>
  <si>
    <t>Arando, Felix</t>
  </si>
  <si>
    <t>Club Universitario de Buenos Aires</t>
  </si>
  <si>
    <t>Orizzonte, Renzo</t>
  </si>
  <si>
    <t>Alvarez Otero, Nicolas</t>
  </si>
  <si>
    <t>San Jorge Golf Club</t>
  </si>
  <si>
    <t>MISDORP LUIGI</t>
  </si>
  <si>
    <t>CORIZZO AUGUSTO</t>
  </si>
  <si>
    <t>Giudici, Juan Benjamin</t>
  </si>
  <si>
    <t>Papiccio, Francisco</t>
  </si>
  <si>
    <t>Golf Club Argentino</t>
  </si>
  <si>
    <t>Carman, Rufino</t>
  </si>
  <si>
    <t>Estancias Golf Club</t>
  </si>
  <si>
    <t>OUBEL MARTINA</t>
  </si>
  <si>
    <t>Club Nautico San Isidro</t>
  </si>
  <si>
    <t>ARAUJO MULLER JOAQUIN</t>
  </si>
  <si>
    <t>CARMAN HILARIO</t>
  </si>
  <si>
    <t>CONSTELA VALENTINO</t>
  </si>
  <si>
    <t>MENDEZ JUAN CRUZ</t>
  </si>
  <si>
    <t>NORO VILLAGRA BENJAMIN</t>
  </si>
  <si>
    <t>SIGNO GALEANO BAUTISTA</t>
  </si>
  <si>
    <t>DIAZ ERMACORA ELEONORA</t>
  </si>
  <si>
    <t>BERRONE PALOMA</t>
  </si>
  <si>
    <t>MARTINEZ PEROZO GUADALUPE</t>
  </si>
  <si>
    <t>RANDO LARRAIN OLIVIA</t>
  </si>
  <si>
    <t>Golfer´s Country Club</t>
  </si>
  <si>
    <t>Highland Park Country Club</t>
  </si>
  <si>
    <t>Nautico Escobar Country Club</t>
  </si>
  <si>
    <t>Diaz, Santino</t>
  </si>
  <si>
    <t>Moyano, Joaquin</t>
  </si>
  <si>
    <t>Sierra de los padres Golf Club</t>
  </si>
  <si>
    <t>Grosman, Franco</t>
  </si>
  <si>
    <t>Miraflores Country Club</t>
  </si>
  <si>
    <t>C.C.DE GOLF LAS PRADERAS DE LUJAN</t>
  </si>
  <si>
    <t>ESPERANZA GOLF CLUB</t>
  </si>
  <si>
    <t>QUIROGA LUCILA</t>
  </si>
  <si>
    <t>C.C.de G. LAS PRADERAS DE LUJAN</t>
  </si>
  <si>
    <t>CLUB DE CAMPO EL MORO</t>
  </si>
  <si>
    <t>Boulogne Golf Club</t>
  </si>
  <si>
    <t>Mieres, Lautaro</t>
  </si>
  <si>
    <t>Cardona, Antonio</t>
  </si>
  <si>
    <t>Fabbri, Lorenzo</t>
  </si>
  <si>
    <t>Tonnelier, Rufino</t>
  </si>
  <si>
    <t>Navarro, Felix</t>
  </si>
  <si>
    <t>MORA YOUNG MANUEL</t>
  </si>
  <si>
    <t>PEREIRA NACOR BAUTISTA</t>
  </si>
  <si>
    <t>BARBON GUILLERMINA</t>
  </si>
  <si>
    <t>Ortiz, Kevin</t>
  </si>
  <si>
    <t>Vegh, Dylan</t>
  </si>
  <si>
    <t>Scholem Aleijem Bialik</t>
  </si>
  <si>
    <t>TUCCI LUCA</t>
  </si>
  <si>
    <t>Cabrera, Julian</t>
  </si>
  <si>
    <t>MOSTEIRO RAMON</t>
  </si>
  <si>
    <t>Pos.</t>
  </si>
  <si>
    <t>Difalco Suarez, Nicolas</t>
  </si>
  <si>
    <t>Miranda, Sebastian</t>
  </si>
  <si>
    <t>Camaño, Tomas</t>
  </si>
  <si>
    <t>Gomez, Thiago</t>
  </si>
  <si>
    <t>CONTRERAS KLATT LUCIO</t>
  </si>
  <si>
    <t>GOMEZ CAMILO</t>
  </si>
  <si>
    <t>Maceri, Vicente</t>
  </si>
  <si>
    <t>Cohen, Valentin</t>
  </si>
  <si>
    <t>STEINBRUCK OLIVER</t>
  </si>
  <si>
    <t>Perrella, Santiago</t>
  </si>
  <si>
    <t>El Canton Golf</t>
  </si>
  <si>
    <t>ZEN GOLF</t>
  </si>
  <si>
    <t>Total</t>
  </si>
  <si>
    <t>Obarrio, Sofia</t>
  </si>
  <si>
    <t>FRENE GREGORIO</t>
  </si>
  <si>
    <t>Golfers Country Club</t>
  </si>
  <si>
    <t>Camiña, Facundo</t>
  </si>
  <si>
    <t>Maschwitz Golf Club</t>
  </si>
  <si>
    <t>Golpe, Micaela</t>
  </si>
  <si>
    <t>Mayo, Fausto</t>
  </si>
  <si>
    <t>CHUQUER, BAUTISTA</t>
  </si>
  <si>
    <t>HARAS SANTA MARÍA</t>
  </si>
  <si>
    <t>DEL FA SOLER, ZACARIAS</t>
  </si>
  <si>
    <t>CARRILLO, ANA PAULA</t>
  </si>
  <si>
    <t>DIAZ ERMACORA TERESA</t>
  </si>
  <si>
    <t>CAMAÑO, LUCILA</t>
  </si>
  <si>
    <t>DE SILVESTRI, GUILLERMINA</t>
  </si>
  <si>
    <t>DIEZ FELIPE</t>
  </si>
  <si>
    <t>HUERGO, BAUTISTA</t>
  </si>
  <si>
    <t>ALONSO, TIAGO</t>
  </si>
  <si>
    <t>Salaber, Cruz</t>
  </si>
  <si>
    <t>Centeno, Nicolás</t>
  </si>
  <si>
    <t>Lartirigoyen, Jaime</t>
  </si>
  <si>
    <t>Grosman, Milo</t>
  </si>
  <si>
    <t>Fabri, Francisco</t>
  </si>
  <si>
    <t>Gradd, Mila</t>
  </si>
  <si>
    <t>SCHOLEM ALEIJEM BIALIK</t>
  </si>
  <si>
    <t xml:space="preserve">BUENOS AIRES GOLF </t>
  </si>
  <si>
    <t>Stadler, Antonio</t>
  </si>
  <si>
    <t>Berrone, Valentino</t>
  </si>
  <si>
    <t>Catalina, Pedro</t>
  </si>
  <si>
    <t>P</t>
  </si>
  <si>
    <t>SOJO, DELFINA</t>
  </si>
  <si>
    <t>RESUMIL, CATALINA</t>
  </si>
  <si>
    <t>Valino, Dante</t>
  </si>
  <si>
    <t>Usandivaras, Benjamin</t>
  </si>
  <si>
    <t>Diaz Valdez, Justo</t>
  </si>
  <si>
    <t>SALABER, LORENZO</t>
  </si>
  <si>
    <t>DEL CARRIL, FRANCISCO</t>
  </si>
  <si>
    <t>Plate, Fermin</t>
  </si>
  <si>
    <t>Garcia Caceres, Felix</t>
  </si>
  <si>
    <t>Martini, Segundo</t>
  </si>
  <si>
    <t>Quirno, Delfina</t>
  </si>
  <si>
    <t>Cardona, Azucena</t>
  </si>
  <si>
    <t>Cuneo, Beltran</t>
  </si>
  <si>
    <t>Castro, Donato</t>
  </si>
  <si>
    <t>CURRA, IGNACIO</t>
  </si>
  <si>
    <t>QU, LUCAS</t>
  </si>
  <si>
    <t>GOLF SAN SEBASTIAN</t>
  </si>
  <si>
    <t>ZLOTOLOW, ALAN</t>
  </si>
  <si>
    <t>Fleisman, Ivan</t>
  </si>
  <si>
    <t>Club Nautico Hacoaj</t>
  </si>
  <si>
    <t>Miramonte, Benjamin</t>
  </si>
  <si>
    <t>Club Atletico Lomas</t>
  </si>
  <si>
    <t>Iturrioz, Iñigo</t>
  </si>
  <si>
    <t>De Silvestri, Nicanor</t>
  </si>
  <si>
    <t>Vacca, Venicio</t>
  </si>
  <si>
    <t>SICARDI SARAVIA, DIEGO</t>
  </si>
  <si>
    <t>EMERSON GERALD</t>
  </si>
  <si>
    <t>MEDIA LUNA POLO CLUB</t>
  </si>
  <si>
    <t>MICELI FELIPE</t>
  </si>
  <si>
    <t>ARANJUEZ COUNTRY CLUB</t>
  </si>
  <si>
    <t>Garcia Fasci, Felipe</t>
  </si>
  <si>
    <t>Emerson, Francis</t>
  </si>
  <si>
    <t>Media Luna Polo Club</t>
  </si>
  <si>
    <t>Lanzavecchia, Bautista</t>
  </si>
  <si>
    <t>RETAMAR, ALEJO</t>
  </si>
  <si>
    <t>ROCCO, VITO</t>
  </si>
  <si>
    <t>Furlanetto, Luca</t>
  </si>
  <si>
    <t>SOULAS, PEDRO</t>
  </si>
  <si>
    <t>FUNES NICOLAS</t>
  </si>
  <si>
    <t>CATALINA, BRUNO</t>
  </si>
  <si>
    <t>RODRIGUEZ BARRI, NAYRA</t>
  </si>
  <si>
    <t>BOCA RATÓN COUNTRY CLUB</t>
  </si>
  <si>
    <t>CASAS SALAZAR, ANTONELLA</t>
  </si>
  <si>
    <t>Bottcher, Santiago</t>
  </si>
  <si>
    <t>Ramallo, Pedro</t>
  </si>
  <si>
    <t>Olmos, Agustin</t>
  </si>
  <si>
    <t>Rebolledo, Hugo</t>
  </si>
  <si>
    <t>Club Estudiantes de la Plata</t>
  </si>
  <si>
    <t>Niz, Augusto</t>
  </si>
  <si>
    <t>Club Hipico y de Golf City Bell</t>
  </si>
  <si>
    <t>Almeida, Juan Bautista</t>
  </si>
  <si>
    <t>Carnagui, Sofia</t>
  </si>
  <si>
    <t>AMAYE, MAITE</t>
  </si>
  <si>
    <t>1er descarte de las primeras 6 fechas</t>
  </si>
  <si>
    <t>2do descarte de la fecha 7 a la 12</t>
  </si>
  <si>
    <t>LAULHE, IGNACIO</t>
  </si>
  <si>
    <t>YORIO, CATALINA</t>
  </si>
  <si>
    <t>Matsunaga, Ignacio</t>
  </si>
  <si>
    <t>Ciccarelli, Felipe</t>
  </si>
  <si>
    <t>San Diego Country Club</t>
  </si>
  <si>
    <t>Pedroza, Iara</t>
  </si>
  <si>
    <t>Gasparini, Valentina</t>
  </si>
  <si>
    <t>Club de campo la Martona</t>
  </si>
  <si>
    <t>MOORE, ANTONIO</t>
  </si>
  <si>
    <t>FANDIÑO, SANTIAGO</t>
  </si>
  <si>
    <t>GARAT, FELIPE</t>
  </si>
  <si>
    <t>LLABRES, IGNACIO</t>
  </si>
  <si>
    <t>MARENCO, JUAN</t>
  </si>
  <si>
    <t>BERRONE, SANTIAGO</t>
  </si>
  <si>
    <t>HIGHLAND PARK</t>
  </si>
  <si>
    <t>Tortugas Country Club</t>
  </si>
  <si>
    <t>Dorignac, Isidro</t>
  </si>
  <si>
    <t>Catena, Cruz</t>
  </si>
  <si>
    <t>Juarez Goñi, Ignacio</t>
  </si>
  <si>
    <t>Di Benedetto, Galo</t>
  </si>
  <si>
    <t>Dedyn, Juan</t>
  </si>
  <si>
    <t>Hume Navarro, Alejo</t>
  </si>
  <si>
    <t>Aranda, Maximo</t>
  </si>
  <si>
    <t>INDIO CUA GOLF CLUB</t>
  </si>
  <si>
    <t>Barbieri, Mora</t>
  </si>
  <si>
    <t>Hindú Club</t>
  </si>
  <si>
    <t>Takashima, Joaquin</t>
  </si>
  <si>
    <t>Marchioli, Gian Cluca</t>
  </si>
  <si>
    <t>Puesto</t>
  </si>
  <si>
    <t>3er descarte de la fecha 13 a la 18</t>
  </si>
  <si>
    <t>YALJ Benicio</t>
  </si>
  <si>
    <t>Club de Campo Grand Bell</t>
  </si>
  <si>
    <t>Otegui Nicolás</t>
  </si>
  <si>
    <t>Salomón Felipe</t>
  </si>
  <si>
    <t>Moya Gaspar</t>
  </si>
  <si>
    <t>Aldao Francisco</t>
  </si>
  <si>
    <t>Los Lagartos C.C.</t>
  </si>
  <si>
    <t>DAMAS Albatros Clases 2011-2012 - SIN HANDICAP</t>
  </si>
  <si>
    <t>SAN ELISEO COUNTRY CLUB</t>
  </si>
  <si>
    <t>HUESCA, SANTIAGO</t>
  </si>
  <si>
    <t>CLUB ATLETICO SAN ISIDRO</t>
  </si>
  <si>
    <t>CLUB DE CAMPO GRAN BELL</t>
  </si>
  <si>
    <t>PICASSO, FILIPPO</t>
  </si>
  <si>
    <t>YAYA, MIA</t>
  </si>
  <si>
    <t>GUZMAN, BRISA</t>
  </si>
  <si>
    <t>Cincuengrani, Felipe</t>
  </si>
  <si>
    <t>Zygadlo, Benjamin</t>
  </si>
  <si>
    <t>Kim, Francisco</t>
  </si>
  <si>
    <t>Gomez, Delfina</t>
  </si>
  <si>
    <t>Fagin, Francisco</t>
  </si>
  <si>
    <t>Forconi, Felipe</t>
  </si>
  <si>
    <t>Petrizan, Allegra</t>
  </si>
  <si>
    <t>Highland Park</t>
  </si>
  <si>
    <t>Obarrio, Juana</t>
  </si>
  <si>
    <t>Pedrozo, Angel</t>
  </si>
  <si>
    <t>La Providencia</t>
  </si>
  <si>
    <t>Andonegui, Iñaki</t>
  </si>
  <si>
    <t>Cardona, Alfonso</t>
  </si>
  <si>
    <t>Raffo, Isidro</t>
  </si>
  <si>
    <t>VIRASORO AGUSTIN</t>
  </si>
  <si>
    <t>KIM CHANG HYOUNG</t>
  </si>
  <si>
    <t>LIN LUCA</t>
  </si>
  <si>
    <t>CRIPPA TIZIANO</t>
  </si>
  <si>
    <t>DIEZ REUTEMANN SANTIAGO</t>
  </si>
  <si>
    <t>MANOFF VALENTINA</t>
  </si>
  <si>
    <t xml:space="preserve">IUNGER AGUSTIN </t>
  </si>
  <si>
    <t>GOLFERS COUNTRY CLUB</t>
  </si>
  <si>
    <t>RAMPODI PEDRO</t>
  </si>
  <si>
    <t>CLUB DE CAMPO LOS HORNEROS</t>
  </si>
  <si>
    <t>CAFFARENA, EUGENIO</t>
  </si>
  <si>
    <t>LA COLINA GOLF CLUB</t>
  </si>
  <si>
    <t>NARDUCCI, BIANCA</t>
  </si>
  <si>
    <t>JOSE JURADO</t>
  </si>
  <si>
    <t>CAMPOS, VALENTINA</t>
  </si>
  <si>
    <t>Rodriguez, Severiano</t>
  </si>
  <si>
    <t>DeMartini Burry, Conrado</t>
  </si>
  <si>
    <t>Campo, Juana</t>
  </si>
  <si>
    <t>Perello, Tomas</t>
  </si>
  <si>
    <t>CAÑUELAS GOLF CLUB</t>
  </si>
  <si>
    <t>CAÑUELAS GOLF</t>
  </si>
  <si>
    <t>RIVAROLA, PAZ</t>
  </si>
  <si>
    <t>BARATELI, EMILIO</t>
  </si>
  <si>
    <t>URDAPILLETA, JOAQUIN</t>
  </si>
  <si>
    <t>ENGEVIK, MATHIAS</t>
  </si>
  <si>
    <t>BONOFIGLIO, MATEO</t>
  </si>
  <si>
    <t>CASERTA, GUIDO</t>
  </si>
  <si>
    <t>SALABER, BAUTISTA</t>
  </si>
  <si>
    <t>BOGO, MARCOS</t>
  </si>
  <si>
    <t>CLUB ATLETICO DE SAN ISIDRO</t>
  </si>
  <si>
    <t>El Carmel Country Club</t>
  </si>
  <si>
    <t>Engevik, Helena</t>
  </si>
  <si>
    <t>Ricaldoni, Augusto</t>
  </si>
  <si>
    <t>Molina Carranza, Salvador</t>
  </si>
  <si>
    <t>Noguerol, Jose Ramon</t>
  </si>
  <si>
    <t>Lartirigoyen, Indalecio</t>
  </si>
  <si>
    <t>ETCHEGARAY, MARTIN</t>
  </si>
  <si>
    <t>RAMOS MEJIA MATEO</t>
  </si>
  <si>
    <t>SAN ANDRES GOLF CLLUB</t>
  </si>
  <si>
    <t>Lopez olaciregui, Salvador</t>
  </si>
  <si>
    <t>Torrado, Santiago</t>
  </si>
  <si>
    <t>Gimenez, Tomas</t>
  </si>
  <si>
    <t>Fagalde, Milagros</t>
  </si>
  <si>
    <t>Club Universitario Buenos Aires</t>
  </si>
  <si>
    <t>Campana, Agustin</t>
  </si>
  <si>
    <t>Fagalde, Iáki</t>
  </si>
  <si>
    <t>Mackinlay Felix</t>
  </si>
  <si>
    <t>Bucci, Tadeo</t>
  </si>
  <si>
    <t>Garcia Sanchez, Owen</t>
  </si>
  <si>
    <t>Amas, Facundo</t>
  </si>
  <si>
    <t>Agosti Juan</t>
  </si>
  <si>
    <t>VILLAMIL, SIMON</t>
  </si>
  <si>
    <t>PIQUE, SILVESTRE</t>
  </si>
  <si>
    <t>Lombardo, Ciro</t>
  </si>
  <si>
    <t>Golf Club Mercedes</t>
  </si>
  <si>
    <t>GOLF CLUB MERCEDES</t>
  </si>
  <si>
    <t xml:space="preserve"> Q15:MM102</t>
  </si>
  <si>
    <t>Haras del Sur Club de Campo</t>
  </si>
  <si>
    <t>HARAS DEL SUR CLUB DE CAMPO</t>
  </si>
  <si>
    <t>Fernandez, Julian</t>
  </si>
  <si>
    <t>Acosta Amaya, Alma</t>
  </si>
  <si>
    <t>Young, Agus</t>
  </si>
  <si>
    <t>DI BENEDETTO, BELISARIO</t>
  </si>
  <si>
    <t>Buchanan, Justo</t>
  </si>
  <si>
    <t>Demeco, Pedro</t>
  </si>
  <si>
    <t>Biaus, Santos</t>
  </si>
  <si>
    <t>CLUB AT. ESTUDIANTES DE LA PLATA</t>
  </si>
  <si>
    <t>SAEZ, CIPRIANO</t>
  </si>
  <si>
    <t>ARIN, ALFONSO MIGUEL</t>
  </si>
  <si>
    <t>DIAZ GARCIA FELIPE</t>
  </si>
  <si>
    <t>Del Viso Divina Range</t>
  </si>
  <si>
    <t>BOCA RATON CLUYNTRY LIFE</t>
  </si>
  <si>
    <t>CLUB UNIVERSITARIO DE BUENOS AIRES</t>
  </si>
  <si>
    <t>TASCO, LORENZO</t>
  </si>
  <si>
    <t>TORRES CARBONELL, FELIX</t>
  </si>
  <si>
    <t>Dewey, Leon</t>
  </si>
  <si>
    <t>Gauto, Jose Bautista</t>
  </si>
  <si>
    <t>ALVAREZ, JUANA</t>
  </si>
  <si>
    <t>1. 
Palermo Golf</t>
  </si>
  <si>
    <t>PASSARELLI, GIOVANNI</t>
  </si>
  <si>
    <t>DIAZ, BRUNO</t>
  </si>
  <si>
    <t>PISARENKI, BELISARIO</t>
  </si>
  <si>
    <t>JOCKEY CLUB DE SAN ISIDRO</t>
  </si>
  <si>
    <t>GUERRERO, VALENTINA</t>
  </si>
  <si>
    <t>AMBLARD, MARINA</t>
  </si>
  <si>
    <t>AYERZA CASARES, GUADALUPE</t>
  </si>
  <si>
    <t>Alliot, Franco</t>
  </si>
  <si>
    <t>Garcia Zavaleta, Ignacio</t>
  </si>
  <si>
    <t>Morales, Juan Ignacio</t>
  </si>
  <si>
    <t>Garcia Rosa, Blas</t>
  </si>
  <si>
    <t>Martindale Country Club</t>
  </si>
  <si>
    <t>Alassia, Bastian</t>
  </si>
  <si>
    <t>Berciano, Olivia</t>
  </si>
  <si>
    <t>Cinque, Eloisa</t>
  </si>
  <si>
    <t>Berciano, Andres</t>
  </si>
  <si>
    <t>Alvarez Lanus, Pedro</t>
  </si>
  <si>
    <t>Macias, Camila</t>
  </si>
  <si>
    <t>29-30/3/25</t>
  </si>
  <si>
    <t>2. Haras de Santa María</t>
  </si>
  <si>
    <t>ITUZAINGO GOLF</t>
  </si>
  <si>
    <t>LORI, AGUSTINA</t>
  </si>
  <si>
    <t>Ibarruela, Shanahan</t>
  </si>
  <si>
    <t>Berciano, Margarita</t>
  </si>
  <si>
    <t>Golf Club Jose Jurado</t>
  </si>
  <si>
    <t>Diving del Viso</t>
  </si>
  <si>
    <t>MATEO WALTER SANTINO</t>
  </si>
  <si>
    <t>PICO, ANTONIO</t>
  </si>
  <si>
    <t>Sacco, Giuliano</t>
  </si>
  <si>
    <t>Valcarse, Felix</t>
  </si>
  <si>
    <t>Pirovano, Nahuel</t>
  </si>
  <si>
    <t>Lima, Juana</t>
  </si>
  <si>
    <t>Viveros, Isabella</t>
  </si>
  <si>
    <t>Blousson, Simon</t>
  </si>
  <si>
    <t>Ranlagh Golf Club</t>
  </si>
  <si>
    <t>San Eliseo Golf</t>
  </si>
  <si>
    <t>San Andres Golf Club</t>
  </si>
  <si>
    <t>CIRCULO DE LA FUERZA AEREA</t>
  </si>
  <si>
    <t>Farut, Facundo</t>
  </si>
  <si>
    <t>Velazque, Santino</t>
  </si>
  <si>
    <t>Calabrese, Matias</t>
  </si>
  <si>
    <t>Ortiz, Giovanni</t>
  </si>
  <si>
    <t>5. Golf Club Argentino</t>
  </si>
  <si>
    <t>DIBAR, ALEX</t>
  </si>
  <si>
    <t>CARDONA, ALARICO</t>
  </si>
  <si>
    <t>TONNELIER, JUSTINA</t>
  </si>
  <si>
    <t>Pisarenki, Belisario</t>
  </si>
  <si>
    <t>Henschien, Bautista</t>
  </si>
  <si>
    <t>Buenos Aires Golf Club</t>
  </si>
  <si>
    <t>Blazquez, Borja</t>
  </si>
  <si>
    <t>Pilar Golf Club</t>
  </si>
  <si>
    <t>Gonella, Francisco</t>
  </si>
  <si>
    <t>Maltoni, Olivia</t>
  </si>
  <si>
    <t>Henschien, Santos</t>
  </si>
  <si>
    <t>Raffo, Lorenzo</t>
  </si>
  <si>
    <t>Aguirre, Teodolina</t>
  </si>
  <si>
    <t>Quirno, Elisa</t>
  </si>
  <si>
    <t>Matta y Trejo, Amalia</t>
  </si>
  <si>
    <t>Aguirre, Florencio</t>
  </si>
  <si>
    <t>Fernandez Madero, Toribio</t>
  </si>
  <si>
    <t>Quirno, Ignacio</t>
  </si>
  <si>
    <t>6. La Martona</t>
  </si>
  <si>
    <t>JOUEDJATI, THIAGO ALAN</t>
  </si>
  <si>
    <t>Sigbaum, Agustin</t>
  </si>
  <si>
    <t>Los alamos Club de Campo</t>
  </si>
  <si>
    <t>Lentini, Mateo</t>
  </si>
  <si>
    <t>Olguin, Orion</t>
  </si>
  <si>
    <t>7. Olivos Golf</t>
  </si>
  <si>
    <t>BOCCHETTO, JUANA</t>
  </si>
  <si>
    <t>SILVA CATALINA</t>
  </si>
  <si>
    <t>DI PAOLA, NICOLAS</t>
  </si>
  <si>
    <t>8. La providencia</t>
  </si>
  <si>
    <t>NO INFORMADO</t>
  </si>
  <si>
    <t>CLUB NO INFORMADO</t>
  </si>
  <si>
    <t>Vilhena, Francisco</t>
  </si>
  <si>
    <t>Rivas, Francisco</t>
  </si>
  <si>
    <t>Cartelle, Dante</t>
  </si>
  <si>
    <t>9. San Diego</t>
  </si>
  <si>
    <t>BASILICO, FELIPE</t>
  </si>
  <si>
    <t>LENTINI, BENJAMIN</t>
  </si>
  <si>
    <t>DORIGNAC, ISIDRO</t>
  </si>
  <si>
    <t>Navarro, Isabella</t>
  </si>
  <si>
    <t>Los Lagartos Country Club</t>
  </si>
  <si>
    <t>URDAPILLETA, JERONIMO</t>
  </si>
  <si>
    <t>Bausili, Tomas</t>
  </si>
  <si>
    <t>Manrique, Benjamin</t>
  </si>
  <si>
    <t>Club Newman</t>
  </si>
  <si>
    <t>Lopez Vilaclrara, Tobias</t>
  </si>
  <si>
    <t>Lopez Vilaclrara, Felipe</t>
  </si>
  <si>
    <t>Pilar Golf</t>
  </si>
  <si>
    <t>Ward, Alejo</t>
  </si>
  <si>
    <t>10. Jockey Club</t>
  </si>
  <si>
    <t>LAFUENTE, RUFINO</t>
  </si>
  <si>
    <t>LOPEZ OLACIREGUI, SALVADOR</t>
  </si>
  <si>
    <t>Claria, Marcos</t>
  </si>
  <si>
    <t>Fagalde, Beltran</t>
  </si>
  <si>
    <t>Casado, Alfonso</t>
  </si>
  <si>
    <t>Herrera, Mateo</t>
  </si>
  <si>
    <t>Díaz Valdez, Blas</t>
  </si>
  <si>
    <t>Díaz Valdez, Joaquin</t>
  </si>
  <si>
    <t>Tilger, Juana</t>
  </si>
  <si>
    <t>11. Higland</t>
  </si>
  <si>
    <t>12. Abril</t>
  </si>
  <si>
    <t>13. Tortugas</t>
  </si>
  <si>
    <t>14. Campo 
Chico</t>
  </si>
  <si>
    <t>16. Golfers</t>
  </si>
  <si>
    <t>7. La providencia</t>
  </si>
  <si>
    <t>8. San Diego</t>
  </si>
  <si>
    <t>9. Boulogne</t>
  </si>
  <si>
    <t>ITURRIOZ IÑIGO</t>
  </si>
  <si>
    <t>Tocafondi, Luca</t>
  </si>
  <si>
    <t>Ferri, Maria Josefina</t>
  </si>
  <si>
    <t>Casa, Joaquin</t>
  </si>
  <si>
    <t>Club Nautico San isidro</t>
  </si>
  <si>
    <t>FREYRE, ANTONIO</t>
  </si>
  <si>
    <t>Usandivaras, Mateo</t>
  </si>
  <si>
    <t>Mallaviabarrena, Felix</t>
  </si>
  <si>
    <t>Nordelta Golf Club</t>
  </si>
  <si>
    <t>Marenco, Jose</t>
  </si>
  <si>
    <t>Savoy, Tista</t>
  </si>
  <si>
    <t>Gutierrez, Eytan</t>
  </si>
  <si>
    <t>Cerrato, Vicente</t>
  </si>
  <si>
    <t>Cassano, Simón</t>
  </si>
  <si>
    <t>Torregrosa, Miguel</t>
  </si>
  <si>
    <t>Lemos, Baltazar</t>
  </si>
  <si>
    <t>Calvi, Hilario</t>
  </si>
  <si>
    <t>Benavente, Matias</t>
  </si>
  <si>
    <t>Buenos Aires Golf</t>
  </si>
  <si>
    <t>Viturro, Bautista</t>
  </si>
  <si>
    <t>Cueto, Baltazar</t>
  </si>
  <si>
    <t>Olivera, Manuel</t>
  </si>
  <si>
    <t>Anitiori, Lorenzo</t>
  </si>
  <si>
    <t>15. 
Estudiantes</t>
  </si>
  <si>
    <t>Bava, Dante</t>
  </si>
  <si>
    <t>SAN ISIDRO GOLF</t>
  </si>
  <si>
    <t>Silvetti, Bautista</t>
  </si>
  <si>
    <t>1. 
Praderas de Luján</t>
  </si>
  <si>
    <t>Clasificados Torneo Nacional Junior 2026</t>
  </si>
  <si>
    <t>21 y 22 - 02</t>
  </si>
  <si>
    <t>NIÑOS ALBATROS 2013 - 2014</t>
  </si>
  <si>
    <t>NIÑAS ALBATROS 2013 - 2014</t>
  </si>
  <si>
    <t>NIÑOS AGUILAS 2015 y 2016</t>
  </si>
  <si>
    <t>NIÑOS BIRDIES 2017 y Posteriores</t>
  </si>
  <si>
    <t>NIÑAS BIRDIES 2017 y Posteriores</t>
  </si>
  <si>
    <t>NIÑAS EAGLES 2015 y 2016</t>
  </si>
  <si>
    <t>Ranking Metro Junior Tour</t>
  </si>
  <si>
    <t>1. Las Praderas</t>
  </si>
  <si>
    <t>21-22 / 02</t>
  </si>
  <si>
    <t>Normal</t>
  </si>
  <si>
    <t>Puntos 
Reducidos</t>
  </si>
  <si>
    <t>Regional 
36 hoyos</t>
  </si>
  <si>
    <t>Regional 
18 hoyos</t>
  </si>
  <si>
    <t xml:space="preserve">LA RESERVA DE CARDALES RESORT </t>
  </si>
  <si>
    <t>LAS PRADERAS DE LUJAN</t>
  </si>
  <si>
    <t>FERRARI, BRUNO</t>
  </si>
  <si>
    <t>GONZALEZ LA RIVA, NICANOR</t>
  </si>
  <si>
    <t>RANKING VARONES - JUVENILES
- CLASES   08 - 09 - 10 -</t>
  </si>
  <si>
    <t>RANKING VARONES JUVENILES</t>
  </si>
  <si>
    <t>RANKING VARONES PRE-JUVENILES</t>
  </si>
  <si>
    <t>RANKING VARONES PRE-JUVENILES 
CLASES 2011 y POSTERIORES</t>
  </si>
  <si>
    <t>PRIETO KIMLURRI, CIPRIANO</t>
  </si>
  <si>
    <t>ASATTO, FRANCISCO</t>
  </si>
  <si>
    <t>LAS CAÑUELAS CLUB DE CAMPO</t>
  </si>
  <si>
    <t>CUNEO, BELTRAN</t>
  </si>
  <si>
    <t>PEREZ LARSEN, FELIPE</t>
  </si>
  <si>
    <t>RANKING MUJERES JUVENILES</t>
  </si>
  <si>
    <t>RANKING MUJERES JUVENILES
- CLASES   08 - 09 - 10</t>
  </si>
  <si>
    <t>RANKING MUJERES PRE - JUVENILES
- 2011 Y POSTERIORES</t>
  </si>
  <si>
    <t>CLUB ESTUDIANTES DE OLAVARRIA</t>
  </si>
  <si>
    <t>SCORE PROMEDIO</t>
  </si>
  <si>
    <t>RANKING MUJERES PRE - JUVENILES</t>
  </si>
  <si>
    <t>Hughes, constantino</t>
  </si>
  <si>
    <t>Blanco, Ignacio</t>
  </si>
  <si>
    <t>Club Atletico San Isidro</t>
  </si>
  <si>
    <t>Las praderas de Lujan</t>
  </si>
  <si>
    <t>Romano, Camilo</t>
  </si>
  <si>
    <t>Navili, Rufo</t>
  </si>
  <si>
    <t>Cañuelas Golf</t>
  </si>
  <si>
    <t>-</t>
  </si>
  <si>
    <t>Copa Ranking Metro Interclubes 2026</t>
  </si>
  <si>
    <t>2. 
Nautico Escobar</t>
  </si>
  <si>
    <t>COSSIO, VALENTINO</t>
  </si>
  <si>
    <t>MARTINEZ FERRARI, FELIPE</t>
  </si>
  <si>
    <t>DECHERT, PEDRO</t>
  </si>
  <si>
    <t>NORDELTA</t>
  </si>
  <si>
    <t>ESPINOZA, MATHEO</t>
  </si>
  <si>
    <t xml:space="preserve">LA PROVIDENCIA RESORT </t>
  </si>
  <si>
    <t xml:space="preserve">RANELAGH GOLF CLUB </t>
  </si>
  <si>
    <t xml:space="preserve">LA PROVIDENCIA RESOR </t>
  </si>
  <si>
    <t>Lanfranco, Augusto</t>
  </si>
  <si>
    <t>Urdapilleta, iñaki</t>
  </si>
  <si>
    <t>Hall, Bernardita</t>
  </si>
  <si>
    <t>Club no informado</t>
  </si>
  <si>
    <t>Herrero, Conan</t>
  </si>
  <si>
    <t>Moll, Astor</t>
  </si>
  <si>
    <t>2. Naútico Escobar</t>
  </si>
  <si>
    <t>2. 
Naútico Escobar</t>
  </si>
  <si>
    <t>TORNEOS JUGADOS</t>
  </si>
  <si>
    <t>3. Haras Santa María</t>
  </si>
  <si>
    <t>Regional 
54 hoyos</t>
  </si>
  <si>
    <t>20 al 22 - 03</t>
  </si>
  <si>
    <t>3. Haras de Santa María</t>
  </si>
  <si>
    <t>3. 
Haras de
 Santa María</t>
  </si>
  <si>
    <t>VUELTAS DE 18 HOYOS</t>
  </si>
  <si>
    <t>ARAMBURI, GERÓNIMO</t>
  </si>
  <si>
    <t>Bolton, Pedro</t>
  </si>
  <si>
    <t>Saracco, Emilio</t>
  </si>
  <si>
    <t>Miras, Catalina</t>
  </si>
  <si>
    <t>RANKING VARONES PRE-JUVENILES 
CLASES 2011 y 2012</t>
  </si>
  <si>
    <t>ARAMBURU, GERÓNIMO</t>
  </si>
  <si>
    <t>4. La providencia</t>
  </si>
  <si>
    <t>BUENOS AIRES GOLF</t>
  </si>
  <si>
    <t>ARANDO RODRIGO</t>
  </si>
  <si>
    <t>DEDYN SANTIAGO LEON</t>
  </si>
  <si>
    <t>DEDYN TOMAS LEON</t>
  </si>
  <si>
    <t>MARINARO CORNEJO LUCAS</t>
  </si>
  <si>
    <t>LLAVALLOL JUAN IGNACIO</t>
  </si>
  <si>
    <t>SRAGOWICZ MATEO</t>
  </si>
  <si>
    <t>ARIAS MATEO HERNAN</t>
  </si>
  <si>
    <t>JONES PODELEY BAUTISTA</t>
  </si>
  <si>
    <t>CASTELLANI TOMAS</t>
  </si>
  <si>
    <t>DUBOURG JOAQUIN</t>
  </si>
  <si>
    <t>RUMIANI MATEO</t>
  </si>
  <si>
    <t>GARCIA ZAVALETA FACUNDO</t>
  </si>
  <si>
    <t>DE SANTIS CASCARDO LUCA</t>
  </si>
  <si>
    <t>FOGLIA GIUSEPPE IGNACIO</t>
  </si>
  <si>
    <t>BRANDEEN JOAQUIN</t>
  </si>
  <si>
    <t>GARCIA SILVESTRI JUAN IGNACIO</t>
  </si>
  <si>
    <t>BILIK IVAN</t>
  </si>
  <si>
    <t>CLUB CIUDAD DE BUENOS AIRES</t>
  </si>
  <si>
    <t>CAFFARENA EUGENIO</t>
  </si>
  <si>
    <t>BOGO MARCOS</t>
  </si>
  <si>
    <t>ARIN ALFONSO MIGUEL</t>
  </si>
  <si>
    <t>COSSIO VALENTINO</t>
  </si>
  <si>
    <t>CURRA IGNACIO</t>
  </si>
  <si>
    <t>DI PAOLA NICOLAS</t>
  </si>
  <si>
    <t>ENGEVIK MATHIAS</t>
  </si>
  <si>
    <t>ETCHEGARAY MARTIN</t>
  </si>
  <si>
    <t>FANDIÑO SANTIAGO</t>
  </si>
  <si>
    <t>FERRARI BRUNO</t>
  </si>
  <si>
    <t>GARAT FELIPE</t>
  </si>
  <si>
    <t>GONZALEZ LA RIVA NICANOR</t>
  </si>
  <si>
    <t>HUERGO BAUTISTA</t>
  </si>
  <si>
    <t>HUESCA SANTIAGO</t>
  </si>
  <si>
    <t>LAFUENTE RUFINO</t>
  </si>
  <si>
    <t>LAULHE IGNACIO</t>
  </si>
  <si>
    <t>LENTINI BENJAMIN</t>
  </si>
  <si>
    <t>LLABRES IGNACIO</t>
  </si>
  <si>
    <t>MARENCO JUAN</t>
  </si>
  <si>
    <t>MARTINEZ FERRARI FELIPE</t>
  </si>
  <si>
    <t>MOORE ANTONIO</t>
  </si>
  <si>
    <t>PASSARELLI GIOVANNI</t>
  </si>
  <si>
    <t>PICASSO FILIPPO</t>
  </si>
  <si>
    <t>PICO ANTONIO</t>
  </si>
  <si>
    <t>ROCCO VITO</t>
  </si>
  <si>
    <t>SAEZ CIPRIANO</t>
  </si>
  <si>
    <t>SALABER BAUTISTA</t>
  </si>
  <si>
    <t>SALABER LORENZO</t>
  </si>
  <si>
    <t>SICARDI SARAVIA DIEGO</t>
  </si>
  <si>
    <t>SOULAS PEDRO</t>
  </si>
  <si>
    <t>TASCO LORENZO</t>
  </si>
  <si>
    <t>TORRES CARBONELL FELIX</t>
  </si>
  <si>
    <t>URDAPILLETA JERONIMO</t>
  </si>
  <si>
    <t>URDAPILLETA JOAQUIN</t>
  </si>
  <si>
    <t>ZLOTOLOW ALAN</t>
  </si>
  <si>
    <t>CATALINA BRUNO</t>
  </si>
  <si>
    <t>Formula:</t>
  </si>
  <si>
    <t>RIVAS FACUNDO</t>
  </si>
  <si>
    <t>MENDIZABAL BAUTISTA</t>
  </si>
  <si>
    <t>VILHENA SALVADOR</t>
  </si>
  <si>
    <t>ARANDA EMANUEL</t>
  </si>
  <si>
    <t>CASAL JEREMIAS BAUTISTA</t>
  </si>
  <si>
    <t>ARANDO FELIX</t>
  </si>
  <si>
    <t>RUIZ MAZZA SANTINO</t>
  </si>
  <si>
    <t>USLENGHI JUAN MAURICIO</t>
  </si>
  <si>
    <t>GOMEZ PANTAROTTO JUAN CRUZ</t>
  </si>
  <si>
    <t>PERPERE ANGELILLO ALFONSO</t>
  </si>
  <si>
    <t>DELGADO MARTIN NICOLAS</t>
  </si>
  <si>
    <t>GARCIA ZAVALETA IGNACIO</t>
  </si>
  <si>
    <t>TAIANA SANTOS</t>
  </si>
  <si>
    <t>DI MARINO RENZO CARMELO</t>
  </si>
  <si>
    <t>VEIGA JUAN MANUEL</t>
  </si>
  <si>
    <t>TOMKINSON JUSTO TOMAS</t>
  </si>
  <si>
    <t>PEDRANZINI VALENTINO THIAGO</t>
  </si>
  <si>
    <t>SILVERO TIZIANO</t>
  </si>
  <si>
    <t>ALLASIA EMANUEL</t>
  </si>
  <si>
    <t>GISMONDI SIMON</t>
  </si>
  <si>
    <t>LINARES MARTINEZ ESTANISLAO NICOLAS</t>
  </si>
  <si>
    <t>ASATTO PEDRO</t>
  </si>
  <si>
    <t>BELLOCQ BENJAMIN</t>
  </si>
  <si>
    <t>CALAFELL RAMON</t>
  </si>
  <si>
    <t>COLOMBO SANTINO</t>
  </si>
  <si>
    <t>ELORZA SANTINO</t>
  </si>
  <si>
    <t>GOMEZ FACUNDO</t>
  </si>
  <si>
    <t>INFANTE ALFONSO</t>
  </si>
  <si>
    <t>INSUA MOLINA MATEO</t>
  </si>
  <si>
    <t>KISHIMOTTO THIAGO</t>
  </si>
  <si>
    <t>MILANO MANUEL</t>
  </si>
  <si>
    <t>MIRRI FRANCISCO</t>
  </si>
  <si>
    <t>PEREZ LARSEN FELIPE</t>
  </si>
  <si>
    <t>PRADO RUGGERI ENZO</t>
  </si>
  <si>
    <t>ESPINOZA MATHEO</t>
  </si>
  <si>
    <t>SACCO, DELFINA</t>
  </si>
  <si>
    <t>GUIGUI MARCHIONI, FAUSTINA</t>
  </si>
  <si>
    <t>VEIGA MARTINA RENATA</t>
  </si>
  <si>
    <t>BONGIOVANNI FRANCESCA ALESSIA</t>
  </si>
  <si>
    <t>DEL FRESNO MARIA</t>
  </si>
  <si>
    <t>DE LOS SANTOS VICTORIA</t>
  </si>
  <si>
    <t>BONOFIGLIO ABRIL DELFINA</t>
  </si>
  <si>
    <t>REVOREDO ARAUZ JOIA</t>
  </si>
  <si>
    <t>HAN ELENA</t>
  </si>
  <si>
    <t>CAPANI FRANCESCA</t>
  </si>
  <si>
    <t>OTEIZA FAUSTINA MARIA</t>
  </si>
  <si>
    <t>VARGAS DELFINA</t>
  </si>
  <si>
    <t>FOGLIA JUANA</t>
  </si>
  <si>
    <t>CONTRERAS KLATT LARA</t>
  </si>
  <si>
    <t>HERNANDEZ AITANA</t>
  </si>
  <si>
    <t>LAULHE ROSARIO</t>
  </si>
  <si>
    <t>Arango, Tomas</t>
  </si>
  <si>
    <t>Garrote, Simon</t>
  </si>
  <si>
    <t>Szeinbaum, hanna</t>
  </si>
  <si>
    <t>Campo Chico Country Club</t>
  </si>
  <si>
    <t>Ubalton, Delfina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</si>
</sst>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  <numFmt numFmtId="168" formatCode="0.0"/>
  </numFmts>
  <fonts count="146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indexed="9"/>
      <name val="Arial"/>
      <family val="2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sz val="28"/>
      <name val="Arial"/>
      <family val="2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3"/>
      <color rgb="FFFF0000"/>
      <name val="Arial"/>
      <family val="2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20"/>
      <color theme="0"/>
      <name val="Arial"/>
      <family val="2"/>
    </font>
    <font>
      <b/>
      <sz val="19"/>
      <color theme="0"/>
      <name val="Arial"/>
      <family val="2"/>
    </font>
    <font>
      <b/>
      <sz val="15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indexed="9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20"/>
      <color rgb="FF002060"/>
      <name val="Arial"/>
      <family val="2"/>
    </font>
    <font>
      <b/>
      <sz val="17"/>
      <color theme="0"/>
      <name val="Arial"/>
      <family val="2"/>
    </font>
    <font>
      <b/>
      <sz val="13"/>
      <color rgb="FF002060"/>
      <name val="Arial"/>
      <family val="2"/>
    </font>
    <font>
      <b/>
      <sz val="13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indexed="9"/>
      <name val="Calibri"/>
      <family val="2"/>
      <scheme val="minor"/>
    </font>
    <font>
      <b/>
      <sz val="13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8"/>
      <color theme="1"/>
      <name val="Arial"/>
      <family val="2"/>
    </font>
    <font>
      <b/>
      <sz val="15"/>
      <color theme="0"/>
      <name val="Arial"/>
      <family val="2"/>
    </font>
    <font>
      <sz val="12"/>
      <color rgb="FF000000"/>
      <name val="Calibri"/>
      <family val="2"/>
      <scheme val="minor"/>
    </font>
    <font>
      <b/>
      <sz val="28"/>
      <color indexed="9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rgb="FF212529"/>
      <name val="Helvetica Neue"/>
      <family val="2"/>
    </font>
    <font>
      <b/>
      <sz val="9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66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</fills>
  <borders count="7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99" fillId="0" borderId="0" applyFont="0" applyFill="0" applyBorder="0" applyAlignment="0" applyProtection="0"/>
    <xf numFmtId="0" fontId="143" fillId="0" borderId="0" applyNumberFormat="0" applyFill="0" applyBorder="0" applyAlignment="0" applyProtection="0"/>
  </cellStyleXfs>
  <cellXfs count="815">
    <xf numFmtId="0" fontId="0" fillId="0" borderId="0" xfId="0"/>
    <xf numFmtId="0" fontId="100" fillId="0" borderId="0" xfId="0" applyFont="1" applyAlignment="1">
      <alignment horizontal="center"/>
    </xf>
    <xf numFmtId="0" fontId="100" fillId="0" borderId="0" xfId="0" applyFont="1"/>
    <xf numFmtId="0" fontId="101" fillId="0" borderId="0" xfId="0" applyFont="1" applyAlignment="1">
      <alignment horizontal="center"/>
    </xf>
    <xf numFmtId="166" fontId="100" fillId="0" borderId="0" xfId="1" applyNumberFormat="1" applyFont="1" applyFill="1" applyBorder="1" applyAlignment="1">
      <alignment horizontal="center"/>
    </xf>
    <xf numFmtId="2" fontId="100" fillId="0" borderId="0" xfId="0" applyNumberFormat="1" applyFont="1" applyAlignment="1">
      <alignment horizontal="center"/>
    </xf>
    <xf numFmtId="0" fontId="108" fillId="0" borderId="3" xfId="0" applyFont="1" applyBorder="1" applyAlignment="1">
      <alignment horizontal="center" vertical="center" wrapText="1"/>
    </xf>
    <xf numFmtId="0" fontId="112" fillId="0" borderId="0" xfId="0" applyFont="1" applyAlignment="1">
      <alignment horizontal="center"/>
    </xf>
    <xf numFmtId="166" fontId="100" fillId="0" borderId="3" xfId="1" applyNumberFormat="1" applyFont="1" applyFill="1" applyBorder="1" applyAlignment="1">
      <alignment horizontal="center"/>
    </xf>
    <xf numFmtId="166" fontId="102" fillId="0" borderId="3" xfId="0" applyNumberFormat="1" applyFont="1" applyBorder="1" applyAlignment="1">
      <alignment horizontal="center"/>
    </xf>
    <xf numFmtId="166" fontId="110" fillId="0" borderId="3" xfId="0" applyNumberFormat="1" applyFont="1" applyBorder="1" applyAlignment="1">
      <alignment horizontal="center"/>
    </xf>
    <xf numFmtId="0" fontId="110" fillId="0" borderId="0" xfId="0" applyFont="1" applyAlignment="1">
      <alignment horizontal="center"/>
    </xf>
    <xf numFmtId="167" fontId="100" fillId="0" borderId="3" xfId="1" applyNumberFormat="1" applyFont="1" applyFill="1" applyBorder="1" applyAlignment="1">
      <alignment horizontal="center"/>
    </xf>
    <xf numFmtId="166" fontId="108" fillId="0" borderId="3" xfId="1" applyNumberFormat="1" applyFont="1" applyFill="1" applyBorder="1" applyAlignment="1">
      <alignment horizontal="center" vertical="center" wrapText="1"/>
    </xf>
    <xf numFmtId="0" fontId="111" fillId="0" borderId="0" xfId="0" applyFont="1" applyAlignment="1">
      <alignment horizontal="center"/>
    </xf>
    <xf numFmtId="0" fontId="111" fillId="0" borderId="0" xfId="0" applyFont="1"/>
    <xf numFmtId="0" fontId="0" fillId="0" borderId="0" xfId="0" applyAlignment="1">
      <alignment vertical="center"/>
    </xf>
    <xf numFmtId="0" fontId="91" fillId="0" borderId="0" xfId="0" applyFont="1" applyAlignment="1">
      <alignment vertical="center"/>
    </xf>
    <xf numFmtId="0" fontId="91" fillId="0" borderId="0" xfId="0" applyFont="1" applyAlignment="1">
      <alignment horizontal="center" vertical="center"/>
    </xf>
    <xf numFmtId="0" fontId="105" fillId="0" borderId="0" xfId="0" applyFont="1" applyAlignment="1">
      <alignment vertical="center"/>
    </xf>
    <xf numFmtId="0" fontId="96" fillId="6" borderId="36" xfId="0" applyFont="1" applyFill="1" applyBorder="1" applyAlignment="1">
      <alignment horizontal="center" vertical="center"/>
    </xf>
    <xf numFmtId="0" fontId="96" fillId="6" borderId="37" xfId="0" applyFont="1" applyFill="1" applyBorder="1" applyAlignment="1">
      <alignment horizontal="center" vertical="center"/>
    </xf>
    <xf numFmtId="0" fontId="103" fillId="0" borderId="3" xfId="0" applyFont="1" applyBorder="1" applyAlignment="1">
      <alignment vertical="center"/>
    </xf>
    <xf numFmtId="0" fontId="114" fillId="0" borderId="8" xfId="0" applyFont="1" applyBorder="1" applyAlignment="1">
      <alignment vertical="center"/>
    </xf>
    <xf numFmtId="0" fontId="92" fillId="0" borderId="0" xfId="0" applyFont="1" applyAlignment="1">
      <alignment vertical="center"/>
    </xf>
    <xf numFmtId="0" fontId="92" fillId="0" borderId="0" xfId="0" applyFont="1" applyAlignment="1">
      <alignment horizontal="center" vertical="center"/>
    </xf>
    <xf numFmtId="2" fontId="116" fillId="6" borderId="13" xfId="0" applyNumberFormat="1" applyFont="1" applyFill="1" applyBorder="1" applyAlignment="1">
      <alignment horizontal="center" vertical="center"/>
    </xf>
    <xf numFmtId="0" fontId="103" fillId="0" borderId="0" xfId="0" applyFont="1" applyAlignment="1">
      <alignment vertical="center"/>
    </xf>
    <xf numFmtId="0" fontId="103" fillId="0" borderId="0" xfId="0" applyFont="1" applyAlignment="1">
      <alignment horizontal="center" vertical="center"/>
    </xf>
    <xf numFmtId="0" fontId="98" fillId="0" borderId="0" xfId="0" applyFont="1" applyAlignment="1">
      <alignment vertical="center"/>
    </xf>
    <xf numFmtId="0" fontId="94" fillId="0" borderId="0" xfId="0" applyFont="1" applyAlignment="1">
      <alignment vertical="center"/>
    </xf>
    <xf numFmtId="0" fontId="91" fillId="3" borderId="0" xfId="0" applyFont="1" applyFill="1" applyAlignment="1">
      <alignment vertical="center"/>
    </xf>
    <xf numFmtId="0" fontId="95" fillId="2" borderId="11" xfId="0" applyFont="1" applyFill="1" applyBorder="1" applyAlignment="1">
      <alignment horizontal="center" vertical="center"/>
    </xf>
    <xf numFmtId="0" fontId="91" fillId="0" borderId="20" xfId="0" applyFont="1" applyBorder="1" applyAlignment="1">
      <alignment vertical="center"/>
    </xf>
    <xf numFmtId="0" fontId="91" fillId="0" borderId="11" xfId="0" applyFont="1" applyBorder="1" applyAlignment="1">
      <alignment horizontal="center" vertical="center"/>
    </xf>
    <xf numFmtId="0" fontId="91" fillId="0" borderId="12" xfId="0" applyFont="1" applyBorder="1" applyAlignment="1">
      <alignment horizontal="center" vertical="center"/>
    </xf>
    <xf numFmtId="2" fontId="91" fillId="0" borderId="10" xfId="0" applyNumberFormat="1" applyFont="1" applyBorder="1" applyAlignment="1">
      <alignment horizontal="center" vertical="center"/>
    </xf>
    <xf numFmtId="2" fontId="91" fillId="0" borderId="20" xfId="0" applyNumberFormat="1" applyFont="1" applyBorder="1" applyAlignment="1">
      <alignment horizontal="center" vertical="center"/>
    </xf>
    <xf numFmtId="0" fontId="95" fillId="2" borderId="13" xfId="0" applyFont="1" applyFill="1" applyBorder="1" applyAlignment="1">
      <alignment horizontal="center" vertical="center"/>
    </xf>
    <xf numFmtId="0" fontId="91" fillId="0" borderId="9" xfId="0" applyFont="1" applyBorder="1" applyAlignment="1">
      <alignment vertical="center"/>
    </xf>
    <xf numFmtId="0" fontId="91" fillId="0" borderId="13" xfId="0" applyFont="1" applyBorder="1" applyAlignment="1">
      <alignment horizontal="center" vertical="center"/>
    </xf>
    <xf numFmtId="0" fontId="91" fillId="0" borderId="5" xfId="0" applyFont="1" applyBorder="1" applyAlignment="1">
      <alignment horizontal="center" vertical="center"/>
    </xf>
    <xf numFmtId="2" fontId="91" fillId="0" borderId="6" xfId="0" applyNumberFormat="1" applyFont="1" applyBorder="1" applyAlignment="1">
      <alignment horizontal="center" vertical="center"/>
    </xf>
    <xf numFmtId="2" fontId="91" fillId="0" borderId="9" xfId="0" applyNumberFormat="1" applyFont="1" applyBorder="1" applyAlignment="1">
      <alignment horizontal="center" vertical="center"/>
    </xf>
    <xf numFmtId="0" fontId="91" fillId="0" borderId="15" xfId="0" applyFont="1" applyBorder="1" applyAlignment="1">
      <alignment vertical="center"/>
    </xf>
    <xf numFmtId="0" fontId="91" fillId="0" borderId="16" xfId="0" applyFont="1" applyBorder="1" applyAlignment="1">
      <alignment horizontal="center" vertical="center"/>
    </xf>
    <xf numFmtId="0" fontId="97" fillId="0" borderId="0" xfId="0" applyFont="1" applyAlignment="1">
      <alignment horizontal="center" vertical="center"/>
    </xf>
    <xf numFmtId="2" fontId="91" fillId="0" borderId="0" xfId="0" applyNumberFormat="1" applyFont="1" applyAlignment="1">
      <alignment vertical="center"/>
    </xf>
    <xf numFmtId="2" fontId="91" fillId="0" borderId="0" xfId="0" applyNumberFormat="1" applyFont="1" applyAlignment="1">
      <alignment horizontal="center" vertical="center"/>
    </xf>
    <xf numFmtId="0" fontId="116" fillId="6" borderId="8" xfId="0" applyFont="1" applyFill="1" applyBorder="1" applyAlignment="1">
      <alignment horizontal="center" vertical="center"/>
    </xf>
    <xf numFmtId="0" fontId="115" fillId="0" borderId="0" xfId="0" applyFont="1" applyAlignment="1">
      <alignment vertical="center"/>
    </xf>
    <xf numFmtId="0" fontId="103" fillId="0" borderId="8" xfId="0" applyFont="1" applyBorder="1" applyAlignment="1">
      <alignment horizontal="center" vertical="center"/>
    </xf>
    <xf numFmtId="0" fontId="103" fillId="0" borderId="3" xfId="0" applyFont="1" applyBorder="1" applyAlignment="1">
      <alignment horizontal="center" vertical="center"/>
    </xf>
    <xf numFmtId="0" fontId="103" fillId="0" borderId="46" xfId="0" applyFont="1" applyBorder="1" applyAlignment="1">
      <alignment horizontal="center" vertical="center"/>
    </xf>
    <xf numFmtId="0" fontId="91" fillId="0" borderId="20" xfId="0" applyFont="1" applyBorder="1" applyAlignment="1">
      <alignment horizontal="center" vertical="center"/>
    </xf>
    <xf numFmtId="0" fontId="91" fillId="0" borderId="9" xfId="0" applyFont="1" applyBorder="1" applyAlignment="1">
      <alignment horizontal="center" vertical="center"/>
    </xf>
    <xf numFmtId="0" fontId="91" fillId="0" borderId="15" xfId="0" applyFont="1" applyBorder="1" applyAlignment="1">
      <alignment horizontal="center" vertical="center"/>
    </xf>
    <xf numFmtId="0" fontId="95" fillId="6" borderId="14" xfId="0" applyFont="1" applyFill="1" applyBorder="1" applyAlignment="1">
      <alignment horizontal="center" vertical="center"/>
    </xf>
    <xf numFmtId="0" fontId="90" fillId="0" borderId="0" xfId="0" applyFont="1" applyAlignment="1">
      <alignment vertical="center"/>
    </xf>
    <xf numFmtId="1" fontId="91" fillId="0" borderId="0" xfId="1" applyNumberFormat="1" applyFont="1" applyAlignment="1">
      <alignment horizontal="center" vertical="center"/>
    </xf>
    <xf numFmtId="0" fontId="93" fillId="0" borderId="0" xfId="0" applyFont="1" applyAlignment="1">
      <alignment vertical="center"/>
    </xf>
    <xf numFmtId="1" fontId="91" fillId="0" borderId="0" xfId="1" applyNumberFormat="1" applyFont="1" applyBorder="1" applyAlignment="1">
      <alignment horizontal="center" vertical="center"/>
    </xf>
    <xf numFmtId="0" fontId="115" fillId="0" borderId="3" xfId="0" applyFont="1" applyBorder="1" applyAlignment="1">
      <alignment horizontal="center" vertical="center"/>
    </xf>
    <xf numFmtId="0" fontId="104" fillId="0" borderId="0" xfId="0" applyFont="1" applyAlignment="1">
      <alignment vertical="center"/>
    </xf>
    <xf numFmtId="0" fontId="91" fillId="0" borderId="23" xfId="0" applyFont="1" applyBorder="1" applyAlignment="1">
      <alignment horizontal="center" vertical="center"/>
    </xf>
    <xf numFmtId="0" fontId="91" fillId="0" borderId="4" xfId="0" applyFont="1" applyBorder="1" applyAlignment="1">
      <alignment horizontal="center" vertical="center"/>
    </xf>
    <xf numFmtId="0" fontId="91" fillId="0" borderId="50" xfId="0" applyFont="1" applyBorder="1" applyAlignment="1">
      <alignment horizontal="center" vertical="center"/>
    </xf>
    <xf numFmtId="0" fontId="103" fillId="0" borderId="49" xfId="0" applyFont="1" applyBorder="1" applyAlignment="1">
      <alignment horizontal="center" vertical="center"/>
    </xf>
    <xf numFmtId="0" fontId="110" fillId="0" borderId="3" xfId="0" applyFont="1" applyBorder="1" applyAlignment="1">
      <alignment horizontal="center"/>
    </xf>
    <xf numFmtId="2" fontId="116" fillId="6" borderId="19" xfId="0" applyNumberFormat="1" applyFont="1" applyFill="1" applyBorder="1" applyAlignment="1">
      <alignment horizontal="center" vertical="center"/>
    </xf>
    <xf numFmtId="0" fontId="116" fillId="6" borderId="19" xfId="0" applyFont="1" applyFill="1" applyBorder="1" applyAlignment="1">
      <alignment horizontal="center" vertical="center"/>
    </xf>
    <xf numFmtId="0" fontId="116" fillId="6" borderId="13" xfId="0" applyFont="1" applyFill="1" applyBorder="1" applyAlignment="1">
      <alignment horizontal="center" vertical="center"/>
    </xf>
    <xf numFmtId="0" fontId="118" fillId="0" borderId="0" xfId="0" applyFont="1" applyAlignment="1">
      <alignment horizontal="center" vertical="center"/>
    </xf>
    <xf numFmtId="0" fontId="106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03" fillId="0" borderId="8" xfId="0" applyFont="1" applyBorder="1" applyAlignment="1">
      <alignment vertical="center"/>
    </xf>
    <xf numFmtId="0" fontId="87" fillId="0" borderId="8" xfId="0" applyFont="1" applyBorder="1" applyAlignment="1">
      <alignment vertical="center"/>
    </xf>
    <xf numFmtId="0" fontId="88" fillId="0" borderId="3" xfId="0" applyFont="1" applyBorder="1" applyAlignment="1">
      <alignment horizontal="center" vertical="center"/>
    </xf>
    <xf numFmtId="0" fontId="87" fillId="0" borderId="3" xfId="0" applyFont="1" applyBorder="1" applyAlignment="1">
      <alignment vertical="center"/>
    </xf>
    <xf numFmtId="0" fontId="88" fillId="0" borderId="3" xfId="0" applyFont="1" applyBorder="1" applyAlignment="1">
      <alignment vertical="center"/>
    </xf>
    <xf numFmtId="0" fontId="87" fillId="0" borderId="3" xfId="0" applyFont="1" applyBorder="1" applyAlignment="1">
      <alignment horizontal="center" vertical="center"/>
    </xf>
    <xf numFmtId="0" fontId="103" fillId="0" borderId="7" xfId="0" applyFont="1" applyBorder="1" applyAlignment="1">
      <alignment vertical="center"/>
    </xf>
    <xf numFmtId="0" fontId="84" fillId="0" borderId="8" xfId="0" applyFont="1" applyBorder="1" applyAlignment="1">
      <alignment vertical="center"/>
    </xf>
    <xf numFmtId="2" fontId="116" fillId="6" borderId="16" xfId="0" applyNumberFormat="1" applyFont="1" applyFill="1" applyBorder="1" applyAlignment="1">
      <alignment horizontal="center" vertical="center"/>
    </xf>
    <xf numFmtId="0" fontId="84" fillId="0" borderId="6" xfId="0" applyFont="1" applyBorder="1" applyAlignment="1">
      <alignment vertical="center"/>
    </xf>
    <xf numFmtId="0" fontId="119" fillId="6" borderId="14" xfId="0" applyFont="1" applyFill="1" applyBorder="1" applyAlignment="1">
      <alignment horizontal="center" vertical="center"/>
    </xf>
    <xf numFmtId="0" fontId="119" fillId="6" borderId="35" xfId="0" applyFont="1" applyFill="1" applyBorder="1" applyAlignment="1">
      <alignment horizontal="center" vertical="center"/>
    </xf>
    <xf numFmtId="0" fontId="96" fillId="6" borderId="55" xfId="0" applyFont="1" applyFill="1" applyBorder="1" applyAlignment="1">
      <alignment horizontal="center" vertical="center"/>
    </xf>
    <xf numFmtId="0" fontId="85" fillId="0" borderId="3" xfId="0" applyFont="1" applyBorder="1" applyAlignment="1">
      <alignment vertical="center"/>
    </xf>
    <xf numFmtId="0" fontId="84" fillId="0" borderId="3" xfId="0" applyFont="1" applyBorder="1" applyAlignment="1">
      <alignment vertical="center"/>
    </xf>
    <xf numFmtId="0" fontId="100" fillId="3" borderId="0" xfId="0" applyFont="1" applyFill="1"/>
    <xf numFmtId="0" fontId="96" fillId="6" borderId="57" xfId="0" applyFont="1" applyFill="1" applyBorder="1" applyAlignment="1">
      <alignment horizontal="center" vertical="center"/>
    </xf>
    <xf numFmtId="0" fontId="119" fillId="6" borderId="56" xfId="0" applyFont="1" applyFill="1" applyBorder="1" applyAlignment="1">
      <alignment horizontal="center" vertical="center"/>
    </xf>
    <xf numFmtId="0" fontId="116" fillId="6" borderId="43" xfId="0" applyFont="1" applyFill="1" applyBorder="1" applyAlignment="1">
      <alignment horizontal="center" vertical="center"/>
    </xf>
    <xf numFmtId="0" fontId="100" fillId="0" borderId="3" xfId="0" applyFont="1" applyBorder="1" applyAlignment="1">
      <alignment horizontal="center"/>
    </xf>
    <xf numFmtId="0" fontId="101" fillId="0" borderId="3" xfId="0" applyFont="1" applyBorder="1" applyAlignment="1">
      <alignment horizontal="center"/>
    </xf>
    <xf numFmtId="166" fontId="102" fillId="0" borderId="7" xfId="0" applyNumberFormat="1" applyFont="1" applyBorder="1" applyAlignment="1">
      <alignment horizontal="center"/>
    </xf>
    <xf numFmtId="0" fontId="80" fillId="0" borderId="8" xfId="0" applyFont="1" applyBorder="1" applyAlignment="1">
      <alignment vertical="center"/>
    </xf>
    <xf numFmtId="0" fontId="102" fillId="0" borderId="3" xfId="0" applyFont="1" applyBorder="1" applyAlignment="1">
      <alignment horizontal="center"/>
    </xf>
    <xf numFmtId="0" fontId="121" fillId="0" borderId="3" xfId="0" applyFont="1" applyBorder="1" applyAlignment="1">
      <alignment horizontal="center"/>
    </xf>
    <xf numFmtId="0" fontId="82" fillId="0" borderId="0" xfId="0" applyFont="1" applyAlignment="1">
      <alignment vertical="center"/>
    </xf>
    <xf numFmtId="0" fontId="87" fillId="0" borderId="0" xfId="0" applyFont="1" applyAlignment="1">
      <alignment horizontal="center" vertical="center"/>
    </xf>
    <xf numFmtId="0" fontId="116" fillId="0" borderId="0" xfId="0" applyFont="1" applyAlignment="1">
      <alignment horizontal="center" vertical="center"/>
    </xf>
    <xf numFmtId="166" fontId="116" fillId="0" borderId="0" xfId="1" applyNumberFormat="1" applyFont="1" applyFill="1" applyBorder="1" applyAlignment="1">
      <alignment horizontal="center" vertical="center"/>
    </xf>
    <xf numFmtId="0" fontId="121" fillId="0" borderId="0" xfId="0" applyFont="1" applyAlignment="1">
      <alignment horizontal="center"/>
    </xf>
    <xf numFmtId="0" fontId="102" fillId="0" borderId="7" xfId="0" applyFont="1" applyBorder="1" applyAlignment="1">
      <alignment horizontal="center"/>
    </xf>
    <xf numFmtId="0" fontId="121" fillId="0" borderId="7" xfId="0" applyFont="1" applyBorder="1" applyAlignment="1">
      <alignment horizontal="center"/>
    </xf>
    <xf numFmtId="0" fontId="89" fillId="6" borderId="0" xfId="0" applyFont="1" applyFill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103" fillId="0" borderId="5" xfId="0" applyFont="1" applyBorder="1" applyAlignment="1">
      <alignment horizontal="center" vertical="center"/>
    </xf>
    <xf numFmtId="0" fontId="103" fillId="0" borderId="6" xfId="0" applyFont="1" applyBorder="1" applyAlignment="1">
      <alignment horizontal="center" vertical="center"/>
    </xf>
    <xf numFmtId="0" fontId="103" fillId="0" borderId="51" xfId="0" applyFont="1" applyBorder="1" applyAlignment="1">
      <alignment horizontal="center" vertical="center"/>
    </xf>
    <xf numFmtId="0" fontId="103" fillId="0" borderId="53" xfId="0" applyFont="1" applyBorder="1" applyAlignment="1">
      <alignment horizontal="center" vertical="center"/>
    </xf>
    <xf numFmtId="0" fontId="103" fillId="0" borderId="38" xfId="0" applyFont="1" applyBorder="1" applyAlignment="1">
      <alignment horizontal="center" vertical="center"/>
    </xf>
    <xf numFmtId="0" fontId="103" fillId="0" borderId="39" xfId="0" applyFont="1" applyBorder="1" applyAlignment="1">
      <alignment horizontal="center" vertical="center"/>
    </xf>
    <xf numFmtId="0" fontId="103" fillId="0" borderId="7" xfId="0" applyFont="1" applyBorder="1" applyAlignment="1">
      <alignment horizontal="center" vertical="center"/>
    </xf>
    <xf numFmtId="0" fontId="115" fillId="0" borderId="5" xfId="0" applyFont="1" applyBorder="1" applyAlignment="1">
      <alignment horizontal="center" vertical="center"/>
    </xf>
    <xf numFmtId="0" fontId="115" fillId="0" borderId="6" xfId="0" applyFont="1" applyBorder="1" applyAlignment="1">
      <alignment horizontal="center" vertical="center"/>
    </xf>
    <xf numFmtId="0" fontId="103" fillId="0" borderId="54" xfId="0" applyFont="1" applyBorder="1" applyAlignment="1">
      <alignment horizontal="center" vertical="center"/>
    </xf>
    <xf numFmtId="0" fontId="103" fillId="0" borderId="42" xfId="0" applyFont="1" applyBorder="1" applyAlignment="1">
      <alignment horizontal="center" vertical="center"/>
    </xf>
    <xf numFmtId="0" fontId="84" fillId="0" borderId="7" xfId="0" applyFont="1" applyBorder="1" applyAlignment="1">
      <alignment vertical="center"/>
    </xf>
    <xf numFmtId="0" fontId="78" fillId="0" borderId="7" xfId="0" applyFont="1" applyBorder="1" applyAlignment="1">
      <alignment vertical="center"/>
    </xf>
    <xf numFmtId="0" fontId="116" fillId="6" borderId="3" xfId="0" applyFont="1" applyFill="1" applyBorder="1" applyAlignment="1">
      <alignment horizontal="center" vertical="center"/>
    </xf>
    <xf numFmtId="0" fontId="116" fillId="6" borderId="16" xfId="0" applyFont="1" applyFill="1" applyBorder="1" applyAlignment="1">
      <alignment horizontal="center" vertical="center"/>
    </xf>
    <xf numFmtId="0" fontId="115" fillId="0" borderId="3" xfId="0" applyFont="1" applyBorder="1" applyAlignment="1">
      <alignment vertical="center"/>
    </xf>
    <xf numFmtId="0" fontId="88" fillId="0" borderId="6" xfId="0" applyFont="1" applyBorder="1" applyAlignment="1">
      <alignment horizontal="center" vertical="center"/>
    </xf>
    <xf numFmtId="0" fontId="88" fillId="0" borderId="5" xfId="0" applyFont="1" applyBorder="1" applyAlignment="1">
      <alignment horizontal="center" vertical="center"/>
    </xf>
    <xf numFmtId="0" fontId="114" fillId="0" borderId="5" xfId="0" applyFont="1" applyBorder="1" applyAlignment="1">
      <alignment horizontal="center" vertical="center"/>
    </xf>
    <xf numFmtId="0" fontId="114" fillId="0" borderId="51" xfId="0" applyFont="1" applyBorder="1" applyAlignment="1">
      <alignment horizontal="center" vertical="center"/>
    </xf>
    <xf numFmtId="0" fontId="114" fillId="0" borderId="3" xfId="0" applyFont="1" applyBorder="1" applyAlignment="1">
      <alignment vertical="center"/>
    </xf>
    <xf numFmtId="0" fontId="114" fillId="0" borderId="7" xfId="0" applyFont="1" applyBorder="1" applyAlignment="1">
      <alignment horizontal="center" vertical="center"/>
    </xf>
    <xf numFmtId="0" fontId="114" fillId="0" borderId="6" xfId="0" applyFont="1" applyBorder="1" applyAlignment="1">
      <alignment horizontal="center" vertical="center"/>
    </xf>
    <xf numFmtId="0" fontId="115" fillId="0" borderId="8" xfId="0" applyFont="1" applyBorder="1" applyAlignment="1">
      <alignment vertical="center"/>
    </xf>
    <xf numFmtId="0" fontId="85" fillId="0" borderId="8" xfId="0" applyFont="1" applyBorder="1" applyAlignment="1">
      <alignment vertical="center"/>
    </xf>
    <xf numFmtId="0" fontId="85" fillId="0" borderId="7" xfId="0" applyFont="1" applyBorder="1" applyAlignment="1">
      <alignment vertical="center"/>
    </xf>
    <xf numFmtId="0" fontId="115" fillId="0" borderId="7" xfId="0" applyFont="1" applyBorder="1" applyAlignment="1">
      <alignment vertical="center"/>
    </xf>
    <xf numFmtId="0" fontId="75" fillId="0" borderId="3" xfId="0" applyFont="1" applyBorder="1" applyAlignment="1">
      <alignment vertical="center"/>
    </xf>
    <xf numFmtId="0" fontId="88" fillId="0" borderId="8" xfId="0" applyFont="1" applyBorder="1" applyAlignment="1">
      <alignment vertical="center"/>
    </xf>
    <xf numFmtId="0" fontId="75" fillId="0" borderId="8" xfId="0" applyFont="1" applyBorder="1" applyAlignment="1">
      <alignment vertical="center"/>
    </xf>
    <xf numFmtId="0" fontId="116" fillId="6" borderId="25" xfId="0" applyFont="1" applyFill="1" applyBorder="1" applyAlignment="1">
      <alignment horizontal="center" vertical="center"/>
    </xf>
    <xf numFmtId="0" fontId="87" fillId="0" borderId="46" xfId="0" applyFont="1" applyBorder="1" applyAlignment="1">
      <alignment vertical="center"/>
    </xf>
    <xf numFmtId="0" fontId="125" fillId="11" borderId="3" xfId="0" applyFont="1" applyFill="1" applyBorder="1" applyAlignment="1">
      <alignment horizontal="center" vertical="center"/>
    </xf>
    <xf numFmtId="0" fontId="74" fillId="0" borderId="3" xfId="0" applyFont="1" applyBorder="1" applyAlignment="1">
      <alignment vertical="center"/>
    </xf>
    <xf numFmtId="2" fontId="116" fillId="6" borderId="11" xfId="0" applyNumberFormat="1" applyFont="1" applyFill="1" applyBorder="1" applyAlignment="1">
      <alignment horizontal="center" vertical="center"/>
    </xf>
    <xf numFmtId="0" fontId="95" fillId="6" borderId="58" xfId="0" applyFont="1" applyFill="1" applyBorder="1" applyAlignment="1">
      <alignment horizontal="center" vertical="center"/>
    </xf>
    <xf numFmtId="0" fontId="81" fillId="0" borderId="8" xfId="0" applyFont="1" applyBorder="1" applyAlignment="1">
      <alignment vertical="center"/>
    </xf>
    <xf numFmtId="0" fontId="86" fillId="0" borderId="8" xfId="0" applyFont="1" applyBorder="1" applyAlignment="1">
      <alignment vertical="center"/>
    </xf>
    <xf numFmtId="0" fontId="75" fillId="0" borderId="7" xfId="0" applyFont="1" applyBorder="1" applyAlignment="1">
      <alignment vertical="center"/>
    </xf>
    <xf numFmtId="0" fontId="88" fillId="0" borderId="7" xfId="0" applyFont="1" applyBorder="1" applyAlignment="1">
      <alignment vertical="center"/>
    </xf>
    <xf numFmtId="0" fontId="80" fillId="0" borderId="7" xfId="0" applyFont="1" applyBorder="1" applyAlignment="1">
      <alignment vertical="center"/>
    </xf>
    <xf numFmtId="0" fontId="113" fillId="0" borderId="51" xfId="0" applyFont="1" applyBorder="1" applyAlignment="1">
      <alignment horizontal="center" vertical="center"/>
    </xf>
    <xf numFmtId="0" fontId="116" fillId="6" borderId="48" xfId="0" applyFont="1" applyFill="1" applyBorder="1" applyAlignment="1">
      <alignment horizontal="center" vertical="center"/>
    </xf>
    <xf numFmtId="0" fontId="71" fillId="0" borderId="8" xfId="0" applyFont="1" applyBorder="1" applyAlignment="1">
      <alignment vertical="center"/>
    </xf>
    <xf numFmtId="0" fontId="115" fillId="0" borderId="0" xfId="0" applyFont="1" applyAlignment="1">
      <alignment horizontal="center" vertical="center"/>
    </xf>
    <xf numFmtId="0" fontId="115" fillId="14" borderId="3" xfId="0" applyFont="1" applyFill="1" applyBorder="1" applyAlignment="1">
      <alignment horizontal="center" vertical="center"/>
    </xf>
    <xf numFmtId="0" fontId="108" fillId="0" borderId="0" xfId="0" applyFont="1" applyAlignment="1">
      <alignment horizontal="center" vertical="center"/>
    </xf>
    <xf numFmtId="0" fontId="69" fillId="0" borderId="8" xfId="0" applyFont="1" applyBorder="1" applyAlignment="1">
      <alignment vertical="center"/>
    </xf>
    <xf numFmtId="0" fontId="104" fillId="5" borderId="0" xfId="0" applyFont="1" applyFill="1" applyAlignment="1">
      <alignment horizontal="center" vertical="center"/>
    </xf>
    <xf numFmtId="0" fontId="67" fillId="0" borderId="7" xfId="0" applyFont="1" applyBorder="1" applyAlignment="1">
      <alignment vertical="center"/>
    </xf>
    <xf numFmtId="0" fontId="114" fillId="0" borderId="40" xfId="0" applyFont="1" applyBorder="1" applyAlignment="1">
      <alignment vertical="center"/>
    </xf>
    <xf numFmtId="0" fontId="66" fillId="0" borderId="8" xfId="0" applyFont="1" applyBorder="1" applyAlignment="1">
      <alignment vertical="center"/>
    </xf>
    <xf numFmtId="0" fontId="91" fillId="14" borderId="7" xfId="0" applyFont="1" applyFill="1" applyBorder="1" applyAlignment="1">
      <alignment horizontal="center" vertical="center"/>
    </xf>
    <xf numFmtId="0" fontId="65" fillId="0" borderId="7" xfId="0" applyFont="1" applyBorder="1" applyAlignment="1">
      <alignment vertical="center"/>
    </xf>
    <xf numFmtId="0" fontId="65" fillId="0" borderId="8" xfId="0" applyFont="1" applyBorder="1" applyAlignment="1">
      <alignment vertical="center"/>
    </xf>
    <xf numFmtId="0" fontId="64" fillId="0" borderId="8" xfId="0" applyFont="1" applyBorder="1" applyAlignment="1">
      <alignment vertical="center"/>
    </xf>
    <xf numFmtId="0" fontId="116" fillId="6" borderId="27" xfId="0" applyFont="1" applyFill="1" applyBorder="1" applyAlignment="1">
      <alignment horizontal="center" vertical="center"/>
    </xf>
    <xf numFmtId="0" fontId="62" fillId="0" borderId="3" xfId="0" applyFont="1" applyBorder="1" applyAlignment="1">
      <alignment vertical="center"/>
    </xf>
    <xf numFmtId="0" fontId="62" fillId="0" borderId="8" xfId="0" applyFont="1" applyBorder="1" applyAlignment="1">
      <alignment vertical="center"/>
    </xf>
    <xf numFmtId="0" fontId="62" fillId="0" borderId="7" xfId="0" applyFont="1" applyBorder="1" applyAlignment="1">
      <alignment vertical="center"/>
    </xf>
    <xf numFmtId="0" fontId="116" fillId="6" borderId="52" xfId="0" applyFont="1" applyFill="1" applyBorder="1" applyAlignment="1">
      <alignment horizontal="center" vertical="center"/>
    </xf>
    <xf numFmtId="0" fontId="60" fillId="0" borderId="3" xfId="0" applyFont="1" applyBorder="1" applyAlignment="1">
      <alignment vertical="center"/>
    </xf>
    <xf numFmtId="0" fontId="103" fillId="16" borderId="3" xfId="0" applyFont="1" applyFill="1" applyBorder="1" applyAlignment="1">
      <alignment horizontal="center" vertical="center"/>
    </xf>
    <xf numFmtId="0" fontId="128" fillId="0" borderId="0" xfId="0" applyFont="1" applyAlignment="1">
      <alignment horizontal="left" vertical="center"/>
    </xf>
    <xf numFmtId="0" fontId="109" fillId="0" borderId="3" xfId="0" applyFont="1" applyBorder="1" applyAlignment="1">
      <alignment horizontal="center" vertical="center"/>
    </xf>
    <xf numFmtId="166" fontId="117" fillId="6" borderId="49" xfId="0" applyNumberFormat="1" applyFont="1" applyFill="1" applyBorder="1" applyAlignment="1">
      <alignment horizontal="center"/>
    </xf>
    <xf numFmtId="0" fontId="124" fillId="0" borderId="3" xfId="0" applyFont="1" applyBorder="1" applyAlignment="1">
      <alignment horizontal="center" vertical="center"/>
    </xf>
    <xf numFmtId="0" fontId="108" fillId="0" borderId="7" xfId="0" applyFont="1" applyBorder="1" applyAlignment="1">
      <alignment horizontal="center" vertical="center" wrapText="1"/>
    </xf>
    <xf numFmtId="0" fontId="108" fillId="0" borderId="54" xfId="0" applyFont="1" applyBorder="1" applyAlignment="1">
      <alignment horizontal="center" vertical="center"/>
    </xf>
    <xf numFmtId="0" fontId="57" fillId="0" borderId="7" xfId="0" applyFont="1" applyBorder="1" applyAlignment="1">
      <alignment vertical="center"/>
    </xf>
    <xf numFmtId="0" fontId="57" fillId="0" borderId="8" xfId="0" applyFont="1" applyBorder="1" applyAlignment="1">
      <alignment vertical="center"/>
    </xf>
    <xf numFmtId="0" fontId="107" fillId="6" borderId="0" xfId="0" applyFont="1" applyFill="1" applyAlignment="1">
      <alignment horizontal="center"/>
    </xf>
    <xf numFmtId="0" fontId="67" fillId="0" borderId="8" xfId="0" applyFont="1" applyBorder="1" applyAlignment="1">
      <alignment vertical="center"/>
    </xf>
    <xf numFmtId="0" fontId="119" fillId="6" borderId="58" xfId="0" applyFont="1" applyFill="1" applyBorder="1" applyAlignment="1">
      <alignment horizontal="center" vertical="center"/>
    </xf>
    <xf numFmtId="0" fontId="129" fillId="14" borderId="3" xfId="0" applyFont="1" applyFill="1" applyBorder="1" applyAlignment="1">
      <alignment horizontal="center" vertical="center"/>
    </xf>
    <xf numFmtId="0" fontId="129" fillId="14" borderId="58" xfId="0" applyFont="1" applyFill="1" applyBorder="1" applyAlignment="1">
      <alignment horizontal="center" vertical="center"/>
    </xf>
    <xf numFmtId="1" fontId="129" fillId="14" borderId="58" xfId="0" applyNumberFormat="1" applyFont="1" applyFill="1" applyBorder="1" applyAlignment="1">
      <alignment horizontal="center" vertical="center"/>
    </xf>
    <xf numFmtId="0" fontId="91" fillId="3" borderId="0" xfId="0" applyFont="1" applyFill="1" applyAlignment="1">
      <alignment horizontal="center" vertical="center"/>
    </xf>
    <xf numFmtId="1" fontId="129" fillId="14" borderId="3" xfId="0" applyNumberFormat="1" applyFont="1" applyFill="1" applyBorder="1" applyAlignment="1">
      <alignment horizontal="center" vertical="center"/>
    </xf>
    <xf numFmtId="0" fontId="87" fillId="4" borderId="3" xfId="0" applyFont="1" applyFill="1" applyBorder="1" applyAlignment="1">
      <alignment horizontal="center" vertical="center"/>
    </xf>
    <xf numFmtId="1" fontId="129" fillId="14" borderId="27" xfId="0" applyNumberFormat="1" applyFont="1" applyFill="1" applyBorder="1" applyAlignment="1">
      <alignment horizontal="center" vertical="center"/>
    </xf>
    <xf numFmtId="0" fontId="76" fillId="0" borderId="5" xfId="0" applyFont="1" applyBorder="1" applyAlignment="1">
      <alignment vertical="center"/>
    </xf>
    <xf numFmtId="0" fontId="61" fillId="0" borderId="51" xfId="0" applyFont="1" applyBorder="1" applyAlignment="1">
      <alignment vertical="center"/>
    </xf>
    <xf numFmtId="0" fontId="103" fillId="0" borderId="38" xfId="0" applyFont="1" applyBorder="1" applyAlignment="1">
      <alignment vertical="center"/>
    </xf>
    <xf numFmtId="0" fontId="103" fillId="0" borderId="10" xfId="0" applyFont="1" applyBorder="1" applyAlignment="1">
      <alignment horizontal="center" vertical="center"/>
    </xf>
    <xf numFmtId="0" fontId="103" fillId="0" borderId="48" xfId="0" applyFont="1" applyBorder="1" applyAlignment="1">
      <alignment horizontal="center" vertical="center"/>
    </xf>
    <xf numFmtId="0" fontId="76" fillId="0" borderId="8" xfId="0" applyFont="1" applyBorder="1" applyAlignment="1">
      <alignment vertical="center"/>
    </xf>
    <xf numFmtId="0" fontId="53" fillId="0" borderId="7" xfId="0" applyFont="1" applyBorder="1" applyAlignment="1">
      <alignment vertical="center"/>
    </xf>
    <xf numFmtId="0" fontId="53" fillId="0" borderId="8" xfId="0" applyFont="1" applyBorder="1" applyAlignment="1">
      <alignment vertical="center"/>
    </xf>
    <xf numFmtId="0" fontId="53" fillId="0" borderId="3" xfId="0" applyFont="1" applyBorder="1" applyAlignment="1">
      <alignment vertical="center"/>
    </xf>
    <xf numFmtId="0" fontId="95" fillId="6" borderId="3" xfId="0" applyFont="1" applyFill="1" applyBorder="1" applyAlignment="1">
      <alignment horizontal="center" vertical="center"/>
    </xf>
    <xf numFmtId="0" fontId="95" fillId="6" borderId="27" xfId="0" applyFont="1" applyFill="1" applyBorder="1" applyAlignment="1">
      <alignment vertical="center"/>
    </xf>
    <xf numFmtId="0" fontId="61" fillId="0" borderId="48" xfId="0" applyFont="1" applyBorder="1" applyAlignment="1">
      <alignment vertical="center"/>
    </xf>
    <xf numFmtId="0" fontId="90" fillId="0" borderId="0" xfId="0" applyFont="1" applyAlignment="1">
      <alignment horizontal="center" vertical="center"/>
    </xf>
    <xf numFmtId="0" fontId="106" fillId="0" borderId="0" xfId="0" applyFont="1" applyAlignment="1">
      <alignment horizontal="center" vertical="center"/>
    </xf>
    <xf numFmtId="0" fontId="103" fillId="0" borderId="40" xfId="0" applyFont="1" applyBorder="1" applyAlignment="1">
      <alignment vertical="center"/>
    </xf>
    <xf numFmtId="0" fontId="115" fillId="14" borderId="7" xfId="0" applyFont="1" applyFill="1" applyBorder="1" applyAlignment="1">
      <alignment horizontal="center" vertical="center"/>
    </xf>
    <xf numFmtId="0" fontId="95" fillId="6" borderId="14" xfId="0" applyFont="1" applyFill="1" applyBorder="1" applyAlignment="1">
      <alignment horizontal="center" wrapText="1"/>
    </xf>
    <xf numFmtId="0" fontId="52" fillId="0" borderId="7" xfId="0" applyFont="1" applyBorder="1" applyAlignment="1">
      <alignment vertical="center"/>
    </xf>
    <xf numFmtId="0" fontId="52" fillId="0" borderId="8" xfId="0" applyFont="1" applyBorder="1" applyAlignment="1">
      <alignment vertical="center"/>
    </xf>
    <xf numFmtId="0" fontId="52" fillId="0" borderId="3" xfId="0" applyFont="1" applyBorder="1" applyAlignment="1">
      <alignment vertical="center"/>
    </xf>
    <xf numFmtId="0" fontId="51" fillId="0" borderId="8" xfId="0" applyFont="1" applyBorder="1" applyAlignment="1">
      <alignment vertical="center"/>
    </xf>
    <xf numFmtId="0" fontId="134" fillId="18" borderId="11" xfId="0" applyFont="1" applyFill="1" applyBorder="1" applyAlignment="1">
      <alignment horizontal="center" vertical="center"/>
    </xf>
    <xf numFmtId="0" fontId="79" fillId="0" borderId="7" xfId="0" applyFont="1" applyBorder="1" applyAlignment="1">
      <alignment vertical="center"/>
    </xf>
    <xf numFmtId="0" fontId="88" fillId="0" borderId="9" xfId="0" applyFont="1" applyBorder="1" applyAlignment="1">
      <alignment horizontal="center" vertical="center"/>
    </xf>
    <xf numFmtId="0" fontId="129" fillId="14" borderId="39" xfId="0" applyFont="1" applyFill="1" applyBorder="1" applyAlignment="1">
      <alignment horizontal="center" vertical="center"/>
    </xf>
    <xf numFmtId="0" fontId="48" fillId="0" borderId="8" xfId="0" applyFont="1" applyBorder="1" applyAlignment="1">
      <alignment vertical="center"/>
    </xf>
    <xf numFmtId="0" fontId="95" fillId="6" borderId="2" xfId="0" applyFont="1" applyFill="1" applyBorder="1" applyAlignment="1">
      <alignment horizontal="center" vertical="center"/>
    </xf>
    <xf numFmtId="0" fontId="47" fillId="0" borderId="3" xfId="0" applyFont="1" applyBorder="1" applyAlignment="1">
      <alignment vertical="center"/>
    </xf>
    <xf numFmtId="0" fontId="47" fillId="0" borderId="7" xfId="0" applyFont="1" applyBorder="1" applyAlignment="1">
      <alignment vertical="center"/>
    </xf>
    <xf numFmtId="0" fontId="47" fillId="0" borderId="8" xfId="0" applyFont="1" applyBorder="1" applyAlignment="1">
      <alignment vertical="center"/>
    </xf>
    <xf numFmtId="0" fontId="119" fillId="6" borderId="32" xfId="0" applyFont="1" applyFill="1" applyBorder="1" applyAlignment="1">
      <alignment horizontal="center" vertical="center"/>
    </xf>
    <xf numFmtId="0" fontId="114" fillId="0" borderId="38" xfId="0" applyFont="1" applyBorder="1" applyAlignment="1">
      <alignment horizontal="center" vertical="center"/>
    </xf>
    <xf numFmtId="0" fontId="129" fillId="14" borderId="27" xfId="0" applyFont="1" applyFill="1" applyBorder="1" applyAlignment="1">
      <alignment horizontal="center" vertical="center"/>
    </xf>
    <xf numFmtId="0" fontId="113" fillId="0" borderId="38" xfId="0" applyFont="1" applyBorder="1" applyAlignment="1">
      <alignment horizontal="center" vertical="center"/>
    </xf>
    <xf numFmtId="0" fontId="129" fillId="14" borderId="59" xfId="0" applyFont="1" applyFill="1" applyBorder="1" applyAlignment="1">
      <alignment horizontal="center" vertical="center"/>
    </xf>
    <xf numFmtId="1" fontId="129" fillId="14" borderId="59" xfId="0" applyNumberFormat="1" applyFont="1" applyFill="1" applyBorder="1" applyAlignment="1">
      <alignment horizontal="center" vertical="center"/>
    </xf>
    <xf numFmtId="0" fontId="46" fillId="0" borderId="8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46" fillId="0" borderId="7" xfId="0" applyFont="1" applyBorder="1" applyAlignment="1">
      <alignment vertical="center"/>
    </xf>
    <xf numFmtId="0" fontId="129" fillId="14" borderId="46" xfId="0" applyFont="1" applyFill="1" applyBorder="1" applyAlignment="1">
      <alignment horizontal="center" vertical="center"/>
    </xf>
    <xf numFmtId="0" fontId="45" fillId="0" borderId="8" xfId="0" applyFont="1" applyBorder="1" applyAlignment="1">
      <alignment vertical="center"/>
    </xf>
    <xf numFmtId="0" fontId="119" fillId="15" borderId="5" xfId="0" applyFont="1" applyFill="1" applyBorder="1" applyAlignment="1">
      <alignment horizontal="center" vertical="center"/>
    </xf>
    <xf numFmtId="0" fontId="120" fillId="3" borderId="6" xfId="0" applyFont="1" applyFill="1" applyBorder="1" applyAlignment="1">
      <alignment horizontal="center" vertical="center"/>
    </xf>
    <xf numFmtId="0" fontId="120" fillId="15" borderId="38" xfId="0" applyFont="1" applyFill="1" applyBorder="1" applyAlignment="1">
      <alignment horizontal="center" vertical="center"/>
    </xf>
    <xf numFmtId="0" fontId="119" fillId="13" borderId="39" xfId="0" applyFont="1" applyFill="1" applyBorder="1" applyAlignment="1">
      <alignment horizontal="center" vertical="center"/>
    </xf>
    <xf numFmtId="0" fontId="129" fillId="14" borderId="40" xfId="0" applyFont="1" applyFill="1" applyBorder="1" applyAlignment="1">
      <alignment horizontal="center" vertical="center"/>
    </xf>
    <xf numFmtId="0" fontId="129" fillId="14" borderId="44" xfId="0" applyFont="1" applyFill="1" applyBorder="1" applyAlignment="1">
      <alignment horizontal="center" vertical="center"/>
    </xf>
    <xf numFmtId="0" fontId="91" fillId="0" borderId="28" xfId="0" applyFont="1" applyBorder="1" applyAlignment="1">
      <alignment vertical="center"/>
    </xf>
    <xf numFmtId="0" fontId="114" fillId="0" borderId="25" xfId="0" applyFont="1" applyBorder="1" applyAlignment="1">
      <alignment horizontal="center" vertical="center"/>
    </xf>
    <xf numFmtId="0" fontId="91" fillId="14" borderId="5" xfId="0" applyFont="1" applyFill="1" applyBorder="1" applyAlignment="1">
      <alignment horizontal="center" vertical="center"/>
    </xf>
    <xf numFmtId="0" fontId="119" fillId="14" borderId="5" xfId="0" applyFont="1" applyFill="1" applyBorder="1" applyAlignment="1">
      <alignment horizontal="center" vertical="center"/>
    </xf>
    <xf numFmtId="0" fontId="119" fillId="14" borderId="38" xfId="0" applyFont="1" applyFill="1" applyBorder="1" applyAlignment="1">
      <alignment horizontal="center" vertical="center"/>
    </xf>
    <xf numFmtId="0" fontId="119" fillId="10" borderId="39" xfId="0" applyFont="1" applyFill="1" applyBorder="1" applyAlignment="1">
      <alignment horizontal="center" vertical="center"/>
    </xf>
    <xf numFmtId="0" fontId="118" fillId="10" borderId="17" xfId="0" applyFont="1" applyFill="1" applyBorder="1" applyAlignment="1">
      <alignment horizontal="center" vertical="center"/>
    </xf>
    <xf numFmtId="0" fontId="118" fillId="14" borderId="18" xfId="0" applyFont="1" applyFill="1" applyBorder="1" applyAlignment="1">
      <alignment horizontal="center" vertical="center"/>
    </xf>
    <xf numFmtId="0" fontId="91" fillId="10" borderId="5" xfId="0" applyFont="1" applyFill="1" applyBorder="1" applyAlignment="1">
      <alignment horizontal="center" vertical="center"/>
    </xf>
    <xf numFmtId="0" fontId="119" fillId="10" borderId="5" xfId="0" applyFont="1" applyFill="1" applyBorder="1" applyAlignment="1">
      <alignment horizontal="center" vertical="center"/>
    </xf>
    <xf numFmtId="0" fontId="120" fillId="10" borderId="38" xfId="0" applyFont="1" applyFill="1" applyBorder="1" applyAlignment="1">
      <alignment horizontal="center" vertical="center"/>
    </xf>
    <xf numFmtId="0" fontId="120" fillId="3" borderId="39" xfId="0" applyFont="1" applyFill="1" applyBorder="1" applyAlignment="1">
      <alignment horizontal="center" vertical="center"/>
    </xf>
    <xf numFmtId="0" fontId="116" fillId="6" borderId="50" xfId="0" applyFont="1" applyFill="1" applyBorder="1" applyAlignment="1">
      <alignment horizontal="center" vertical="center"/>
    </xf>
    <xf numFmtId="0" fontId="44" fillId="0" borderId="8" xfId="0" applyFont="1" applyBorder="1" applyAlignment="1">
      <alignment vertical="center"/>
    </xf>
    <xf numFmtId="0" fontId="43" fillId="0" borderId="7" xfId="0" applyFont="1" applyBorder="1" applyAlignment="1">
      <alignment vertical="center"/>
    </xf>
    <xf numFmtId="0" fontId="42" fillId="0" borderId="8" xfId="0" applyFont="1" applyBorder="1" applyAlignment="1">
      <alignment vertical="center"/>
    </xf>
    <xf numFmtId="0" fontId="42" fillId="0" borderId="3" xfId="0" applyFont="1" applyBorder="1" applyAlignment="1">
      <alignment vertical="center"/>
    </xf>
    <xf numFmtId="1" fontId="129" fillId="14" borderId="39" xfId="0" applyNumberFormat="1" applyFont="1" applyFill="1" applyBorder="1" applyAlignment="1">
      <alignment horizontal="center" vertical="center"/>
    </xf>
    <xf numFmtId="0" fontId="100" fillId="0" borderId="3" xfId="0" applyFont="1" applyBorder="1" applyAlignment="1">
      <alignment vertical="center"/>
    </xf>
    <xf numFmtId="14" fontId="108" fillId="0" borderId="3" xfId="0" applyNumberFormat="1" applyFont="1" applyBorder="1" applyAlignment="1">
      <alignment horizontal="center" vertical="center"/>
    </xf>
    <xf numFmtId="0" fontId="100" fillId="0" borderId="0" xfId="0" applyFont="1" applyAlignment="1">
      <alignment vertical="center"/>
    </xf>
    <xf numFmtId="0" fontId="77" fillId="0" borderId="3" xfId="0" applyFont="1" applyBorder="1" applyAlignment="1">
      <alignment vertical="center"/>
    </xf>
    <xf numFmtId="0" fontId="66" fillId="0" borderId="3" xfId="0" applyFont="1" applyBorder="1" applyAlignment="1">
      <alignment vertical="center"/>
    </xf>
    <xf numFmtId="0" fontId="56" fillId="0" borderId="3" xfId="0" applyFont="1" applyBorder="1" applyAlignment="1">
      <alignment vertical="center"/>
    </xf>
    <xf numFmtId="0" fontId="41" fillId="0" borderId="3" xfId="0" applyFont="1" applyBorder="1" applyAlignment="1">
      <alignment vertical="center"/>
    </xf>
    <xf numFmtId="1" fontId="115" fillId="0" borderId="3" xfId="0" applyNumberFormat="1" applyFont="1" applyBorder="1" applyAlignment="1">
      <alignment horizontal="center" vertical="center"/>
    </xf>
    <xf numFmtId="0" fontId="38" fillId="0" borderId="7" xfId="0" applyFont="1" applyBorder="1" applyAlignment="1">
      <alignment vertical="center"/>
    </xf>
    <xf numFmtId="0" fontId="38" fillId="0" borderId="8" xfId="0" applyFont="1" applyBorder="1" applyAlignment="1">
      <alignment vertical="center"/>
    </xf>
    <xf numFmtId="0" fontId="87" fillId="19" borderId="3" xfId="0" applyFont="1" applyFill="1" applyBorder="1" applyAlignment="1">
      <alignment horizontal="center" vertical="center"/>
    </xf>
    <xf numFmtId="0" fontId="115" fillId="0" borderId="5" xfId="0" applyFont="1" applyBorder="1" applyAlignment="1">
      <alignment vertical="center"/>
    </xf>
    <xf numFmtId="0" fontId="115" fillId="0" borderId="6" xfId="0" applyFont="1" applyBorder="1" applyAlignment="1">
      <alignment vertical="center"/>
    </xf>
    <xf numFmtId="0" fontId="103" fillId="0" borderId="6" xfId="0" applyFont="1" applyBorder="1" applyAlignment="1">
      <alignment vertical="center"/>
    </xf>
    <xf numFmtId="0" fontId="86" fillId="0" borderId="7" xfId="0" applyFont="1" applyBorder="1" applyAlignment="1">
      <alignment vertical="center"/>
    </xf>
    <xf numFmtId="0" fontId="63" fillId="0" borderId="7" xfId="0" applyFont="1" applyBorder="1" applyAlignment="1">
      <alignment vertical="center"/>
    </xf>
    <xf numFmtId="0" fontId="70" fillId="0" borderId="3" xfId="0" applyFont="1" applyBorder="1" applyAlignment="1">
      <alignment vertical="center"/>
    </xf>
    <xf numFmtId="0" fontId="59" fillId="0" borderId="7" xfId="0" applyFont="1" applyBorder="1" applyAlignment="1">
      <alignment vertical="center"/>
    </xf>
    <xf numFmtId="0" fontId="135" fillId="6" borderId="3" xfId="0" applyFont="1" applyFill="1" applyBorder="1" applyAlignment="1">
      <alignment horizontal="center" vertical="center"/>
    </xf>
    <xf numFmtId="0" fontId="95" fillId="6" borderId="33" xfId="0" applyFont="1" applyFill="1" applyBorder="1" applyAlignment="1">
      <alignment horizontal="center" vertical="center"/>
    </xf>
    <xf numFmtId="0" fontId="114" fillId="0" borderId="24" xfId="0" applyFont="1" applyBorder="1" applyAlignment="1">
      <alignment horizontal="center" vertical="center"/>
    </xf>
    <xf numFmtId="0" fontId="116" fillId="6" borderId="4" xfId="0" applyFont="1" applyFill="1" applyBorder="1" applyAlignment="1">
      <alignment horizontal="center" vertical="center"/>
    </xf>
    <xf numFmtId="2" fontId="116" fillId="6" borderId="9" xfId="0" applyNumberFormat="1" applyFont="1" applyFill="1" applyBorder="1" applyAlignment="1">
      <alignment horizontal="center" vertical="center"/>
    </xf>
    <xf numFmtId="2" fontId="116" fillId="6" borderId="29" xfId="0" applyNumberFormat="1" applyFont="1" applyFill="1" applyBorder="1" applyAlignment="1">
      <alignment horizontal="center" vertical="center"/>
    </xf>
    <xf numFmtId="0" fontId="95" fillId="6" borderId="21" xfId="0" applyFont="1" applyFill="1" applyBorder="1" applyAlignment="1">
      <alignment horizontal="center" vertical="center"/>
    </xf>
    <xf numFmtId="0" fontId="51" fillId="0" borderId="5" xfId="0" applyFont="1" applyBorder="1" applyAlignment="1">
      <alignment vertical="center"/>
    </xf>
    <xf numFmtId="0" fontId="51" fillId="0" borderId="6" xfId="0" applyFont="1" applyBorder="1" applyAlignment="1">
      <alignment vertical="center"/>
    </xf>
    <xf numFmtId="0" fontId="45" fillId="0" borderId="6" xfId="0" applyFont="1" applyBorder="1" applyAlignment="1">
      <alignment vertical="center"/>
    </xf>
    <xf numFmtId="0" fontId="65" fillId="0" borderId="5" xfId="0" applyFont="1" applyBorder="1" applyAlignment="1">
      <alignment vertical="center"/>
    </xf>
    <xf numFmtId="0" fontId="53" fillId="0" borderId="6" xfId="0" applyFont="1" applyBorder="1" applyAlignment="1">
      <alignment vertical="center"/>
    </xf>
    <xf numFmtId="0" fontId="52" fillId="0" borderId="5" xfId="0" applyFont="1" applyBorder="1" applyAlignment="1">
      <alignment vertical="center"/>
    </xf>
    <xf numFmtId="0" fontId="38" fillId="0" borderId="6" xfId="0" applyFont="1" applyBorder="1" applyAlignment="1">
      <alignment vertical="center"/>
    </xf>
    <xf numFmtId="0" fontId="46" fillId="0" borderId="6" xfId="0" applyFont="1" applyBorder="1" applyAlignment="1">
      <alignment vertical="center"/>
    </xf>
    <xf numFmtId="0" fontId="103" fillId="0" borderId="5" xfId="0" applyFont="1" applyBorder="1" applyAlignment="1">
      <alignment vertical="center"/>
    </xf>
    <xf numFmtId="0" fontId="47" fillId="0" borderId="5" xfId="0" applyFont="1" applyBorder="1" applyAlignment="1">
      <alignment vertical="center"/>
    </xf>
    <xf numFmtId="0" fontId="47" fillId="0" borderId="6" xfId="0" applyFont="1" applyBorder="1" applyAlignment="1">
      <alignment vertical="center"/>
    </xf>
    <xf numFmtId="0" fontId="46" fillId="0" borderId="5" xfId="0" applyFont="1" applyBorder="1" applyAlignment="1">
      <alignment vertical="center"/>
    </xf>
    <xf numFmtId="0" fontId="59" fillId="0" borderId="5" xfId="0" applyFont="1" applyBorder="1" applyAlignment="1">
      <alignment vertical="center"/>
    </xf>
    <xf numFmtId="0" fontId="64" fillId="0" borderId="5" xfId="0" applyFont="1" applyBorder="1" applyAlignment="1">
      <alignment vertical="center"/>
    </xf>
    <xf numFmtId="0" fontId="64" fillId="0" borderId="6" xfId="0" applyFont="1" applyBorder="1" applyAlignment="1">
      <alignment vertical="center"/>
    </xf>
    <xf numFmtId="0" fontId="88" fillId="0" borderId="18" xfId="0" applyFont="1" applyBorder="1" applyAlignment="1">
      <alignment horizontal="center" vertical="center"/>
    </xf>
    <xf numFmtId="2" fontId="116" fillId="6" borderId="20" xfId="0" applyNumberFormat="1" applyFont="1" applyFill="1" applyBorder="1" applyAlignment="1">
      <alignment horizontal="center" vertical="center"/>
    </xf>
    <xf numFmtId="0" fontId="84" fillId="0" borderId="5" xfId="0" applyFont="1" applyBorder="1" applyAlignment="1">
      <alignment vertical="center"/>
    </xf>
    <xf numFmtId="0" fontId="38" fillId="0" borderId="5" xfId="0" applyFont="1" applyBorder="1" applyAlignment="1">
      <alignment vertical="center"/>
    </xf>
    <xf numFmtId="0" fontId="53" fillId="0" borderId="5" xfId="0" applyFont="1" applyBorder="1" applyAlignment="1">
      <alignment vertical="center"/>
    </xf>
    <xf numFmtId="0" fontId="71" fillId="0" borderId="38" xfId="0" applyFont="1" applyBorder="1" applyAlignment="1">
      <alignment vertical="center"/>
    </xf>
    <xf numFmtId="0" fontId="88" fillId="0" borderId="46" xfId="0" applyFont="1" applyBorder="1" applyAlignment="1">
      <alignment horizontal="center" vertical="center"/>
    </xf>
    <xf numFmtId="0" fontId="71" fillId="0" borderId="39" xfId="0" applyFont="1" applyBorder="1" applyAlignment="1">
      <alignment vertical="center"/>
    </xf>
    <xf numFmtId="0" fontId="91" fillId="3" borderId="6" xfId="0" applyFont="1" applyFill="1" applyBorder="1" applyAlignment="1">
      <alignment horizontal="center" vertical="center"/>
    </xf>
    <xf numFmtId="0" fontId="133" fillId="14" borderId="42" xfId="0" applyFont="1" applyFill="1" applyBorder="1" applyAlignment="1">
      <alignment horizontal="center" vertical="center"/>
    </xf>
    <xf numFmtId="168" fontId="112" fillId="10" borderId="46" xfId="0" applyNumberFormat="1" applyFont="1" applyFill="1" applyBorder="1" applyAlignment="1">
      <alignment horizontal="center" vertical="center"/>
    </xf>
    <xf numFmtId="0" fontId="133" fillId="14" borderId="46" xfId="0" applyFont="1" applyFill="1" applyBorder="1" applyAlignment="1">
      <alignment horizontal="center" vertical="center"/>
    </xf>
    <xf numFmtId="168" fontId="112" fillId="10" borderId="39" xfId="0" applyNumberFormat="1" applyFont="1" applyFill="1" applyBorder="1" applyAlignment="1">
      <alignment horizontal="center" vertical="center"/>
    </xf>
    <xf numFmtId="1" fontId="115" fillId="10" borderId="39" xfId="0" applyNumberFormat="1" applyFont="1" applyFill="1" applyBorder="1" applyAlignment="1">
      <alignment horizontal="center" vertical="center"/>
    </xf>
    <xf numFmtId="0" fontId="114" fillId="0" borderId="6" xfId="0" applyFont="1" applyBorder="1" applyAlignment="1">
      <alignment vertical="center"/>
    </xf>
    <xf numFmtId="0" fontId="59" fillId="0" borderId="6" xfId="0" applyFont="1" applyBorder="1" applyAlignment="1">
      <alignment vertical="center"/>
    </xf>
    <xf numFmtId="0" fontId="70" fillId="0" borderId="5" xfId="0" applyFont="1" applyBorder="1" applyAlignment="1">
      <alignment vertical="center"/>
    </xf>
    <xf numFmtId="0" fontId="70" fillId="0" borderId="6" xfId="0" applyFont="1" applyBorder="1" applyAlignment="1">
      <alignment vertical="center"/>
    </xf>
    <xf numFmtId="0" fontId="75" fillId="0" borderId="38" xfId="0" applyFont="1" applyBorder="1" applyAlignment="1">
      <alignment vertical="center"/>
    </xf>
    <xf numFmtId="0" fontId="114" fillId="0" borderId="39" xfId="0" applyFont="1" applyBorder="1" applyAlignment="1">
      <alignment vertical="center"/>
    </xf>
    <xf numFmtId="0" fontId="122" fillId="8" borderId="0" xfId="0" applyFont="1" applyFill="1" applyAlignment="1">
      <alignment horizontal="center" vertical="center"/>
    </xf>
    <xf numFmtId="0" fontId="66" fillId="0" borderId="6" xfId="0" applyFont="1" applyBorder="1" applyAlignment="1">
      <alignment vertical="center"/>
    </xf>
    <xf numFmtId="0" fontId="58" fillId="0" borderId="5" xfId="0" applyFont="1" applyBorder="1" applyAlignment="1">
      <alignment vertical="center"/>
    </xf>
    <xf numFmtId="0" fontId="82" fillId="0" borderId="38" xfId="0" applyFont="1" applyBorder="1" applyAlignment="1">
      <alignment vertical="center"/>
    </xf>
    <xf numFmtId="0" fontId="95" fillId="6" borderId="17" xfId="0" applyFont="1" applyFill="1" applyBorder="1" applyAlignment="1">
      <alignment horizontal="center" vertical="center"/>
    </xf>
    <xf numFmtId="0" fontId="95" fillId="6" borderId="45" xfId="0" applyFont="1" applyFill="1" applyBorder="1" applyAlignment="1">
      <alignment horizontal="center" vertical="center"/>
    </xf>
    <xf numFmtId="0" fontId="95" fillId="6" borderId="18" xfId="0" applyFont="1" applyFill="1" applyBorder="1" applyAlignment="1">
      <alignment horizontal="center" vertical="center"/>
    </xf>
    <xf numFmtId="0" fontId="45" fillId="0" borderId="5" xfId="0" applyFont="1" applyBorder="1" applyAlignment="1">
      <alignment vertical="center"/>
    </xf>
    <xf numFmtId="0" fontId="40" fillId="0" borderId="5" xfId="0" applyFont="1" applyBorder="1" applyAlignment="1">
      <alignment vertical="center"/>
    </xf>
    <xf numFmtId="0" fontId="39" fillId="0" borderId="6" xfId="0" applyFont="1" applyBorder="1" applyAlignment="1">
      <alignment vertical="center"/>
    </xf>
    <xf numFmtId="0" fontId="88" fillId="0" borderId="20" xfId="0" applyFont="1" applyBorder="1" applyAlignment="1">
      <alignment horizontal="center" vertical="center"/>
    </xf>
    <xf numFmtId="0" fontId="115" fillId="14" borderId="24" xfId="0" applyFont="1" applyFill="1" applyBorder="1" applyAlignment="1">
      <alignment horizontal="center" vertical="center"/>
    </xf>
    <xf numFmtId="0" fontId="115" fillId="14" borderId="59" xfId="0" applyFont="1" applyFill="1" applyBorder="1" applyAlignment="1">
      <alignment horizontal="center" vertical="center"/>
    </xf>
    <xf numFmtId="0" fontId="118" fillId="15" borderId="55" xfId="0" applyFont="1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9" fontId="115" fillId="14" borderId="57" xfId="0" applyNumberFormat="1" applyFont="1" applyFill="1" applyBorder="1" applyAlignment="1">
      <alignment horizontal="center" vertical="center"/>
    </xf>
    <xf numFmtId="9" fontId="115" fillId="14" borderId="62" xfId="0" applyNumberFormat="1" applyFont="1" applyFill="1" applyBorder="1" applyAlignment="1">
      <alignment horizontal="center" vertical="center"/>
    </xf>
    <xf numFmtId="0" fontId="91" fillId="10" borderId="56" xfId="0" applyFont="1" applyFill="1" applyBorder="1" applyAlignment="1">
      <alignment horizontal="center" vertical="center"/>
    </xf>
    <xf numFmtId="9" fontId="91" fillId="10" borderId="62" xfId="0" applyNumberFormat="1" applyFont="1" applyFill="1" applyBorder="1" applyAlignment="1">
      <alignment horizontal="center" vertical="center"/>
    </xf>
    <xf numFmtId="0" fontId="91" fillId="14" borderId="12" xfId="0" applyFont="1" applyFill="1" applyBorder="1" applyAlignment="1">
      <alignment horizontal="center" vertical="center"/>
    </xf>
    <xf numFmtId="0" fontId="118" fillId="14" borderId="55" xfId="0" applyFont="1" applyFill="1" applyBorder="1" applyAlignment="1">
      <alignment horizontal="center" vertical="center"/>
    </xf>
    <xf numFmtId="0" fontId="118" fillId="10" borderId="56" xfId="0" applyFont="1" applyFill="1" applyBorder="1" applyAlignment="1">
      <alignment horizontal="center" vertical="center"/>
    </xf>
    <xf numFmtId="0" fontId="30" fillId="0" borderId="7" xfId="0" applyFont="1" applyBorder="1" applyAlignment="1">
      <alignment vertical="center"/>
    </xf>
    <xf numFmtId="0" fontId="30" fillId="0" borderId="8" xfId="0" applyFont="1" applyBorder="1" applyAlignment="1">
      <alignment vertical="center"/>
    </xf>
    <xf numFmtId="0" fontId="30" fillId="0" borderId="3" xfId="0" applyFont="1" applyBorder="1" applyAlignment="1">
      <alignment vertical="center"/>
    </xf>
    <xf numFmtId="0" fontId="95" fillId="6" borderId="22" xfId="0" applyFont="1" applyFill="1" applyBorder="1" applyAlignment="1">
      <alignment horizontal="center" vertical="center"/>
    </xf>
    <xf numFmtId="0" fontId="96" fillId="6" borderId="14" xfId="0" applyFont="1" applyFill="1" applyBorder="1" applyAlignment="1">
      <alignment horizontal="center" vertical="center"/>
    </xf>
    <xf numFmtId="0" fontId="103" fillId="0" borderId="9" xfId="0" applyFont="1" applyBorder="1" applyAlignment="1">
      <alignment horizontal="center" vertical="center"/>
    </xf>
    <xf numFmtId="0" fontId="136" fillId="15" borderId="5" xfId="0" applyFont="1" applyFill="1" applyBorder="1" applyAlignment="1">
      <alignment horizontal="center" vertical="center"/>
    </xf>
    <xf numFmtId="0" fontId="70" fillId="0" borderId="8" xfId="0" applyFont="1" applyBorder="1" applyAlignment="1">
      <alignment vertical="center"/>
    </xf>
    <xf numFmtId="0" fontId="28" fillId="0" borderId="6" xfId="0" applyFont="1" applyBorder="1" applyAlignment="1">
      <alignment vertical="center"/>
    </xf>
    <xf numFmtId="0" fontId="26" fillId="0" borderId="8" xfId="0" applyFont="1" applyBorder="1" applyAlignment="1">
      <alignment vertical="center"/>
    </xf>
    <xf numFmtId="0" fontId="26" fillId="0" borderId="5" xfId="0" applyFont="1" applyBorder="1" applyAlignment="1">
      <alignment vertical="center"/>
    </xf>
    <xf numFmtId="0" fontId="74" fillId="0" borderId="7" xfId="0" applyFont="1" applyBorder="1" applyAlignment="1">
      <alignment vertical="center"/>
    </xf>
    <xf numFmtId="0" fontId="67" fillId="0" borderId="3" xfId="0" applyFont="1" applyBorder="1" applyAlignment="1">
      <alignment vertical="center"/>
    </xf>
    <xf numFmtId="0" fontId="23" fillId="0" borderId="5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2" fontId="100" fillId="0" borderId="0" xfId="0" applyNumberFormat="1" applyFont="1" applyAlignment="1">
      <alignment horizontal="center" vertical="center"/>
    </xf>
    <xf numFmtId="0" fontId="102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22" fillId="0" borderId="8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119" fillId="15" borderId="7" xfId="0" applyFont="1" applyFill="1" applyBorder="1" applyAlignment="1">
      <alignment horizontal="center" vertical="center"/>
    </xf>
    <xf numFmtId="0" fontId="132" fillId="15" borderId="7" xfId="0" applyFont="1" applyFill="1" applyBorder="1" applyAlignment="1">
      <alignment horizontal="center" vertical="center"/>
    </xf>
    <xf numFmtId="0" fontId="120" fillId="15" borderId="42" xfId="0" applyFont="1" applyFill="1" applyBorder="1" applyAlignment="1">
      <alignment horizontal="center" vertical="center"/>
    </xf>
    <xf numFmtId="0" fontId="116" fillId="6" borderId="11" xfId="0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5" xfId="0" applyFont="1" applyBorder="1" applyAlignment="1">
      <alignment vertical="center"/>
    </xf>
    <xf numFmtId="0" fontId="65" fillId="0" borderId="51" xfId="0" applyFont="1" applyBorder="1" applyAlignment="1">
      <alignment vertical="center"/>
    </xf>
    <xf numFmtId="0" fontId="65" fillId="0" borderId="53" xfId="0" applyFont="1" applyBorder="1" applyAlignment="1">
      <alignment vertical="center"/>
    </xf>
    <xf numFmtId="166" fontId="100" fillId="0" borderId="0" xfId="0" applyNumberFormat="1" applyFont="1" applyAlignment="1">
      <alignment horizontal="center"/>
    </xf>
    <xf numFmtId="0" fontId="95" fillId="6" borderId="55" xfId="0" applyFont="1" applyFill="1" applyBorder="1" applyAlignment="1">
      <alignment horizontal="center" vertical="center"/>
    </xf>
    <xf numFmtId="0" fontId="95" fillId="6" borderId="62" xfId="0" applyFont="1" applyFill="1" applyBorder="1" applyAlignment="1">
      <alignment horizontal="center" vertical="center"/>
    </xf>
    <xf numFmtId="0" fontId="95" fillId="6" borderId="60" xfId="0" applyFont="1" applyFill="1" applyBorder="1" applyAlignment="1">
      <alignment horizontal="center" vertical="center"/>
    </xf>
    <xf numFmtId="0" fontId="20" fillId="0" borderId="8" xfId="0" applyFont="1" applyBorder="1" applyAlignment="1">
      <alignment vertical="center"/>
    </xf>
    <xf numFmtId="0" fontId="36" fillId="0" borderId="8" xfId="0" applyFont="1" applyBorder="1" applyAlignment="1">
      <alignment vertical="center"/>
    </xf>
    <xf numFmtId="0" fontId="57" fillId="0" borderId="3" xfId="0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19" fillId="0" borderId="8" xfId="0" applyFont="1" applyBorder="1" applyAlignment="1">
      <alignment vertical="center"/>
    </xf>
    <xf numFmtId="0" fontId="66" fillId="0" borderId="53" xfId="0" applyFont="1" applyBorder="1" applyAlignment="1">
      <alignment vertical="center"/>
    </xf>
    <xf numFmtId="166" fontId="102" fillId="0" borderId="49" xfId="0" applyNumberFormat="1" applyFont="1" applyBorder="1" applyAlignment="1">
      <alignment horizontal="center"/>
    </xf>
    <xf numFmtId="2" fontId="112" fillId="0" borderId="58" xfId="0" applyNumberFormat="1" applyFont="1" applyBorder="1" applyAlignment="1">
      <alignment horizontal="center"/>
    </xf>
    <xf numFmtId="0" fontId="65" fillId="0" borderId="38" xfId="0" applyFont="1" applyBorder="1" applyAlignment="1">
      <alignment vertical="center"/>
    </xf>
    <xf numFmtId="0" fontId="65" fillId="0" borderId="39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95" fillId="6" borderId="13" xfId="0" applyFont="1" applyFill="1" applyBorder="1" applyAlignment="1">
      <alignment horizontal="center" vertical="center"/>
    </xf>
    <xf numFmtId="0" fontId="95" fillId="6" borderId="16" xfId="0" applyFont="1" applyFill="1" applyBorder="1" applyAlignment="1">
      <alignment horizontal="center" vertical="center"/>
    </xf>
    <xf numFmtId="0" fontId="95" fillId="6" borderId="38" xfId="0" applyFont="1" applyFill="1" applyBorder="1" applyAlignment="1">
      <alignment horizontal="center" vertical="center"/>
    </xf>
    <xf numFmtId="0" fontId="113" fillId="0" borderId="42" xfId="0" applyFont="1" applyBorder="1" applyAlignment="1">
      <alignment horizontal="center" vertical="center"/>
    </xf>
    <xf numFmtId="0" fontId="115" fillId="14" borderId="17" xfId="0" applyFont="1" applyFill="1" applyBorder="1" applyAlignment="1">
      <alignment horizontal="center" vertical="center"/>
    </xf>
    <xf numFmtId="0" fontId="115" fillId="14" borderId="12" xfId="0" applyFont="1" applyFill="1" applyBorder="1" applyAlignment="1">
      <alignment horizontal="center" vertical="center"/>
    </xf>
    <xf numFmtId="0" fontId="115" fillId="14" borderId="5" xfId="0" applyFont="1" applyFill="1" applyBorder="1" applyAlignment="1">
      <alignment horizontal="center" vertical="center"/>
    </xf>
    <xf numFmtId="0" fontId="95" fillId="6" borderId="32" xfId="0" applyFont="1" applyFill="1" applyBorder="1" applyAlignment="1">
      <alignment horizontal="center" vertical="center"/>
    </xf>
    <xf numFmtId="0" fontId="103" fillId="0" borderId="40" xfId="0" applyFont="1" applyBorder="1" applyAlignment="1">
      <alignment horizontal="center" vertical="center"/>
    </xf>
    <xf numFmtId="0" fontId="129" fillId="14" borderId="32" xfId="0" applyFont="1" applyFill="1" applyBorder="1" applyAlignment="1">
      <alignment horizontal="center" vertical="center"/>
    </xf>
    <xf numFmtId="0" fontId="114" fillId="0" borderId="65" xfId="0" applyFont="1" applyBorder="1" applyAlignment="1">
      <alignment horizontal="center" vertical="center"/>
    </xf>
    <xf numFmtId="0" fontId="37" fillId="0" borderId="8" xfId="0" applyFont="1" applyBorder="1" applyAlignment="1">
      <alignment vertical="center"/>
    </xf>
    <xf numFmtId="0" fontId="91" fillId="4" borderId="58" xfId="0" applyFont="1" applyFill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79" fillId="0" borderId="8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48" fillId="0" borderId="3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14" fillId="0" borderId="3" xfId="0" applyFont="1" applyBorder="1" applyAlignment="1">
      <alignment horizontal="left" vertical="center"/>
    </xf>
    <xf numFmtId="0" fontId="103" fillId="0" borderId="20" xfId="0" applyFont="1" applyBorder="1" applyAlignment="1">
      <alignment horizontal="center" vertical="center"/>
    </xf>
    <xf numFmtId="0" fontId="18" fillId="0" borderId="51" xfId="0" applyFont="1" applyBorder="1" applyAlignment="1">
      <alignment vertical="center"/>
    </xf>
    <xf numFmtId="0" fontId="18" fillId="0" borderId="53" xfId="0" applyFont="1" applyBorder="1" applyAlignment="1">
      <alignment vertical="center"/>
    </xf>
    <xf numFmtId="0" fontId="40" fillId="0" borderId="6" xfId="0" applyFont="1" applyBorder="1" applyAlignment="1">
      <alignment vertical="center"/>
    </xf>
    <xf numFmtId="0" fontId="95" fillId="6" borderId="27" xfId="0" applyFont="1" applyFill="1" applyBorder="1" applyAlignment="1">
      <alignment horizontal="center" vertical="center"/>
    </xf>
    <xf numFmtId="0" fontId="95" fillId="6" borderId="41" xfId="0" applyFont="1" applyFill="1" applyBorder="1" applyAlignment="1">
      <alignment horizontal="center" vertical="center"/>
    </xf>
    <xf numFmtId="0" fontId="103" fillId="0" borderId="44" xfId="0" applyFont="1" applyBorder="1" applyAlignment="1">
      <alignment horizontal="center" vertical="center"/>
    </xf>
    <xf numFmtId="0" fontId="95" fillId="6" borderId="66" xfId="0" applyFont="1" applyFill="1" applyBorder="1" applyAlignment="1">
      <alignment horizontal="center" vertical="center"/>
    </xf>
    <xf numFmtId="0" fontId="103" fillId="0" borderId="43" xfId="0" applyFont="1" applyBorder="1" applyAlignment="1">
      <alignment horizontal="center" vertical="center"/>
    </xf>
    <xf numFmtId="0" fontId="88" fillId="0" borderId="66" xfId="0" applyFont="1" applyBorder="1" applyAlignment="1">
      <alignment horizontal="center" vertical="center"/>
    </xf>
    <xf numFmtId="0" fontId="103" fillId="0" borderId="66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129" fillId="14" borderId="8" xfId="0" applyFont="1" applyFill="1" applyBorder="1" applyAlignment="1">
      <alignment horizontal="center" vertical="center"/>
    </xf>
    <xf numFmtId="1" fontId="129" fillId="14" borderId="40" xfId="0" applyNumberFormat="1" applyFont="1" applyFill="1" applyBorder="1" applyAlignment="1">
      <alignment horizontal="center" vertical="center"/>
    </xf>
    <xf numFmtId="0" fontId="119" fillId="15" borderId="24" xfId="0" applyFont="1" applyFill="1" applyBorder="1" applyAlignment="1">
      <alignment horizontal="center" vertical="center"/>
    </xf>
    <xf numFmtId="0" fontId="95" fillId="6" borderId="52" xfId="0" applyFont="1" applyFill="1" applyBorder="1" applyAlignment="1">
      <alignment horizontal="center" vertical="center"/>
    </xf>
    <xf numFmtId="0" fontId="63" fillId="0" borderId="8" xfId="0" applyFont="1" applyBorder="1" applyAlignment="1">
      <alignment vertical="center"/>
    </xf>
    <xf numFmtId="0" fontId="55" fillId="0" borderId="8" xfId="0" applyFont="1" applyBorder="1" applyAlignment="1">
      <alignment vertical="center"/>
    </xf>
    <xf numFmtId="0" fontId="16" fillId="0" borderId="8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6" fillId="0" borderId="7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88" fillId="0" borderId="17" xfId="0" applyFont="1" applyBorder="1" applyAlignment="1">
      <alignment horizontal="center" vertical="center"/>
    </xf>
    <xf numFmtId="0" fontId="88" fillId="0" borderId="51" xfId="0" applyFont="1" applyBorder="1" applyAlignment="1">
      <alignment horizontal="center" vertical="center"/>
    </xf>
    <xf numFmtId="0" fontId="25" fillId="0" borderId="7" xfId="0" applyFont="1" applyBorder="1" applyAlignment="1">
      <alignment vertical="center"/>
    </xf>
    <xf numFmtId="0" fontId="23" fillId="0" borderId="7" xfId="0" applyFont="1" applyBorder="1" applyAlignment="1">
      <alignment vertical="center"/>
    </xf>
    <xf numFmtId="0" fontId="30" fillId="0" borderId="5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30" fillId="0" borderId="6" xfId="0" applyFont="1" applyBorder="1" applyAlignment="1">
      <alignment vertical="center"/>
    </xf>
    <xf numFmtId="0" fontId="16" fillId="0" borderId="6" xfId="0" applyFont="1" applyBorder="1" applyAlignment="1">
      <alignment vertical="center"/>
    </xf>
    <xf numFmtId="0" fontId="29" fillId="0" borderId="8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0" fontId="71" fillId="0" borderId="40" xfId="0" applyFont="1" applyBorder="1" applyAlignment="1">
      <alignment vertical="center"/>
    </xf>
    <xf numFmtId="0" fontId="95" fillId="6" borderId="26" xfId="0" applyFont="1" applyFill="1" applyBorder="1" applyAlignment="1">
      <alignment horizontal="center" vertical="center"/>
    </xf>
    <xf numFmtId="0" fontId="22" fillId="0" borderId="7" xfId="0" applyFont="1" applyBorder="1" applyAlignment="1">
      <alignment vertical="center"/>
    </xf>
    <xf numFmtId="0" fontId="71" fillId="0" borderId="42" xfId="0" applyFont="1" applyBorder="1" applyAlignment="1">
      <alignment vertical="center"/>
    </xf>
    <xf numFmtId="0" fontId="114" fillId="0" borderId="17" xfId="0" applyFont="1" applyBorder="1" applyAlignment="1">
      <alignment horizontal="center" vertical="center"/>
    </xf>
    <xf numFmtId="0" fontId="114" fillId="0" borderId="12" xfId="0" applyFont="1" applyBorder="1" applyAlignment="1">
      <alignment horizontal="center" vertical="center"/>
    </xf>
    <xf numFmtId="0" fontId="115" fillId="0" borderId="51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14" borderId="42" xfId="0" applyFont="1" applyFill="1" applyBorder="1" applyAlignment="1">
      <alignment horizontal="center" vertical="center"/>
    </xf>
    <xf numFmtId="0" fontId="11" fillId="14" borderId="46" xfId="0" applyFont="1" applyFill="1" applyBorder="1" applyAlignment="1">
      <alignment horizontal="center" vertical="center"/>
    </xf>
    <xf numFmtId="0" fontId="103" fillId="0" borderId="12" xfId="0" applyFont="1" applyBorder="1" applyAlignment="1">
      <alignment horizontal="center" vertical="center"/>
    </xf>
    <xf numFmtId="0" fontId="25" fillId="0" borderId="8" xfId="0" applyFont="1" applyBorder="1" applyAlignment="1">
      <alignment vertical="center"/>
    </xf>
    <xf numFmtId="0" fontId="45" fillId="0" borderId="7" xfId="0" applyFont="1" applyBorder="1" applyAlignment="1">
      <alignment vertical="center"/>
    </xf>
    <xf numFmtId="0" fontId="18" fillId="0" borderId="8" xfId="0" applyFont="1" applyBorder="1" applyAlignment="1">
      <alignment vertical="center"/>
    </xf>
    <xf numFmtId="0" fontId="83" fillId="0" borderId="7" xfId="0" applyFont="1" applyBorder="1" applyAlignment="1">
      <alignment vertical="center"/>
    </xf>
    <xf numFmtId="0" fontId="66" fillId="0" borderId="7" xfId="0" applyFont="1" applyBorder="1" applyAlignment="1">
      <alignment vertical="center"/>
    </xf>
    <xf numFmtId="0" fontId="72" fillId="0" borderId="7" xfId="0" applyFont="1" applyBorder="1" applyAlignment="1">
      <alignment vertical="center"/>
    </xf>
    <xf numFmtId="0" fontId="72" fillId="0" borderId="8" xfId="0" applyFont="1" applyBorder="1" applyAlignment="1">
      <alignment vertical="center"/>
    </xf>
    <xf numFmtId="0" fontId="103" fillId="0" borderId="45" xfId="0" applyFont="1" applyBorder="1" applyAlignment="1">
      <alignment horizontal="center" vertical="center"/>
    </xf>
    <xf numFmtId="0" fontId="28" fillId="0" borderId="5" xfId="0" applyFont="1" applyBorder="1" applyAlignment="1">
      <alignment vertical="center"/>
    </xf>
    <xf numFmtId="0" fontId="33" fillId="0" borderId="6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36" fillId="0" borderId="6" xfId="0" applyFont="1" applyBorder="1" applyAlignment="1">
      <alignment vertical="center"/>
    </xf>
    <xf numFmtId="0" fontId="25" fillId="0" borderId="5" xfId="0" applyFont="1" applyBorder="1" applyAlignment="1">
      <alignment vertical="center"/>
    </xf>
    <xf numFmtId="0" fontId="62" fillId="0" borderId="5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62" fillId="0" borderId="6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65" fillId="0" borderId="6" xfId="0" applyFont="1" applyBorder="1" applyAlignment="1">
      <alignment vertical="center"/>
    </xf>
    <xf numFmtId="0" fontId="50" fillId="0" borderId="5" xfId="0" applyFont="1" applyBorder="1" applyAlignment="1">
      <alignment vertical="center"/>
    </xf>
    <xf numFmtId="0" fontId="35" fillId="0" borderId="6" xfId="0" applyFont="1" applyBorder="1" applyAlignment="1">
      <alignment vertical="center"/>
    </xf>
    <xf numFmtId="0" fontId="52" fillId="0" borderId="6" xfId="0" applyFont="1" applyBorder="1" applyAlignment="1">
      <alignment vertical="center"/>
    </xf>
    <xf numFmtId="0" fontId="49" fillId="0" borderId="5" xfId="0" applyFont="1" applyBorder="1" applyAlignment="1">
      <alignment vertical="center"/>
    </xf>
    <xf numFmtId="0" fontId="73" fillId="0" borderId="5" xfId="0" applyFont="1" applyBorder="1" applyAlignment="1">
      <alignment vertical="center"/>
    </xf>
    <xf numFmtId="0" fontId="73" fillId="0" borderId="6" xfId="0" applyFont="1" applyBorder="1" applyAlignment="1">
      <alignment vertical="center"/>
    </xf>
    <xf numFmtId="0" fontId="49" fillId="0" borderId="8" xfId="0" applyFont="1" applyBorder="1" applyAlignment="1">
      <alignment vertical="center"/>
    </xf>
    <xf numFmtId="0" fontId="61" fillId="0" borderId="8" xfId="0" applyFont="1" applyBorder="1" applyAlignment="1">
      <alignment vertical="center"/>
    </xf>
    <xf numFmtId="0" fontId="58" fillId="0" borderId="8" xfId="0" applyFont="1" applyBorder="1" applyAlignment="1">
      <alignment vertical="center"/>
    </xf>
    <xf numFmtId="0" fontId="73" fillId="0" borderId="8" xfId="0" applyFont="1" applyBorder="1" applyAlignment="1">
      <alignment vertical="center"/>
    </xf>
    <xf numFmtId="0" fontId="35" fillId="0" borderId="8" xfId="0" applyFont="1" applyBorder="1" applyAlignment="1">
      <alignment vertical="center"/>
    </xf>
    <xf numFmtId="0" fontId="82" fillId="0" borderId="40" xfId="0" applyFont="1" applyBorder="1" applyAlignment="1">
      <alignment vertical="center"/>
    </xf>
    <xf numFmtId="0" fontId="24" fillId="0" borderId="5" xfId="0" applyFont="1" applyBorder="1" applyAlignment="1">
      <alignment vertical="center"/>
    </xf>
    <xf numFmtId="0" fontId="24" fillId="0" borderId="6" xfId="0" applyFont="1" applyBorder="1" applyAlignment="1">
      <alignment vertical="center"/>
    </xf>
    <xf numFmtId="0" fontId="87" fillId="0" borderId="6" xfId="0" applyFont="1" applyBorder="1" applyAlignment="1">
      <alignment vertical="center"/>
    </xf>
    <xf numFmtId="0" fontId="66" fillId="0" borderId="5" xfId="0" applyFont="1" applyBorder="1" applyAlignment="1">
      <alignment vertical="center"/>
    </xf>
    <xf numFmtId="0" fontId="54" fillId="0" borderId="5" xfId="0" applyFont="1" applyBorder="1" applyAlignment="1">
      <alignment vertical="center"/>
    </xf>
    <xf numFmtId="0" fontId="54" fillId="0" borderId="6" xfId="0" applyFont="1" applyBorder="1" applyAlignment="1">
      <alignment vertical="center"/>
    </xf>
    <xf numFmtId="0" fontId="103" fillId="0" borderId="36" xfId="0" applyFont="1" applyBorder="1" applyAlignment="1">
      <alignment horizontal="center" vertical="center"/>
    </xf>
    <xf numFmtId="0" fontId="30" fillId="0" borderId="54" xfId="0" applyFont="1" applyBorder="1" applyAlignment="1">
      <alignment vertical="center"/>
    </xf>
    <xf numFmtId="0" fontId="87" fillId="0" borderId="5" xfId="0" applyFont="1" applyBorder="1" applyAlignment="1">
      <alignment horizontal="center" vertical="center"/>
    </xf>
    <xf numFmtId="0" fontId="87" fillId="0" borderId="9" xfId="0" applyFont="1" applyBorder="1" applyAlignment="1">
      <alignment horizontal="center" vertical="center"/>
    </xf>
    <xf numFmtId="0" fontId="87" fillId="0" borderId="6" xfId="0" applyFont="1" applyBorder="1" applyAlignment="1">
      <alignment horizontal="center" vertical="center"/>
    </xf>
    <xf numFmtId="0" fontId="87" fillId="0" borderId="51" xfId="0" applyFont="1" applyBorder="1" applyAlignment="1">
      <alignment horizontal="center" vertical="center"/>
    </xf>
    <xf numFmtId="0" fontId="87" fillId="0" borderId="53" xfId="0" applyFont="1" applyBorder="1" applyAlignment="1">
      <alignment horizontal="center" vertical="center"/>
    </xf>
    <xf numFmtId="0" fontId="87" fillId="0" borderId="38" xfId="0" applyFont="1" applyBorder="1" applyAlignment="1">
      <alignment horizontal="center" vertical="center"/>
    </xf>
    <xf numFmtId="0" fontId="87" fillId="0" borderId="39" xfId="0" applyFont="1" applyBorder="1" applyAlignment="1">
      <alignment horizontal="center" vertical="center"/>
    </xf>
    <xf numFmtId="0" fontId="50" fillId="0" borderId="51" xfId="0" applyFont="1" applyBorder="1" applyAlignment="1">
      <alignment vertical="center"/>
    </xf>
    <xf numFmtId="0" fontId="78" fillId="0" borderId="38" xfId="0" applyFont="1" applyBorder="1" applyAlignment="1">
      <alignment vertical="center"/>
    </xf>
    <xf numFmtId="0" fontId="95" fillId="6" borderId="64" xfId="0" applyFont="1" applyFill="1" applyBorder="1" applyAlignment="1">
      <alignment horizontal="center" vertical="center"/>
    </xf>
    <xf numFmtId="0" fontId="35" fillId="0" borderId="48" xfId="0" applyFont="1" applyBorder="1" applyAlignment="1">
      <alignment vertical="center"/>
    </xf>
    <xf numFmtId="0" fontId="78" fillId="0" borderId="40" xfId="0" applyFont="1" applyBorder="1" applyAlignment="1">
      <alignment vertical="center"/>
    </xf>
    <xf numFmtId="0" fontId="87" fillId="0" borderId="5" xfId="0" applyFont="1" applyBorder="1" applyAlignment="1">
      <alignment vertical="center"/>
    </xf>
    <xf numFmtId="0" fontId="27" fillId="0" borderId="6" xfId="0" applyFont="1" applyBorder="1" applyAlignment="1">
      <alignment vertical="center"/>
    </xf>
    <xf numFmtId="0" fontId="36" fillId="0" borderId="5" xfId="0" applyFont="1" applyBorder="1" applyAlignment="1">
      <alignment vertical="center"/>
    </xf>
    <xf numFmtId="0" fontId="118" fillId="15" borderId="63" xfId="0" applyFont="1" applyFill="1" applyBorder="1" applyAlignment="1">
      <alignment horizontal="center" vertical="center"/>
    </xf>
    <xf numFmtId="0" fontId="0" fillId="13" borderId="61" xfId="0" applyFill="1" applyBorder="1" applyAlignment="1">
      <alignment horizontal="center" vertical="center"/>
    </xf>
    <xf numFmtId="9" fontId="115" fillId="14" borderId="67" xfId="0" applyNumberFormat="1" applyFont="1" applyFill="1" applyBorder="1" applyAlignment="1">
      <alignment horizontal="center" vertical="center"/>
    </xf>
    <xf numFmtId="0" fontId="91" fillId="10" borderId="61" xfId="0" applyFont="1" applyFill="1" applyBorder="1" applyAlignment="1">
      <alignment horizontal="center" vertical="center"/>
    </xf>
    <xf numFmtId="9" fontId="115" fillId="14" borderId="55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68" fillId="0" borderId="8" xfId="0" applyFont="1" applyBorder="1" applyAlignment="1">
      <alignment vertical="center"/>
    </xf>
    <xf numFmtId="168" fontId="115" fillId="10" borderId="46" xfId="0" applyNumberFormat="1" applyFont="1" applyFill="1" applyBorder="1" applyAlignment="1">
      <alignment horizontal="center" vertical="center"/>
    </xf>
    <xf numFmtId="0" fontId="103" fillId="4" borderId="3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vertical="center"/>
    </xf>
    <xf numFmtId="0" fontId="15" fillId="4" borderId="8" xfId="0" applyFont="1" applyFill="1" applyBorder="1" applyAlignment="1">
      <alignment vertical="center"/>
    </xf>
    <xf numFmtId="0" fontId="88" fillId="0" borderId="53" xfId="0" applyFont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84" fillId="0" borderId="54" xfId="0" applyFont="1" applyBorder="1" applyAlignment="1">
      <alignment vertical="center"/>
    </xf>
    <xf numFmtId="0" fontId="84" fillId="0" borderId="48" xfId="0" applyFont="1" applyBorder="1" applyAlignment="1">
      <alignment vertical="center"/>
    </xf>
    <xf numFmtId="0" fontId="103" fillId="0" borderId="31" xfId="0" applyFont="1" applyBorder="1" applyAlignment="1">
      <alignment horizontal="center" vertical="center"/>
    </xf>
    <xf numFmtId="0" fontId="47" fillId="0" borderId="54" xfId="0" applyFont="1" applyBorder="1" applyAlignment="1">
      <alignment vertical="center"/>
    </xf>
    <xf numFmtId="0" fontId="10" fillId="4" borderId="6" xfId="0" applyFont="1" applyFill="1" applyBorder="1" applyAlignment="1">
      <alignment vertical="center"/>
    </xf>
    <xf numFmtId="0" fontId="40" fillId="0" borderId="8" xfId="0" applyFont="1" applyBorder="1" applyAlignment="1">
      <alignment vertical="center"/>
    </xf>
    <xf numFmtId="2" fontId="116" fillId="6" borderId="25" xfId="0" applyNumberFormat="1" applyFont="1" applyFill="1" applyBorder="1" applyAlignment="1">
      <alignment horizontal="center" vertical="center"/>
    </xf>
    <xf numFmtId="2" fontId="116" fillId="6" borderId="43" xfId="0" applyNumberFormat="1" applyFont="1" applyFill="1" applyBorder="1" applyAlignment="1">
      <alignment horizontal="center" vertical="center"/>
    </xf>
    <xf numFmtId="2" fontId="116" fillId="6" borderId="66" xfId="0" applyNumberFormat="1" applyFont="1" applyFill="1" applyBorder="1" applyAlignment="1">
      <alignment horizontal="center" vertical="center"/>
    </xf>
    <xf numFmtId="0" fontId="115" fillId="0" borderId="54" xfId="0" applyFont="1" applyBorder="1" applyAlignment="1">
      <alignment horizontal="center" vertical="center"/>
    </xf>
    <xf numFmtId="0" fontId="114" fillId="0" borderId="54" xfId="0" applyFont="1" applyBorder="1" applyAlignment="1">
      <alignment horizontal="center" vertical="center"/>
    </xf>
    <xf numFmtId="0" fontId="114" fillId="0" borderId="42" xfId="0" applyFont="1" applyBorder="1" applyAlignment="1">
      <alignment horizontal="center" vertical="center"/>
    </xf>
    <xf numFmtId="0" fontId="138" fillId="14" borderId="21" xfId="0" applyFont="1" applyFill="1" applyBorder="1" applyAlignment="1">
      <alignment horizontal="center" vertical="center" wrapText="1"/>
    </xf>
    <xf numFmtId="2" fontId="116" fillId="14" borderId="19" xfId="0" applyNumberFormat="1" applyFont="1" applyFill="1" applyBorder="1" applyAlignment="1">
      <alignment horizontal="center" vertical="center"/>
    </xf>
    <xf numFmtId="2" fontId="116" fillId="14" borderId="13" xfId="0" applyNumberFormat="1" applyFont="1" applyFill="1" applyBorder="1" applyAlignment="1">
      <alignment horizontal="center" vertical="center"/>
    </xf>
    <xf numFmtId="2" fontId="116" fillId="14" borderId="16" xfId="0" applyNumberFormat="1" applyFont="1" applyFill="1" applyBorder="1" applyAlignment="1">
      <alignment horizontal="center" vertical="center"/>
    </xf>
    <xf numFmtId="2" fontId="116" fillId="6" borderId="23" xfId="0" applyNumberFormat="1" applyFont="1" applyFill="1" applyBorder="1" applyAlignment="1">
      <alignment horizontal="center" vertical="center"/>
    </xf>
    <xf numFmtId="0" fontId="114" fillId="0" borderId="47" xfId="0" applyFont="1" applyBorder="1" applyAlignment="1">
      <alignment horizontal="center" vertical="center"/>
    </xf>
    <xf numFmtId="0" fontId="115" fillId="0" borderId="7" xfId="0" applyFont="1" applyBorder="1" applyAlignment="1">
      <alignment horizontal="center" vertical="center"/>
    </xf>
    <xf numFmtId="0" fontId="40" fillId="0" borderId="7" xfId="0" applyFont="1" applyBorder="1" applyAlignment="1">
      <alignment vertical="center"/>
    </xf>
    <xf numFmtId="0" fontId="54" fillId="0" borderId="7" xfId="0" applyFont="1" applyBorder="1" applyAlignment="1">
      <alignment vertical="center"/>
    </xf>
    <xf numFmtId="0" fontId="34" fillId="0" borderId="8" xfId="0" applyFont="1" applyBorder="1" applyAlignment="1">
      <alignment vertical="center"/>
    </xf>
    <xf numFmtId="0" fontId="54" fillId="0" borderId="8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61" fillId="0" borderId="5" xfId="0" applyFont="1" applyBorder="1" applyAlignment="1">
      <alignment vertical="center"/>
    </xf>
    <xf numFmtId="0" fontId="14" fillId="0" borderId="51" xfId="0" applyFont="1" applyBorder="1" applyAlignment="1">
      <alignment vertical="center"/>
    </xf>
    <xf numFmtId="0" fontId="21" fillId="0" borderId="51" xfId="0" applyFont="1" applyBorder="1" applyAlignment="1">
      <alignment vertical="center"/>
    </xf>
    <xf numFmtId="0" fontId="14" fillId="0" borderId="53" xfId="0" applyFont="1" applyBorder="1" applyAlignment="1">
      <alignment vertical="center"/>
    </xf>
    <xf numFmtId="0" fontId="61" fillId="0" borderId="6" xfId="0" applyFont="1" applyBorder="1" applyAlignment="1">
      <alignment vertical="center"/>
    </xf>
    <xf numFmtId="0" fontId="26" fillId="0" borderId="6" xfId="0" applyFont="1" applyBorder="1" applyAlignment="1">
      <alignment vertical="center"/>
    </xf>
    <xf numFmtId="0" fontId="49" fillId="0" borderId="6" xfId="0" applyFont="1" applyBorder="1" applyAlignment="1">
      <alignment vertical="center"/>
    </xf>
    <xf numFmtId="0" fontId="21" fillId="0" borderId="53" xfId="0" applyFont="1" applyBorder="1" applyAlignment="1">
      <alignment vertical="center"/>
    </xf>
    <xf numFmtId="0" fontId="12" fillId="0" borderId="51" xfId="0" applyFont="1" applyBorder="1" applyAlignment="1">
      <alignment vertical="center"/>
    </xf>
    <xf numFmtId="0" fontId="12" fillId="0" borderId="53" xfId="0" applyFont="1" applyBorder="1" applyAlignment="1">
      <alignment vertical="center"/>
    </xf>
    <xf numFmtId="0" fontId="17" fillId="0" borderId="17" xfId="0" applyFont="1" applyBorder="1" applyAlignment="1">
      <alignment vertical="center"/>
    </xf>
    <xf numFmtId="14" fontId="95" fillId="6" borderId="32" xfId="0" applyNumberFormat="1" applyFont="1" applyFill="1" applyBorder="1" applyAlignment="1">
      <alignment horizontal="center" vertical="center"/>
    </xf>
    <xf numFmtId="0" fontId="9" fillId="0" borderId="0" xfId="0" applyFont="1"/>
    <xf numFmtId="0" fontId="88" fillId="0" borderId="47" xfId="0" applyFont="1" applyBorder="1" applyAlignment="1">
      <alignment horizontal="center" vertical="center"/>
    </xf>
    <xf numFmtId="0" fontId="88" fillId="0" borderId="7" xfId="0" applyFont="1" applyBorder="1" applyAlignment="1">
      <alignment horizontal="center" vertical="center"/>
    </xf>
    <xf numFmtId="0" fontId="88" fillId="0" borderId="54" xfId="0" applyFont="1" applyBorder="1" applyAlignment="1">
      <alignment horizontal="center" vertical="center"/>
    </xf>
    <xf numFmtId="2" fontId="116" fillId="6" borderId="4" xfId="0" applyNumberFormat="1" applyFont="1" applyFill="1" applyBorder="1" applyAlignment="1">
      <alignment horizontal="center" vertical="center"/>
    </xf>
    <xf numFmtId="2" fontId="116" fillId="6" borderId="28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74" fillId="0" borderId="8" xfId="0" applyFont="1" applyBorder="1" applyAlignment="1">
      <alignment vertical="center"/>
    </xf>
    <xf numFmtId="0" fontId="103" fillId="0" borderId="48" xfId="0" applyFont="1" applyBorder="1" applyAlignment="1">
      <alignment vertical="center"/>
    </xf>
    <xf numFmtId="0" fontId="115" fillId="0" borderId="54" xfId="0" applyFont="1" applyBorder="1" applyAlignment="1">
      <alignment vertical="center"/>
    </xf>
    <xf numFmtId="0" fontId="115" fillId="0" borderId="49" xfId="0" applyFont="1" applyBorder="1" applyAlignment="1">
      <alignment horizontal="center" vertical="center"/>
    </xf>
    <xf numFmtId="0" fontId="87" fillId="0" borderId="48" xfId="0" applyFont="1" applyBorder="1" applyAlignment="1">
      <alignment vertical="center"/>
    </xf>
    <xf numFmtId="0" fontId="10" fillId="0" borderId="48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31" fillId="0" borderId="8" xfId="0" applyFont="1" applyBorder="1" applyAlignment="1">
      <alignment vertical="center"/>
    </xf>
    <xf numFmtId="0" fontId="69" fillId="0" borderId="7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168" fontId="129" fillId="14" borderId="58" xfId="0" applyNumberFormat="1" applyFont="1" applyFill="1" applyBorder="1" applyAlignment="1">
      <alignment horizontal="center" vertical="center"/>
    </xf>
    <xf numFmtId="0" fontId="141" fillId="0" borderId="8" xfId="0" applyFont="1" applyBorder="1" applyAlignment="1">
      <alignment vertical="center"/>
    </xf>
    <xf numFmtId="0" fontId="25" fillId="0" borderId="6" xfId="0" applyFont="1" applyBorder="1" applyAlignment="1">
      <alignment vertical="center"/>
    </xf>
    <xf numFmtId="0" fontId="138" fillId="15" borderId="21" xfId="0" applyFont="1" applyFill="1" applyBorder="1" applyAlignment="1">
      <alignment horizontal="center" vertical="center" wrapText="1"/>
    </xf>
    <xf numFmtId="0" fontId="138" fillId="15" borderId="58" xfId="0" applyFont="1" applyFill="1" applyBorder="1" applyAlignment="1">
      <alignment horizontal="center" vertical="center" wrapText="1"/>
    </xf>
    <xf numFmtId="2" fontId="116" fillId="15" borderId="23" xfId="0" applyNumberFormat="1" applyFont="1" applyFill="1" applyBorder="1" applyAlignment="1">
      <alignment horizontal="center" vertical="center"/>
    </xf>
    <xf numFmtId="2" fontId="116" fillId="15" borderId="4" xfId="0" applyNumberFormat="1" applyFont="1" applyFill="1" applyBorder="1" applyAlignment="1">
      <alignment horizontal="center" vertical="center"/>
    </xf>
    <xf numFmtId="2" fontId="116" fillId="15" borderId="50" xfId="0" applyNumberFormat="1" applyFont="1" applyFill="1" applyBorder="1" applyAlignment="1">
      <alignment horizontal="center" vertical="center"/>
    </xf>
    <xf numFmtId="168" fontId="108" fillId="15" borderId="68" xfId="0" applyNumberFormat="1" applyFont="1" applyFill="1" applyBorder="1" applyAlignment="1">
      <alignment horizontal="center" vertical="center"/>
    </xf>
    <xf numFmtId="168" fontId="108" fillId="15" borderId="9" xfId="0" applyNumberFormat="1" applyFont="1" applyFill="1" applyBorder="1" applyAlignment="1">
      <alignment horizontal="center" vertical="center"/>
    </xf>
    <xf numFmtId="168" fontId="108" fillId="15" borderId="15" xfId="0" applyNumberFormat="1" applyFont="1" applyFill="1" applyBorder="1" applyAlignment="1">
      <alignment horizontal="center" vertical="center"/>
    </xf>
    <xf numFmtId="168" fontId="108" fillId="14" borderId="17" xfId="0" applyNumberFormat="1" applyFont="1" applyFill="1" applyBorder="1" applyAlignment="1">
      <alignment horizontal="center" vertical="center"/>
    </xf>
    <xf numFmtId="2" fontId="116" fillId="14" borderId="5" xfId="0" applyNumberFormat="1" applyFont="1" applyFill="1" applyBorder="1" applyAlignment="1">
      <alignment horizontal="center" vertical="center"/>
    </xf>
    <xf numFmtId="2" fontId="116" fillId="14" borderId="38" xfId="0" applyNumberFormat="1" applyFont="1" applyFill="1" applyBorder="1" applyAlignment="1">
      <alignment horizontal="center" vertical="center"/>
    </xf>
    <xf numFmtId="2" fontId="116" fillId="14" borderId="11" xfId="0" applyNumberFormat="1" applyFont="1" applyFill="1" applyBorder="1" applyAlignment="1">
      <alignment horizontal="center" vertical="center"/>
    </xf>
    <xf numFmtId="0" fontId="138" fillId="14" borderId="32" xfId="0" applyFont="1" applyFill="1" applyBorder="1" applyAlignment="1">
      <alignment horizontal="center" vertical="center" wrapText="1"/>
    </xf>
    <xf numFmtId="2" fontId="116" fillId="15" borderId="2" xfId="0" applyNumberFormat="1" applyFont="1" applyFill="1" applyBorder="1" applyAlignment="1">
      <alignment horizontal="center" vertical="center"/>
    </xf>
    <xf numFmtId="2" fontId="116" fillId="15" borderId="52" xfId="0" applyNumberFormat="1" applyFont="1" applyFill="1" applyBorder="1" applyAlignment="1">
      <alignment horizontal="center" vertical="center"/>
    </xf>
    <xf numFmtId="2" fontId="116" fillId="15" borderId="16" xfId="0" applyNumberFormat="1" applyFont="1" applyFill="1" applyBorder="1" applyAlignment="1">
      <alignment horizontal="center" vertical="center"/>
    </xf>
    <xf numFmtId="1" fontId="108" fillId="15" borderId="18" xfId="0" applyNumberFormat="1" applyFont="1" applyFill="1" applyBorder="1" applyAlignment="1">
      <alignment horizontal="center" vertical="center"/>
    </xf>
    <xf numFmtId="168" fontId="108" fillId="14" borderId="5" xfId="0" applyNumberFormat="1" applyFont="1" applyFill="1" applyBorder="1" applyAlignment="1">
      <alignment horizontal="center" vertical="center"/>
    </xf>
    <xf numFmtId="1" fontId="108" fillId="15" borderId="6" xfId="0" applyNumberFormat="1" applyFont="1" applyFill="1" applyBorder="1" applyAlignment="1">
      <alignment horizontal="center" vertical="center"/>
    </xf>
    <xf numFmtId="2" fontId="116" fillId="15" borderId="6" xfId="0" applyNumberFormat="1" applyFont="1" applyFill="1" applyBorder="1" applyAlignment="1">
      <alignment horizontal="center" vertical="center"/>
    </xf>
    <xf numFmtId="2" fontId="116" fillId="15" borderId="39" xfId="0" applyNumberFormat="1" applyFont="1" applyFill="1" applyBorder="1" applyAlignment="1">
      <alignment horizontal="center" vertical="center"/>
    </xf>
    <xf numFmtId="168" fontId="108" fillId="15" borderId="6" xfId="0" applyNumberFormat="1" applyFont="1" applyFill="1" applyBorder="1" applyAlignment="1">
      <alignment horizontal="center" vertical="center"/>
    </xf>
    <xf numFmtId="168" fontId="108" fillId="15" borderId="39" xfId="0" applyNumberFormat="1" applyFont="1" applyFill="1" applyBorder="1" applyAlignment="1">
      <alignment horizontal="center" vertical="center"/>
    </xf>
    <xf numFmtId="168" fontId="112" fillId="10" borderId="40" xfId="0" applyNumberFormat="1" applyFont="1" applyFill="1" applyBorder="1" applyAlignment="1">
      <alignment horizontal="center" vertical="center"/>
    </xf>
    <xf numFmtId="0" fontId="15" fillId="0" borderId="54" xfId="0" applyFont="1" applyBorder="1" applyAlignment="1">
      <alignment vertical="center"/>
    </xf>
    <xf numFmtId="0" fontId="15" fillId="0" borderId="48" xfId="0" applyFont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0" fontId="95" fillId="6" borderId="19" xfId="0" applyFont="1" applyFill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96" fillId="6" borderId="58" xfId="0" applyFont="1" applyFill="1" applyBorder="1" applyAlignment="1">
      <alignment horizontal="center" vertical="center"/>
    </xf>
    <xf numFmtId="0" fontId="8" fillId="0" borderId="48" xfId="0" applyFont="1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103" fillId="0" borderId="17" xfId="0" applyFont="1" applyBorder="1" applyAlignment="1">
      <alignment horizontal="center" vertical="center"/>
    </xf>
    <xf numFmtId="0" fontId="21" fillId="0" borderId="7" xfId="0" applyFont="1" applyBorder="1" applyAlignment="1">
      <alignment vertical="center"/>
    </xf>
    <xf numFmtId="0" fontId="57" fillId="0" borderId="5" xfId="0" applyFont="1" applyBorder="1" applyAlignment="1">
      <alignment vertical="center"/>
    </xf>
    <xf numFmtId="0" fontId="57" fillId="0" borderId="6" xfId="0" applyFont="1" applyBorder="1" applyAlignment="1">
      <alignment vertical="center"/>
    </xf>
    <xf numFmtId="0" fontId="55" fillId="0" borderId="5" xfId="0" applyFont="1" applyBorder="1" applyAlignment="1">
      <alignment vertical="center"/>
    </xf>
    <xf numFmtId="0" fontId="23" fillId="0" borderId="51" xfId="0" applyFont="1" applyBorder="1" applyAlignment="1">
      <alignment vertical="center"/>
    </xf>
    <xf numFmtId="0" fontId="55" fillId="0" borderId="6" xfId="0" applyFont="1" applyBorder="1" applyAlignment="1">
      <alignment vertical="center"/>
    </xf>
    <xf numFmtId="0" fontId="23" fillId="0" borderId="53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119" fillId="15" borderId="17" xfId="0" applyFont="1" applyFill="1" applyBorder="1" applyAlignment="1">
      <alignment horizontal="center" vertical="center"/>
    </xf>
    <xf numFmtId="0" fontId="88" fillId="0" borderId="68" xfId="0" applyFont="1" applyBorder="1" applyAlignment="1">
      <alignment horizontal="center" vertical="center"/>
    </xf>
    <xf numFmtId="0" fontId="115" fillId="14" borderId="45" xfId="0" applyFont="1" applyFill="1" applyBorder="1" applyAlignment="1">
      <alignment horizontal="center" vertical="center"/>
    </xf>
    <xf numFmtId="0" fontId="103" fillId="0" borderId="18" xfId="0" applyFont="1" applyBorder="1" applyAlignment="1">
      <alignment horizontal="center" vertical="center"/>
    </xf>
    <xf numFmtId="0" fontId="115" fillId="14" borderId="47" xfId="0" applyFont="1" applyFill="1" applyBorder="1" applyAlignment="1">
      <alignment horizontal="center" vertical="center"/>
    </xf>
    <xf numFmtId="0" fontId="132" fillId="15" borderId="5" xfId="0" applyFont="1" applyFill="1" applyBorder="1" applyAlignment="1">
      <alignment horizontal="center" vertical="center"/>
    </xf>
    <xf numFmtId="0" fontId="87" fillId="0" borderId="12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168" fontId="108" fillId="14" borderId="69" xfId="0" applyNumberFormat="1" applyFont="1" applyFill="1" applyBorder="1" applyAlignment="1">
      <alignment horizontal="center" vertical="center"/>
    </xf>
    <xf numFmtId="168" fontId="108" fillId="14" borderId="4" xfId="0" applyNumberFormat="1" applyFont="1" applyFill="1" applyBorder="1" applyAlignment="1">
      <alignment horizontal="center" vertical="center"/>
    </xf>
    <xf numFmtId="2" fontId="116" fillId="14" borderId="4" xfId="0" applyNumberFormat="1" applyFont="1" applyFill="1" applyBorder="1" applyAlignment="1">
      <alignment horizontal="center" vertical="center"/>
    </xf>
    <xf numFmtId="2" fontId="116" fillId="14" borderId="25" xfId="0" applyNumberFormat="1" applyFont="1" applyFill="1" applyBorder="1" applyAlignment="1">
      <alignment horizontal="center" vertical="center"/>
    </xf>
    <xf numFmtId="1" fontId="108" fillId="15" borderId="19" xfId="0" applyNumberFormat="1" applyFont="1" applyFill="1" applyBorder="1" applyAlignment="1">
      <alignment horizontal="center" vertical="center"/>
    </xf>
    <xf numFmtId="1" fontId="108" fillId="15" borderId="13" xfId="0" applyNumberFormat="1" applyFont="1" applyFill="1" applyBorder="1" applyAlignment="1">
      <alignment horizontal="center" vertical="center"/>
    </xf>
    <xf numFmtId="168" fontId="108" fillId="15" borderId="13" xfId="0" applyNumberFormat="1" applyFont="1" applyFill="1" applyBorder="1" applyAlignment="1">
      <alignment horizontal="center" vertical="center"/>
    </xf>
    <xf numFmtId="168" fontId="108" fillId="15" borderId="16" xfId="0" applyNumberFormat="1" applyFont="1" applyFill="1" applyBorder="1" applyAlignment="1">
      <alignment horizontal="center" vertical="center"/>
    </xf>
    <xf numFmtId="0" fontId="64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168" fontId="108" fillId="14" borderId="12" xfId="0" applyNumberFormat="1" applyFont="1" applyFill="1" applyBorder="1" applyAlignment="1">
      <alignment horizontal="center" vertical="center"/>
    </xf>
    <xf numFmtId="0" fontId="138" fillId="14" borderId="55" xfId="0" applyFont="1" applyFill="1" applyBorder="1" applyAlignment="1">
      <alignment horizontal="center" vertical="center" wrapText="1"/>
    </xf>
    <xf numFmtId="0" fontId="138" fillId="15" borderId="56" xfId="0" applyFont="1" applyFill="1" applyBorder="1" applyAlignment="1">
      <alignment horizontal="center" vertical="center" wrapText="1"/>
    </xf>
    <xf numFmtId="0" fontId="119" fillId="6" borderId="33" xfId="0" applyFont="1" applyFill="1" applyBorder="1" applyAlignment="1">
      <alignment horizontal="center" vertical="center"/>
    </xf>
    <xf numFmtId="1" fontId="108" fillId="15" borderId="10" xfId="0" applyNumberFormat="1" applyFont="1" applyFill="1" applyBorder="1" applyAlignment="1">
      <alignment horizontal="center" vertical="center"/>
    </xf>
    <xf numFmtId="0" fontId="114" fillId="0" borderId="5" xfId="0" applyFont="1" applyBorder="1" applyAlignment="1">
      <alignment horizontal="center" vertical="center" wrapText="1"/>
    </xf>
    <xf numFmtId="0" fontId="3" fillId="0" borderId="54" xfId="0" applyFont="1" applyBorder="1" applyAlignment="1">
      <alignment vertical="center"/>
    </xf>
    <xf numFmtId="0" fontId="114" fillId="0" borderId="38" xfId="0" applyFont="1" applyBorder="1" applyAlignment="1">
      <alignment horizontal="center" vertical="center" wrapText="1"/>
    </xf>
    <xf numFmtId="2" fontId="116" fillId="6" borderId="31" xfId="0" applyNumberFormat="1" applyFont="1" applyFill="1" applyBorder="1" applyAlignment="1">
      <alignment horizontal="center" vertical="center"/>
    </xf>
    <xf numFmtId="0" fontId="69" fillId="0" borderId="48" xfId="0" applyFont="1" applyBorder="1" applyAlignment="1">
      <alignment vertical="center"/>
    </xf>
    <xf numFmtId="0" fontId="3" fillId="0" borderId="0" xfId="0" applyFont="1"/>
    <xf numFmtId="0" fontId="139" fillId="20" borderId="1" xfId="0" applyFont="1" applyFill="1" applyBorder="1" applyAlignment="1">
      <alignment horizontal="center" vertical="center" wrapText="1"/>
    </xf>
    <xf numFmtId="0" fontId="139" fillId="20" borderId="30" xfId="0" applyFont="1" applyFill="1" applyBorder="1" applyAlignment="1">
      <alignment horizontal="center" vertical="center" wrapText="1"/>
    </xf>
    <xf numFmtId="0" fontId="144" fillId="0" borderId="0" xfId="0" applyFont="1"/>
    <xf numFmtId="0" fontId="143" fillId="0" borderId="0" xfId="2"/>
    <xf numFmtId="0" fontId="2" fillId="0" borderId="7" xfId="0" applyFont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95" fillId="6" borderId="50" xfId="0" applyFont="1" applyFill="1" applyBorder="1" applyAlignment="1">
      <alignment horizontal="center" vertical="center"/>
    </xf>
    <xf numFmtId="0" fontId="43" fillId="0" borderId="54" xfId="0" applyFont="1" applyBorder="1" applyAlignment="1">
      <alignment vertical="center"/>
    </xf>
    <xf numFmtId="0" fontId="87" fillId="0" borderId="49" xfId="0" applyFont="1" applyBorder="1" applyAlignment="1">
      <alignment horizontal="center" vertical="center"/>
    </xf>
    <xf numFmtId="0" fontId="42" fillId="0" borderId="48" xfId="0" applyFont="1" applyBorder="1" applyAlignment="1">
      <alignment vertical="center"/>
    </xf>
    <xf numFmtId="2" fontId="116" fillId="14" borderId="52" xfId="0" applyNumberFormat="1" applyFont="1" applyFill="1" applyBorder="1" applyAlignment="1">
      <alignment horizontal="center" vertical="center"/>
    </xf>
    <xf numFmtId="168" fontId="108" fillId="15" borderId="70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91" fillId="3" borderId="10" xfId="0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115" fillId="0" borderId="5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1" fillId="0" borderId="7" xfId="0" applyFont="1" applyBorder="1" applyAlignment="1">
      <alignment vertical="center"/>
    </xf>
    <xf numFmtId="0" fontId="59" fillId="0" borderId="3" xfId="0" applyFont="1" applyBorder="1" applyAlignment="1">
      <alignment vertical="center"/>
    </xf>
    <xf numFmtId="0" fontId="59" fillId="0" borderId="8" xfId="0" applyFont="1" applyBorder="1" applyAlignment="1">
      <alignment vertical="center"/>
    </xf>
    <xf numFmtId="0" fontId="115" fillId="0" borderId="53" xfId="0" applyFont="1" applyBorder="1" applyAlignment="1">
      <alignment horizontal="center" vertical="center"/>
    </xf>
    <xf numFmtId="0" fontId="115" fillId="0" borderId="12" xfId="0" applyFont="1" applyBorder="1" applyAlignment="1">
      <alignment horizontal="center" vertical="center"/>
    </xf>
    <xf numFmtId="0" fontId="2" fillId="4" borderId="5" xfId="0" applyFont="1" applyFill="1" applyBorder="1" applyAlignment="1">
      <alignment vertical="center"/>
    </xf>
    <xf numFmtId="0" fontId="51" fillId="0" borderId="0" xfId="0" applyFont="1" applyAlignment="1">
      <alignment vertical="center"/>
    </xf>
    <xf numFmtId="0" fontId="115" fillId="0" borderId="24" xfId="0" applyFont="1" applyBorder="1" applyAlignment="1">
      <alignment vertical="center"/>
    </xf>
    <xf numFmtId="0" fontId="72" fillId="0" borderId="5" xfId="0" applyFont="1" applyBorder="1" applyAlignment="1">
      <alignment vertical="center"/>
    </xf>
    <xf numFmtId="0" fontId="115" fillId="0" borderId="59" xfId="0" applyFont="1" applyBorder="1" applyAlignment="1">
      <alignment horizontal="center" vertical="center"/>
    </xf>
    <xf numFmtId="0" fontId="115" fillId="0" borderId="44" xfId="0" applyFont="1" applyBorder="1" applyAlignment="1">
      <alignment vertical="center"/>
    </xf>
    <xf numFmtId="0" fontId="141" fillId="0" borderId="6" xfId="0" applyFont="1" applyBorder="1" applyAlignment="1">
      <alignment vertical="center"/>
    </xf>
    <xf numFmtId="0" fontId="72" fillId="0" borderId="6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76" fillId="0" borderId="6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30" fillId="0" borderId="17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19" fillId="0" borderId="3" xfId="0" applyFont="1" applyBorder="1" applyAlignment="1">
      <alignment vertical="center"/>
    </xf>
    <xf numFmtId="0" fontId="81" fillId="0" borderId="3" xfId="0" applyFont="1" applyBorder="1" applyAlignment="1">
      <alignment vertical="center"/>
    </xf>
    <xf numFmtId="0" fontId="22" fillId="0" borderId="3" xfId="0" applyFont="1" applyBorder="1" applyAlignment="1">
      <alignment vertical="center"/>
    </xf>
    <xf numFmtId="0" fontId="11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2" fontId="116" fillId="6" borderId="22" xfId="0" applyNumberFormat="1" applyFont="1" applyFill="1" applyBorder="1" applyAlignment="1">
      <alignment horizontal="center" vertical="center"/>
    </xf>
    <xf numFmtId="0" fontId="76" fillId="0" borderId="3" xfId="0" applyFont="1" applyBorder="1" applyAlignment="1">
      <alignment vertical="center"/>
    </xf>
    <xf numFmtId="0" fontId="49" fillId="0" borderId="3" xfId="0" applyFont="1" applyBorder="1" applyAlignment="1">
      <alignment vertical="center"/>
    </xf>
    <xf numFmtId="0" fontId="103" fillId="0" borderId="54" xfId="0" applyFont="1" applyBorder="1" applyAlignment="1">
      <alignment vertical="center"/>
    </xf>
    <xf numFmtId="0" fontId="36" fillId="0" borderId="7" xfId="0" applyFont="1" applyBorder="1" applyAlignment="1">
      <alignment vertical="center"/>
    </xf>
    <xf numFmtId="0" fontId="103" fillId="0" borderId="0" xfId="0" applyFont="1" applyBorder="1" applyAlignment="1">
      <alignment vertical="center"/>
    </xf>
    <xf numFmtId="0" fontId="20" fillId="0" borderId="7" xfId="0" applyFont="1" applyBorder="1" applyAlignment="1">
      <alignment vertical="center"/>
    </xf>
    <xf numFmtId="0" fontId="87" fillId="0" borderId="54" xfId="0" applyFont="1" applyBorder="1" applyAlignment="1">
      <alignment vertical="center"/>
    </xf>
    <xf numFmtId="0" fontId="85" fillId="0" borderId="54" xfId="0" applyFont="1" applyBorder="1" applyAlignment="1">
      <alignment vertical="center"/>
    </xf>
    <xf numFmtId="0" fontId="51" fillId="0" borderId="7" xfId="0" applyFont="1" applyBorder="1" applyAlignment="1">
      <alignment vertical="center"/>
    </xf>
    <xf numFmtId="0" fontId="10" fillId="0" borderId="54" xfId="0" applyFont="1" applyBorder="1" applyAlignment="1">
      <alignment vertical="center"/>
    </xf>
    <xf numFmtId="0" fontId="88" fillId="0" borderId="54" xfId="0" applyFont="1" applyBorder="1" applyAlignment="1">
      <alignment vertical="center"/>
    </xf>
    <xf numFmtId="0" fontId="67" fillId="0" borderId="54" xfId="0" applyFont="1" applyBorder="1" applyAlignment="1">
      <alignment vertical="center"/>
    </xf>
    <xf numFmtId="0" fontId="102" fillId="0" borderId="8" xfId="0" applyFont="1" applyBorder="1" applyAlignment="1">
      <alignment vertical="center"/>
    </xf>
    <xf numFmtId="0" fontId="115" fillId="0" borderId="0" xfId="0" applyFont="1" applyBorder="1" applyAlignment="1">
      <alignment vertical="center"/>
    </xf>
    <xf numFmtId="0" fontId="84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115" fillId="0" borderId="48" xfId="0" applyFont="1" applyBorder="1" applyAlignment="1">
      <alignment vertical="center"/>
    </xf>
    <xf numFmtId="0" fontId="114" fillId="0" borderId="9" xfId="0" applyFont="1" applyBorder="1" applyAlignment="1">
      <alignment horizontal="center" vertical="center"/>
    </xf>
    <xf numFmtId="0" fontId="2" fillId="4" borderId="0" xfId="0" applyFont="1" applyFill="1" applyBorder="1" applyAlignment="1">
      <alignment vertical="center"/>
    </xf>
    <xf numFmtId="0" fontId="138" fillId="15" borderId="14" xfId="0" applyFont="1" applyFill="1" applyBorder="1" applyAlignment="1">
      <alignment horizontal="center" vertical="center" wrapText="1"/>
    </xf>
    <xf numFmtId="2" fontId="116" fillId="6" borderId="5" xfId="0" applyNumberFormat="1" applyFont="1" applyFill="1" applyBorder="1" applyAlignment="1">
      <alignment horizontal="center" vertical="center"/>
    </xf>
    <xf numFmtId="2" fontId="116" fillId="6" borderId="6" xfId="0" applyNumberFormat="1" applyFont="1" applyFill="1" applyBorder="1" applyAlignment="1">
      <alignment horizontal="center" vertical="center"/>
    </xf>
    <xf numFmtId="0" fontId="76" fillId="0" borderId="17" xfId="0" applyFont="1" applyBorder="1" applyAlignment="1">
      <alignment vertical="center"/>
    </xf>
    <xf numFmtId="0" fontId="145" fillId="14" borderId="21" xfId="0" applyFont="1" applyFill="1" applyBorder="1" applyAlignment="1">
      <alignment horizontal="center" vertical="center" wrapText="1"/>
    </xf>
    <xf numFmtId="0" fontId="142" fillId="6" borderId="0" xfId="0" applyFont="1" applyFill="1" applyAlignment="1">
      <alignment horizontal="center" vertical="center"/>
    </xf>
    <xf numFmtId="0" fontId="97" fillId="0" borderId="55" xfId="0" applyFont="1" applyBorder="1" applyAlignment="1">
      <alignment horizontal="center" vertical="center"/>
    </xf>
    <xf numFmtId="0" fontId="97" fillId="0" borderId="56" xfId="0" applyFont="1" applyBorder="1" applyAlignment="1">
      <alignment horizontal="center" vertical="center"/>
    </xf>
    <xf numFmtId="0" fontId="97" fillId="0" borderId="55" xfId="0" applyFont="1" applyBorder="1" applyAlignment="1">
      <alignment horizontal="center" vertical="center" wrapText="1"/>
    </xf>
    <xf numFmtId="0" fontId="122" fillId="6" borderId="22" xfId="0" applyFont="1" applyFill="1" applyBorder="1" applyAlignment="1">
      <alignment horizontal="center" vertical="center"/>
    </xf>
    <xf numFmtId="0" fontId="122" fillId="6" borderId="0" xfId="0" applyFont="1" applyFill="1" applyAlignment="1">
      <alignment horizontal="center" vertical="center"/>
    </xf>
    <xf numFmtId="0" fontId="89" fillId="6" borderId="22" xfId="0" applyFont="1" applyFill="1" applyBorder="1" applyAlignment="1">
      <alignment horizontal="center" vertical="center"/>
    </xf>
    <xf numFmtId="0" fontId="89" fillId="6" borderId="0" xfId="0" applyFont="1" applyFill="1" applyAlignment="1">
      <alignment horizontal="center" vertical="center"/>
    </xf>
    <xf numFmtId="0" fontId="104" fillId="7" borderId="0" xfId="0" applyFont="1" applyFill="1" applyAlignment="1">
      <alignment horizontal="center" vertical="center"/>
    </xf>
    <xf numFmtId="14" fontId="95" fillId="6" borderId="32" xfId="0" applyNumberFormat="1" applyFont="1" applyFill="1" applyBorder="1" applyAlignment="1">
      <alignment horizontal="center" vertical="center"/>
    </xf>
    <xf numFmtId="0" fontId="95" fillId="6" borderId="33" xfId="0" applyFont="1" applyFill="1" applyBorder="1" applyAlignment="1">
      <alignment horizontal="center" vertical="center"/>
    </xf>
    <xf numFmtId="165" fontId="95" fillId="6" borderId="32" xfId="0" applyNumberFormat="1" applyFont="1" applyFill="1" applyBorder="1" applyAlignment="1">
      <alignment horizontal="center" vertical="center"/>
    </xf>
    <xf numFmtId="165" fontId="95" fillId="6" borderId="33" xfId="0" applyNumberFormat="1" applyFont="1" applyFill="1" applyBorder="1" applyAlignment="1">
      <alignment horizontal="center" vertical="center"/>
    </xf>
    <xf numFmtId="0" fontId="95" fillId="6" borderId="21" xfId="0" applyFont="1" applyFill="1" applyBorder="1" applyAlignment="1">
      <alignment horizontal="center" vertical="center" wrapText="1"/>
    </xf>
    <xf numFmtId="0" fontId="95" fillId="6" borderId="26" xfId="0" applyFont="1" applyFill="1" applyBorder="1" applyAlignment="1">
      <alignment horizontal="center" vertical="center" wrapText="1"/>
    </xf>
    <xf numFmtId="0" fontId="95" fillId="6" borderId="28" xfId="0" applyFont="1" applyFill="1" applyBorder="1" applyAlignment="1">
      <alignment horizontal="center" vertical="center" wrapText="1"/>
    </xf>
    <xf numFmtId="0" fontId="95" fillId="6" borderId="29" xfId="0" applyFont="1" applyFill="1" applyBorder="1" applyAlignment="1">
      <alignment horizontal="center" vertical="center" wrapText="1"/>
    </xf>
    <xf numFmtId="165" fontId="95" fillId="6" borderId="34" xfId="0" applyNumberFormat="1" applyFont="1" applyFill="1" applyBorder="1" applyAlignment="1">
      <alignment horizontal="center" vertical="center"/>
    </xf>
    <xf numFmtId="0" fontId="95" fillId="6" borderId="22" xfId="0" applyFont="1" applyFill="1" applyBorder="1" applyAlignment="1">
      <alignment horizontal="center" vertical="center" wrapText="1"/>
    </xf>
    <xf numFmtId="0" fontId="95" fillId="6" borderId="31" xfId="0" applyFont="1" applyFill="1" applyBorder="1" applyAlignment="1">
      <alignment horizontal="center" vertical="center" wrapText="1"/>
    </xf>
    <xf numFmtId="0" fontId="104" fillId="5" borderId="32" xfId="0" applyFont="1" applyFill="1" applyBorder="1" applyAlignment="1">
      <alignment horizontal="center" vertical="center"/>
    </xf>
    <xf numFmtId="0" fontId="104" fillId="5" borderId="34" xfId="0" applyFont="1" applyFill="1" applyBorder="1" applyAlignment="1">
      <alignment horizontal="center" vertical="center"/>
    </xf>
    <xf numFmtId="0" fontId="95" fillId="6" borderId="1" xfId="0" applyFont="1" applyFill="1" applyBorder="1" applyAlignment="1">
      <alignment horizontal="center" vertical="center" wrapText="1"/>
    </xf>
    <xf numFmtId="0" fontId="95" fillId="6" borderId="30" xfId="0" applyFont="1" applyFill="1" applyBorder="1" applyAlignment="1">
      <alignment horizontal="center" vertical="center" wrapText="1"/>
    </xf>
    <xf numFmtId="0" fontId="104" fillId="0" borderId="22" xfId="0" applyFont="1" applyBorder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140" fillId="21" borderId="22" xfId="0" applyFont="1" applyFill="1" applyBorder="1" applyAlignment="1">
      <alignment horizontal="center" vertical="center" wrapText="1"/>
    </xf>
    <xf numFmtId="0" fontId="140" fillId="21" borderId="0" xfId="0" applyFont="1" applyFill="1" applyAlignment="1">
      <alignment horizontal="center" vertical="center" wrapText="1"/>
    </xf>
    <xf numFmtId="0" fontId="140" fillId="21" borderId="31" xfId="0" applyFont="1" applyFill="1" applyBorder="1" applyAlignment="1">
      <alignment horizontal="center" vertical="center" wrapText="1"/>
    </xf>
    <xf numFmtId="0" fontId="140" fillId="21" borderId="28" xfId="0" applyFont="1" applyFill="1" applyBorder="1" applyAlignment="1">
      <alignment horizontal="center" vertical="center" wrapText="1"/>
    </xf>
    <xf numFmtId="0" fontId="140" fillId="21" borderId="30" xfId="0" applyFont="1" applyFill="1" applyBorder="1" applyAlignment="1">
      <alignment horizontal="center" vertical="center" wrapText="1"/>
    </xf>
    <xf numFmtId="0" fontId="140" fillId="21" borderId="29" xfId="0" applyFont="1" applyFill="1" applyBorder="1" applyAlignment="1">
      <alignment horizontal="center" vertical="center" wrapText="1"/>
    </xf>
    <xf numFmtId="0" fontId="137" fillId="9" borderId="32" xfId="0" applyFont="1" applyFill="1" applyBorder="1" applyAlignment="1">
      <alignment horizontal="center" vertical="center"/>
    </xf>
    <xf numFmtId="0" fontId="137" fillId="9" borderId="34" xfId="0" applyFont="1" applyFill="1" applyBorder="1" applyAlignment="1">
      <alignment horizontal="center" vertical="center"/>
    </xf>
    <xf numFmtId="0" fontId="137" fillId="9" borderId="33" xfId="0" applyFont="1" applyFill="1" applyBorder="1" applyAlignment="1">
      <alignment horizontal="center" vertical="center"/>
    </xf>
    <xf numFmtId="0" fontId="104" fillId="7" borderId="22" xfId="0" applyFont="1" applyFill="1" applyBorder="1" applyAlignment="1">
      <alignment horizontal="center" vertical="center"/>
    </xf>
    <xf numFmtId="0" fontId="139" fillId="20" borderId="21" xfId="0" applyFont="1" applyFill="1" applyBorder="1" applyAlignment="1">
      <alignment horizontal="center" vertical="center" wrapText="1"/>
    </xf>
    <xf numFmtId="0" fontId="139" fillId="20" borderId="1" xfId="0" applyFont="1" applyFill="1" applyBorder="1" applyAlignment="1">
      <alignment horizontal="center" vertical="center" wrapText="1"/>
    </xf>
    <xf numFmtId="0" fontId="139" fillId="20" borderId="26" xfId="0" applyFont="1" applyFill="1" applyBorder="1" applyAlignment="1">
      <alignment horizontal="center" vertical="center" wrapText="1"/>
    </xf>
    <xf numFmtId="0" fontId="139" fillId="20" borderId="28" xfId="0" applyFont="1" applyFill="1" applyBorder="1" applyAlignment="1">
      <alignment horizontal="center" vertical="center" wrapText="1"/>
    </xf>
    <xf numFmtId="0" fontId="139" fillId="20" borderId="30" xfId="0" applyFont="1" applyFill="1" applyBorder="1" applyAlignment="1">
      <alignment horizontal="center" vertical="center" wrapText="1"/>
    </xf>
    <xf numFmtId="0" fontId="139" fillId="20" borderId="29" xfId="0" applyFont="1" applyFill="1" applyBorder="1" applyAlignment="1">
      <alignment horizontal="center" vertical="center" wrapText="1"/>
    </xf>
    <xf numFmtId="0" fontId="123" fillId="8" borderId="22" xfId="0" applyFont="1" applyFill="1" applyBorder="1" applyAlignment="1">
      <alignment horizontal="center" vertical="center"/>
    </xf>
    <xf numFmtId="0" fontId="123" fillId="8" borderId="0" xfId="0" applyFont="1" applyFill="1" applyAlignment="1">
      <alignment horizontal="center" vertical="center"/>
    </xf>
    <xf numFmtId="0" fontId="104" fillId="5" borderId="22" xfId="0" applyFont="1" applyFill="1" applyBorder="1" applyAlignment="1">
      <alignment horizontal="center" vertical="center"/>
    </xf>
    <xf numFmtId="0" fontId="104" fillId="5" borderId="0" xfId="0" applyFont="1" applyFill="1" applyAlignment="1">
      <alignment horizontal="center" vertical="center"/>
    </xf>
    <xf numFmtId="0" fontId="122" fillId="22" borderId="21" xfId="0" applyFont="1" applyFill="1" applyBorder="1" applyAlignment="1">
      <alignment horizontal="center" vertical="center" wrapText="1"/>
    </xf>
    <xf numFmtId="0" fontId="122" fillId="22" borderId="1" xfId="0" applyFont="1" applyFill="1" applyBorder="1" applyAlignment="1">
      <alignment horizontal="center" vertical="center" wrapText="1"/>
    </xf>
    <xf numFmtId="0" fontId="122" fillId="22" borderId="26" xfId="0" applyFont="1" applyFill="1" applyBorder="1" applyAlignment="1">
      <alignment horizontal="center" vertical="center" wrapText="1"/>
    </xf>
    <xf numFmtId="0" fontId="122" fillId="22" borderId="28" xfId="0" applyFont="1" applyFill="1" applyBorder="1" applyAlignment="1">
      <alignment horizontal="center" vertical="center" wrapText="1"/>
    </xf>
    <xf numFmtId="0" fontId="122" fillId="22" borderId="30" xfId="0" applyFont="1" applyFill="1" applyBorder="1" applyAlignment="1">
      <alignment horizontal="center" vertical="center" wrapText="1"/>
    </xf>
    <xf numFmtId="0" fontId="122" fillId="22" borderId="29" xfId="0" applyFont="1" applyFill="1" applyBorder="1" applyAlignment="1">
      <alignment horizontal="center" vertical="center" wrapText="1"/>
    </xf>
    <xf numFmtId="0" fontId="131" fillId="8" borderId="22" xfId="0" applyFont="1" applyFill="1" applyBorder="1" applyAlignment="1">
      <alignment horizontal="center" vertical="center"/>
    </xf>
    <xf numFmtId="0" fontId="131" fillId="8" borderId="0" xfId="0" applyFont="1" applyFill="1" applyAlignment="1">
      <alignment horizontal="center" vertical="center"/>
    </xf>
    <xf numFmtId="0" fontId="104" fillId="5" borderId="30" xfId="0" applyFont="1" applyFill="1" applyBorder="1" applyAlignment="1">
      <alignment horizontal="center" vertical="center"/>
    </xf>
    <xf numFmtId="0" fontId="104" fillId="5" borderId="33" xfId="0" applyFont="1" applyFill="1" applyBorder="1" applyAlignment="1">
      <alignment horizontal="center" vertical="center"/>
    </xf>
    <xf numFmtId="0" fontId="122" fillId="8" borderId="21" xfId="0" applyFont="1" applyFill="1" applyBorder="1" applyAlignment="1">
      <alignment horizontal="center" vertical="center" wrapText="1"/>
    </xf>
    <xf numFmtId="0" fontId="122" fillId="8" borderId="1" xfId="0" applyFont="1" applyFill="1" applyBorder="1" applyAlignment="1">
      <alignment horizontal="center" vertical="center" wrapText="1"/>
    </xf>
    <xf numFmtId="0" fontId="122" fillId="8" borderId="26" xfId="0" applyFont="1" applyFill="1" applyBorder="1" applyAlignment="1">
      <alignment horizontal="center" vertical="center" wrapText="1"/>
    </xf>
    <xf numFmtId="0" fontId="122" fillId="8" borderId="28" xfId="0" applyFont="1" applyFill="1" applyBorder="1" applyAlignment="1">
      <alignment horizontal="center" vertical="center" wrapText="1"/>
    </xf>
    <xf numFmtId="0" fontId="122" fillId="8" borderId="30" xfId="0" applyFont="1" applyFill="1" applyBorder="1" applyAlignment="1">
      <alignment horizontal="center" vertical="center" wrapText="1"/>
    </xf>
    <xf numFmtId="0" fontId="122" fillId="8" borderId="29" xfId="0" applyFont="1" applyFill="1" applyBorder="1" applyAlignment="1">
      <alignment horizontal="center" vertical="center" wrapText="1"/>
    </xf>
    <xf numFmtId="0" fontId="126" fillId="17" borderId="21" xfId="0" applyFont="1" applyFill="1" applyBorder="1" applyAlignment="1">
      <alignment horizontal="center" vertical="center"/>
    </xf>
    <xf numFmtId="0" fontId="126" fillId="17" borderId="1" xfId="0" applyFont="1" applyFill="1" applyBorder="1" applyAlignment="1">
      <alignment horizontal="center" vertical="center"/>
    </xf>
    <xf numFmtId="0" fontId="126" fillId="17" borderId="26" xfId="0" applyFont="1" applyFill="1" applyBorder="1" applyAlignment="1">
      <alignment horizontal="center" vertical="center"/>
    </xf>
    <xf numFmtId="0" fontId="126" fillId="17" borderId="28" xfId="0" applyFont="1" applyFill="1" applyBorder="1" applyAlignment="1">
      <alignment horizontal="center" vertical="center"/>
    </xf>
    <xf numFmtId="0" fontId="126" fillId="17" borderId="30" xfId="0" applyFont="1" applyFill="1" applyBorder="1" applyAlignment="1">
      <alignment horizontal="center" vertical="center"/>
    </xf>
    <xf numFmtId="0" fontId="126" fillId="17" borderId="29" xfId="0" applyFont="1" applyFill="1" applyBorder="1" applyAlignment="1">
      <alignment horizontal="center" vertical="center"/>
    </xf>
    <xf numFmtId="0" fontId="122" fillId="12" borderId="21" xfId="0" applyFont="1" applyFill="1" applyBorder="1" applyAlignment="1">
      <alignment horizontal="center" vertical="center"/>
    </xf>
    <xf numFmtId="0" fontId="122" fillId="12" borderId="1" xfId="0" applyFont="1" applyFill="1" applyBorder="1" applyAlignment="1">
      <alignment horizontal="center" vertical="center"/>
    </xf>
    <xf numFmtId="0" fontId="122" fillId="12" borderId="26" xfId="0" applyFont="1" applyFill="1" applyBorder="1" applyAlignment="1">
      <alignment horizontal="center" vertical="center"/>
    </xf>
    <xf numFmtId="0" fontId="122" fillId="12" borderId="28" xfId="0" applyFont="1" applyFill="1" applyBorder="1" applyAlignment="1">
      <alignment horizontal="center" vertical="center"/>
    </xf>
    <xf numFmtId="0" fontId="122" fillId="12" borderId="30" xfId="0" applyFont="1" applyFill="1" applyBorder="1" applyAlignment="1">
      <alignment horizontal="center" vertical="center"/>
    </xf>
    <xf numFmtId="0" fontId="122" fillId="12" borderId="29" xfId="0" applyFont="1" applyFill="1" applyBorder="1" applyAlignment="1">
      <alignment horizontal="center" vertical="center"/>
    </xf>
    <xf numFmtId="0" fontId="122" fillId="5" borderId="32" xfId="0" applyFont="1" applyFill="1" applyBorder="1" applyAlignment="1">
      <alignment horizontal="center" vertical="center"/>
    </xf>
    <xf numFmtId="0" fontId="122" fillId="5" borderId="34" xfId="0" applyFont="1" applyFill="1" applyBorder="1" applyAlignment="1">
      <alignment horizontal="center" vertical="center"/>
    </xf>
    <xf numFmtId="0" fontId="95" fillId="6" borderId="14" xfId="0" applyFont="1" applyFill="1" applyBorder="1" applyAlignment="1">
      <alignment horizontal="center" vertical="center"/>
    </xf>
    <xf numFmtId="0" fontId="95" fillId="6" borderId="2" xfId="0" applyFont="1" applyFill="1" applyBorder="1" applyAlignment="1">
      <alignment horizontal="center" vertical="center"/>
    </xf>
    <xf numFmtId="0" fontId="127" fillId="8" borderId="21" xfId="0" applyFont="1" applyFill="1" applyBorder="1" applyAlignment="1">
      <alignment horizontal="center" vertical="center"/>
    </xf>
    <xf numFmtId="0" fontId="127" fillId="8" borderId="1" xfId="0" applyFont="1" applyFill="1" applyBorder="1" applyAlignment="1">
      <alignment horizontal="center" vertical="center"/>
    </xf>
    <xf numFmtId="0" fontId="127" fillId="8" borderId="26" xfId="0" applyFont="1" applyFill="1" applyBorder="1" applyAlignment="1">
      <alignment horizontal="center" vertical="center"/>
    </xf>
    <xf numFmtId="0" fontId="127" fillId="8" borderId="22" xfId="0" applyFont="1" applyFill="1" applyBorder="1" applyAlignment="1">
      <alignment horizontal="center" vertical="center"/>
    </xf>
    <xf numFmtId="0" fontId="127" fillId="8" borderId="0" xfId="0" applyFont="1" applyFill="1" applyAlignment="1">
      <alignment horizontal="center" vertical="center"/>
    </xf>
    <xf numFmtId="0" fontId="127" fillId="8" borderId="31" xfId="0" applyFont="1" applyFill="1" applyBorder="1" applyAlignment="1">
      <alignment horizontal="center" vertical="center"/>
    </xf>
    <xf numFmtId="0" fontId="127" fillId="8" borderId="28" xfId="0" applyFont="1" applyFill="1" applyBorder="1" applyAlignment="1">
      <alignment horizontal="center" vertical="center"/>
    </xf>
    <xf numFmtId="0" fontId="127" fillId="8" borderId="30" xfId="0" applyFont="1" applyFill="1" applyBorder="1" applyAlignment="1">
      <alignment horizontal="center" vertical="center"/>
    </xf>
    <xf numFmtId="0" fontId="127" fillId="8" borderId="29" xfId="0" applyFont="1" applyFill="1" applyBorder="1" applyAlignment="1">
      <alignment horizontal="center" vertical="center"/>
    </xf>
    <xf numFmtId="0" fontId="126" fillId="17" borderId="0" xfId="0" applyFont="1" applyFill="1" applyAlignment="1">
      <alignment horizontal="center" vertical="center"/>
    </xf>
    <xf numFmtId="0" fontId="95" fillId="6" borderId="27" xfId="0" applyFont="1" applyFill="1" applyBorder="1" applyAlignment="1">
      <alignment horizontal="center" vertical="center"/>
    </xf>
    <xf numFmtId="0" fontId="130" fillId="9" borderId="21" xfId="0" applyFont="1" applyFill="1" applyBorder="1" applyAlignment="1">
      <alignment horizontal="center" vertical="center"/>
    </xf>
    <xf numFmtId="0" fontId="130" fillId="9" borderId="1" xfId="0" applyFont="1" applyFill="1" applyBorder="1" applyAlignment="1">
      <alignment horizontal="center" vertical="center"/>
    </xf>
    <xf numFmtId="0" fontId="130" fillId="9" borderId="26" xfId="0" applyFont="1" applyFill="1" applyBorder="1" applyAlignment="1">
      <alignment horizontal="center" vertical="center"/>
    </xf>
    <xf numFmtId="0" fontId="130" fillId="9" borderId="28" xfId="0" applyFont="1" applyFill="1" applyBorder="1" applyAlignment="1">
      <alignment horizontal="center" vertical="center"/>
    </xf>
    <xf numFmtId="0" fontId="130" fillId="9" borderId="30" xfId="0" applyFont="1" applyFill="1" applyBorder="1" applyAlignment="1">
      <alignment horizontal="center" vertical="center"/>
    </xf>
    <xf numFmtId="0" fontId="130" fillId="9" borderId="29" xfId="0" applyFont="1" applyFill="1" applyBorder="1" applyAlignment="1">
      <alignment horizontal="center"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FF00"/>
      <color rgb="FFFF66FF"/>
      <color rgb="FFFFFF9B"/>
      <color rgb="FF33CC33"/>
      <color rgb="FF00CC00"/>
      <color rgb="FF00B050"/>
      <color rgb="FFD2E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86405,17,1163,1126,494,126199261,%20%22TarJug186405%22)" TargetMode="External"/><Relationship Id="rId13" Type="http://schemas.openxmlformats.org/officeDocument/2006/relationships/hyperlink" Target="javascript:VerTarjeta%20(112619925,189902,15,1163,1126,494,126199261,%20%22TarJug189902%22)" TargetMode="External"/><Relationship Id="rId3" Type="http://schemas.openxmlformats.org/officeDocument/2006/relationships/hyperlink" Target="javascript:VerTarjeta%20(112619925,189916,22,1163,1126,494,126199261,%20%22TarJug189916%22)" TargetMode="External"/><Relationship Id="rId7" Type="http://schemas.openxmlformats.org/officeDocument/2006/relationships/hyperlink" Target="javascript:VerTarjeta%20(112619925,190262,4,1163,1126,494,126199261,%20%22TarJug190262%22)" TargetMode="External"/><Relationship Id="rId12" Type="http://schemas.openxmlformats.org/officeDocument/2006/relationships/hyperlink" Target="javascript:VerTarjeta%20(112619925,185731,8,1163,1126,494,126199261,%20%22TarJug185731%22)" TargetMode="External"/><Relationship Id="rId2" Type="http://schemas.openxmlformats.org/officeDocument/2006/relationships/hyperlink" Target="javascript:VerTarjeta%20(112619925,201758,29,1186,1126,494,126199261,%20%22TarJug201758%22)" TargetMode="External"/><Relationship Id="rId16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6" Type="http://schemas.openxmlformats.org/officeDocument/2006/relationships/hyperlink" Target="javascript:VerTarjeta%20(112619925,189902,15,1163,1126,494,126199261,%20%22TarJug189902%22)" TargetMode="External"/><Relationship Id="rId11" Type="http://schemas.openxmlformats.org/officeDocument/2006/relationships/hyperlink" Target="javascript:VerTarjeta%20(112619925,193268,1,1163,1126,494,126199261,%20%22TarJug193268%22)" TargetMode="External"/><Relationship Id="rId5" Type="http://schemas.openxmlformats.org/officeDocument/2006/relationships/hyperlink" Target="javascript:VerTarjeta%20(112619925,185731,8,1163,1126,494,126199261,%20%22TarJug185731%22)" TargetMode="External"/><Relationship Id="rId15" Type="http://schemas.openxmlformats.org/officeDocument/2006/relationships/hyperlink" Target="javascript:VerTarjeta%20(112619925,186405,17,1163,1126,494,126199261,%20%22TarJug186405%22)" TargetMode="External"/><Relationship Id="rId10" Type="http://schemas.openxmlformats.org/officeDocument/2006/relationships/hyperlink" Target="javascript:VerTarjeta%20(112619925,189916,22,1163,1126,494,126199261,%20%22TarJug189916%22)" TargetMode="External"/><Relationship Id="rId4" Type="http://schemas.openxmlformats.org/officeDocument/2006/relationships/hyperlink" Target="javascript:VerTarjeta%20(112619925,193268,1,1163,1126,494,126199261,%20%22TarJug193268%22)" TargetMode="External"/><Relationship Id="rId9" Type="http://schemas.openxmlformats.org/officeDocument/2006/relationships/hyperlink" Target="javascript:VerTarjeta%20(112619925,201758,29,1186,1126,494,126199261,%20%22TarJug201758%22)" TargetMode="External"/><Relationship Id="rId14" Type="http://schemas.openxmlformats.org/officeDocument/2006/relationships/hyperlink" Target="javascript:VerTarjeta%20(112619925,190262,4,1163,1126,494,126199261,%20%22TarJug190262%22)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erTarjeta%20(112619925,201057,3,1160,1126,494,126199261,%20%22TarJug201057%22)" TargetMode="External"/><Relationship Id="rId21" Type="http://schemas.openxmlformats.org/officeDocument/2006/relationships/hyperlink" Target="javascript:VerTarjeta%20(112619925,199153,20,1182,1126,494,126199261,%20%22TarJug199153%22)" TargetMode="External"/><Relationship Id="rId34" Type="http://schemas.openxmlformats.org/officeDocument/2006/relationships/hyperlink" Target="javascript:VerTarjeta%20(112619925,190575,10,1160,1126,494,126199261,%20%22TarJug190575%22)" TargetMode="External"/><Relationship Id="rId42" Type="http://schemas.openxmlformats.org/officeDocument/2006/relationships/hyperlink" Target="javascript:VerTarjeta%20(112619925,190663,18,1160,1126,494,126199261,%20%22TarJug190663%22)" TargetMode="External"/><Relationship Id="rId47" Type="http://schemas.openxmlformats.org/officeDocument/2006/relationships/hyperlink" Target="javascript:VerTarjeta%20(112619925,201207,11,1182,1126,494,126199261,%20%22TarJug201207%22)" TargetMode="External"/><Relationship Id="rId50" Type="http://schemas.openxmlformats.org/officeDocument/2006/relationships/hyperlink" Target="javascript:VerTarjeta%20(112619925,201057,17,1182,1126,494,126199261,%20%22TarJug201057%22)" TargetMode="External"/><Relationship Id="rId55" Type="http://schemas.openxmlformats.org/officeDocument/2006/relationships/hyperlink" Target="javascript:VerTarjeta%20(112619925,198183,19,1182,1126,494,126199261,%20%22TarJug198183%22)" TargetMode="External"/><Relationship Id="rId63" Type="http://schemas.openxmlformats.org/officeDocument/2006/relationships/hyperlink" Target="javascript:VerTarjeta%20(112619925,198078,4,1160,1126,494,126199261,%20%22TarJug198078%22)" TargetMode="External"/><Relationship Id="rId68" Type="http://schemas.openxmlformats.org/officeDocument/2006/relationships/printerSettings" Target="../printerSettings/printerSettings6.bin"/><Relationship Id="rId7" Type="http://schemas.openxmlformats.org/officeDocument/2006/relationships/hyperlink" Target="javascript:VerTarjeta%20(112619925,195855,5,1182,1126,494,126199261,%20%22TarJug195855%22)" TargetMode="External"/><Relationship Id="rId2" Type="http://schemas.openxmlformats.org/officeDocument/2006/relationships/hyperlink" Target="javascript:VerTarjeta%20(112619925,193656,1,1182,1126,494,126199261,%20%22TarJug193656%22)" TargetMode="External"/><Relationship Id="rId16" Type="http://schemas.openxmlformats.org/officeDocument/2006/relationships/hyperlink" Target="javascript:VerTarjeta%20(112619925,190663,14,1182,1126,494,126199261,%20%22TarJug190663%22)" TargetMode="External"/><Relationship Id="rId29" Type="http://schemas.openxmlformats.org/officeDocument/2006/relationships/hyperlink" Target="javascript:VerTarjeta%20(112619925,201207,5,1160,1126,494,126199261,%20%22TarJug201207%22)" TargetMode="External"/><Relationship Id="rId11" Type="http://schemas.openxmlformats.org/officeDocument/2006/relationships/hyperlink" Target="javascript:VerTarjeta%20(112619925,197377,10,1182,1126,494,126199261,%20%22TarJug197377%22)" TargetMode="External"/><Relationship Id="rId24" Type="http://schemas.openxmlformats.org/officeDocument/2006/relationships/hyperlink" Target="javascript:VerTarjeta%20(112619925,193656,1,1160,1126,494,126199261,%20%22TarJug193656%22)" TargetMode="External"/><Relationship Id="rId32" Type="http://schemas.openxmlformats.org/officeDocument/2006/relationships/hyperlink" Target="javascript:VerTarjeta%20(112619925,196728,8,1160,1126,494,126199261,%20%22TarJug196728%22)" TargetMode="External"/><Relationship Id="rId37" Type="http://schemas.openxmlformats.org/officeDocument/2006/relationships/hyperlink" Target="javascript:VerTarjeta%20(112619925,201856,14,1160,1126,494,126199261,%20%22TarJug201856%22)" TargetMode="External"/><Relationship Id="rId40" Type="http://schemas.openxmlformats.org/officeDocument/2006/relationships/hyperlink" Target="javascript:VerTarjeta%20(112619925,191716,17,1160,1126,494,126199261,%20%22TarJug191716%22)" TargetMode="External"/><Relationship Id="rId45" Type="http://schemas.openxmlformats.org/officeDocument/2006/relationships/hyperlink" Target="javascript:VerTarjeta%20(112619925,199448,22,1160,1126,494,126199261,%20%22TarJug199448%22)" TargetMode="External"/><Relationship Id="rId53" Type="http://schemas.openxmlformats.org/officeDocument/2006/relationships/hyperlink" Target="javascript:VerTarjeta%20(112619925,197608,14,1182,1126,494,126199261,%20%22TarJug197608%22)" TargetMode="External"/><Relationship Id="rId58" Type="http://schemas.openxmlformats.org/officeDocument/2006/relationships/hyperlink" Target="javascript:VerTarjeta%20(112619925,198183,19,1182,1126,494,126199261,%20%22TarJug198183%22)" TargetMode="External"/><Relationship Id="rId66" Type="http://schemas.openxmlformats.org/officeDocument/2006/relationships/hyperlink" Target="javascript:VerTarjeta%20(112619925,197608,18,1160,1126,494,126199261,%20%22TarJug197608%22)" TargetMode="External"/><Relationship Id="rId5" Type="http://schemas.openxmlformats.org/officeDocument/2006/relationships/hyperlink" Target="javascript:VerTarjeta%20(112619925,194589,2,1182,1126,494,126199261,%20%22TarJug194589%22)" TargetMode="External"/><Relationship Id="rId61" Type="http://schemas.openxmlformats.org/officeDocument/2006/relationships/hyperlink" Target="javascript:VerTarjeta%20(112619925,201207,5,1160,1126,494,126199261,%20%22TarJug201207%22)" TargetMode="External"/><Relationship Id="rId19" Type="http://schemas.openxmlformats.org/officeDocument/2006/relationships/hyperlink" Target="javascript:VerTarjeta%20(112619925,201856,18,1182,1126,494,126199261,%20%22TarJug201856%22)" TargetMode="External"/><Relationship Id="rId14" Type="http://schemas.openxmlformats.org/officeDocument/2006/relationships/hyperlink" Target="javascript:VerTarjeta%20(112619925,194844,13,1182,1126,494,126199261,%20%22TarJug194844%22)" TargetMode="External"/><Relationship Id="rId22" Type="http://schemas.openxmlformats.org/officeDocument/2006/relationships/hyperlink" Target="javascript:VerTarjeta%20(112619925,197467,21,1182,1126,494,126199261,%20%22TarJug197467%22)" TargetMode="External"/><Relationship Id="rId27" Type="http://schemas.openxmlformats.org/officeDocument/2006/relationships/hyperlink" Target="javascript:VerTarjeta%20(112619925,198078,4,1160,1126,494,126199261,%20%22TarJug198078%22)" TargetMode="External"/><Relationship Id="rId30" Type="http://schemas.openxmlformats.org/officeDocument/2006/relationships/hyperlink" Target="javascript:VerTarjeta%20(112619925,198621,7,1160,1126,494,126199261,%20%22TarJug198621%22)" TargetMode="External"/><Relationship Id="rId35" Type="http://schemas.openxmlformats.org/officeDocument/2006/relationships/hyperlink" Target="javascript:VerTarjeta%20(112619925,193421,12,1160,1126,494,126199261,%20%22TarJug193421%22)" TargetMode="External"/><Relationship Id="rId43" Type="http://schemas.openxmlformats.org/officeDocument/2006/relationships/hyperlink" Target="javascript:VerTarjeta%20(112619925,199153,20,1160,1126,494,126199261,%20%22TarJug199153%22)" TargetMode="External"/><Relationship Id="rId48" Type="http://schemas.openxmlformats.org/officeDocument/2006/relationships/hyperlink" Target="javascript:VerTarjeta%20(112619925,191716,14,1182,1126,494,126199261,%20%22TarJug191716%22)" TargetMode="External"/><Relationship Id="rId56" Type="http://schemas.openxmlformats.org/officeDocument/2006/relationships/hyperlink" Target="javascript:VerTarjeta%20(112619925,199448,22,1182,1126,494,126199261,%20%22TarJug199448%22)" TargetMode="External"/><Relationship Id="rId64" Type="http://schemas.openxmlformats.org/officeDocument/2006/relationships/hyperlink" Target="javascript:VerTarjeta%20(112619925,201057,3,1160,1126,494,126199261,%20%22TarJug201057%22)" TargetMode="External"/><Relationship Id="rId8" Type="http://schemas.openxmlformats.org/officeDocument/2006/relationships/hyperlink" Target="javascript:VerTarjeta%20(112619925,186256,5,1182,1126,494,126199261,%20%22TarJug186256%22)" TargetMode="External"/><Relationship Id="rId51" Type="http://schemas.openxmlformats.org/officeDocument/2006/relationships/hyperlink" Target="javascript:VerTarjeta%20(112619925,197377,10,1182,1126,494,126199261,%20%22TarJug197377%22)" TargetMode="External"/><Relationship Id="rId3" Type="http://schemas.openxmlformats.org/officeDocument/2006/relationships/hyperlink" Target="javascript:VerTarjeta%20(112619925,190575,2,1182,1126,494,126199261,%20%22TarJug190575%22)" TargetMode="External"/><Relationship Id="rId12" Type="http://schemas.openxmlformats.org/officeDocument/2006/relationships/hyperlink" Target="javascript:VerTarjeta%20(112619925,201207,11,1182,1126,494,126199261,%20%22TarJug201207%22)" TargetMode="External"/><Relationship Id="rId17" Type="http://schemas.openxmlformats.org/officeDocument/2006/relationships/hyperlink" Target="javascript:VerTarjeta%20(112619925,197608,14,1182,1126,494,126199261,%20%22TarJug197608%22)" TargetMode="External"/><Relationship Id="rId25" Type="http://schemas.openxmlformats.org/officeDocument/2006/relationships/hyperlink" Target="javascript:VerTarjeta%20(112619925,197377,1,1160,1126,494,126199261,%20%22TarJug197377%22)" TargetMode="External"/><Relationship Id="rId33" Type="http://schemas.openxmlformats.org/officeDocument/2006/relationships/hyperlink" Target="javascript:VerTarjeta%20(112619925,186256,10,1160,1126,494,126199261,%20%22TarJug186256%22)" TargetMode="External"/><Relationship Id="rId38" Type="http://schemas.openxmlformats.org/officeDocument/2006/relationships/hyperlink" Target="javascript:VerTarjeta%20(112619925,194844,14,1160,1126,494,126199261,%20%22TarJug194844%22)" TargetMode="External"/><Relationship Id="rId46" Type="http://schemas.openxmlformats.org/officeDocument/2006/relationships/hyperlink" Target="javascript:VerTarjeta%20(112619925,190593,5,1182,1126,494,126199261,%20%22TarJug190593%22)" TargetMode="External"/><Relationship Id="rId59" Type="http://schemas.openxmlformats.org/officeDocument/2006/relationships/hyperlink" Target="javascript:VerTarjeta%20(112619925,199448,22,1182,1126,494,126199261,%20%22TarJug199448%22)" TargetMode="External"/><Relationship Id="rId67" Type="http://schemas.openxmlformats.org/officeDocument/2006/relationships/hyperlink" Target="javascript:VerTarjeta%20(112619925,193421,12,1160,1126,494,126199261,%20%22TarJug193421%22)" TargetMode="External"/><Relationship Id="rId20" Type="http://schemas.openxmlformats.org/officeDocument/2006/relationships/hyperlink" Target="javascript:VerTarjeta%20(112619925,198183,19,1182,1126,494,126199261,%20%22TarJug198183%22)" TargetMode="External"/><Relationship Id="rId41" Type="http://schemas.openxmlformats.org/officeDocument/2006/relationships/hyperlink" Target="javascript:VerTarjeta%20(112619925,197608,18,1160,1126,494,126199261,%20%22TarJug197608%22)" TargetMode="External"/><Relationship Id="rId54" Type="http://schemas.openxmlformats.org/officeDocument/2006/relationships/hyperlink" Target="javascript:VerTarjeta%20(112619925,201856,18,1182,1126,494,126199261,%20%22TarJug201856%22)" TargetMode="External"/><Relationship Id="rId62" Type="http://schemas.openxmlformats.org/officeDocument/2006/relationships/hyperlink" Target="javascript:VerTarjeta%20(112619925,191716,17,1160,1126,494,126199261,%20%22TarJug191716%22)" TargetMode="External"/><Relationship Id="rId1" Type="http://schemas.openxmlformats.org/officeDocument/2006/relationships/printerSettings" Target="../printerSettings/printerSettings5.bin"/><Relationship Id="rId6" Type="http://schemas.openxmlformats.org/officeDocument/2006/relationships/hyperlink" Target="javascript:VerTarjeta%20(112619925,190593,5,1182,1126,494,126199261,%20%22TarJug190593%22)" TargetMode="External"/><Relationship Id="rId15" Type="http://schemas.openxmlformats.org/officeDocument/2006/relationships/hyperlink" Target="javascript:VerTarjeta%20(112619925,191716,14,1182,1126,494,126199261,%20%22TarJug191716%22)" TargetMode="External"/><Relationship Id="rId23" Type="http://schemas.openxmlformats.org/officeDocument/2006/relationships/hyperlink" Target="javascript:VerTarjeta%20(112619925,199448,22,1182,1126,494,126199261,%20%22TarJug199448%22)" TargetMode="External"/><Relationship Id="rId28" Type="http://schemas.openxmlformats.org/officeDocument/2006/relationships/hyperlink" Target="javascript:VerTarjeta%20(112619925,195855,5,1160,1126,494,126199261,%20%22TarJug195855%22)" TargetMode="External"/><Relationship Id="rId36" Type="http://schemas.openxmlformats.org/officeDocument/2006/relationships/hyperlink" Target="javascript:VerTarjeta%20(112619925,194589,13,1160,1126,494,126199261,%20%22TarJug194589%22)" TargetMode="External"/><Relationship Id="rId49" Type="http://schemas.openxmlformats.org/officeDocument/2006/relationships/hyperlink" Target="javascript:VerTarjeta%20(112619925,198078,9,1182,1126,494,126199261,%20%22TarJug198078%22)" TargetMode="External"/><Relationship Id="rId57" Type="http://schemas.openxmlformats.org/officeDocument/2006/relationships/hyperlink" Target="javascript:VerTarjeta%20(112619925,201856,18,1182,1126,494,126199261,%20%22TarJug201856%22)" TargetMode="External"/><Relationship Id="rId10" Type="http://schemas.openxmlformats.org/officeDocument/2006/relationships/hyperlink" Target="javascript:VerTarjeta%20(112619925,198078,9,1182,1126,494,126199261,%20%22TarJug198078%22)" TargetMode="External"/><Relationship Id="rId31" Type="http://schemas.openxmlformats.org/officeDocument/2006/relationships/hyperlink" Target="javascript:VerTarjeta%20(112619925,190593,8,1160,1126,494,126199261,%20%22TarJug190593%22)" TargetMode="External"/><Relationship Id="rId44" Type="http://schemas.openxmlformats.org/officeDocument/2006/relationships/hyperlink" Target="javascript:VerTarjeta%20(112619925,197467,21,1160,1126,494,126199261,%20%22TarJug197467%22)" TargetMode="External"/><Relationship Id="rId52" Type="http://schemas.openxmlformats.org/officeDocument/2006/relationships/hyperlink" Target="javascript:VerTarjeta%20(112619925,193421,8,1182,1126,494,126199261,%20%22TarJug193421%22)" TargetMode="External"/><Relationship Id="rId60" Type="http://schemas.openxmlformats.org/officeDocument/2006/relationships/hyperlink" Target="javascript:VerTarjeta%20(112619925,190593,8,1160,1126,494,126199261,%20%22TarJug190593%22)" TargetMode="External"/><Relationship Id="rId65" Type="http://schemas.openxmlformats.org/officeDocument/2006/relationships/hyperlink" Target="javascript:VerTarjeta%20(112619925,197377,1,1160,1126,494,126199261,%20%22TarJug197377%22)" TargetMode="External"/><Relationship Id="rId4" Type="http://schemas.openxmlformats.org/officeDocument/2006/relationships/hyperlink" Target="javascript:VerTarjeta%20(112619925,196728,2,1182,1126,494,126199261,%20%22TarJug196728%22)" TargetMode="External"/><Relationship Id="rId9" Type="http://schemas.openxmlformats.org/officeDocument/2006/relationships/hyperlink" Target="javascript:VerTarjeta%20(112619925,193421,8,1182,1126,494,126199261,%20%22TarJug193421%22)" TargetMode="External"/><Relationship Id="rId13" Type="http://schemas.openxmlformats.org/officeDocument/2006/relationships/hyperlink" Target="javascript:VerTarjeta%20(112619925,198621,11,1182,1126,494,126199261,%20%22TarJug198621%22)" TargetMode="External"/><Relationship Id="rId18" Type="http://schemas.openxmlformats.org/officeDocument/2006/relationships/hyperlink" Target="javascript:VerTarjeta%20(112619925,201057,17,1182,1126,494,126199261,%20%22TarJug201057%22)" TargetMode="External"/><Relationship Id="rId39" Type="http://schemas.openxmlformats.org/officeDocument/2006/relationships/hyperlink" Target="javascript:VerTarjeta%20(112619925,198183,14,1160,1126,494,126199261,%20%22TarJug198183%22)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92662,6,1184,1126,494,126199261,%20%22TarJug192662%22)" TargetMode="External"/><Relationship Id="rId3" Type="http://schemas.openxmlformats.org/officeDocument/2006/relationships/hyperlink" Target="javascript:VerTarjeta%20(112619925,192662,6,1184,1126,494,126199261,%20%22TarJug192662%22)" TargetMode="External"/><Relationship Id="rId7" Type="http://schemas.openxmlformats.org/officeDocument/2006/relationships/hyperlink" Target="javascript:VerTarjeta%20(112619925,190199,2,1184,1126,494,126199261,%20%22TarJug190199%22)" TargetMode="External"/><Relationship Id="rId12" Type="http://schemas.openxmlformats.org/officeDocument/2006/relationships/printerSettings" Target="../printerSettings/printerSettings10.bin"/><Relationship Id="rId2" Type="http://schemas.openxmlformats.org/officeDocument/2006/relationships/hyperlink" Target="javascript:VerTarjeta%20(112619925,190199,2,1184,1126,494,126199261,%20%22TarJug190199%22)" TargetMode="External"/><Relationship Id="rId1" Type="http://schemas.openxmlformats.org/officeDocument/2006/relationships/printerSettings" Target="../printerSettings/printerSettings9.bin"/><Relationship Id="rId6" Type="http://schemas.openxmlformats.org/officeDocument/2006/relationships/hyperlink" Target="javascript:VerTarjeta%20(112619925,185890,2,1184,1126,494,126199261,%20%22TarJug185890%22)" TargetMode="External"/><Relationship Id="rId11" Type="http://schemas.openxmlformats.org/officeDocument/2006/relationships/hyperlink" Target="javascript:VerTarjeta%20(112619925,185890,2,1184,1126,494,126199261,%20%22TarJug185890%22)" TargetMode="External"/><Relationship Id="rId5" Type="http://schemas.openxmlformats.org/officeDocument/2006/relationships/hyperlink" Target="javascript:VerTarjeta%20(112619925,197183,7,1184,1126,494,126199261,%20%22TarJug197183%22)" TargetMode="External"/><Relationship Id="rId10" Type="http://schemas.openxmlformats.org/officeDocument/2006/relationships/hyperlink" Target="javascript:VerTarjeta%20(112619925,197183,7,1184,1126,494,126199261,%20%22TarJug197183%22)" TargetMode="External"/><Relationship Id="rId4" Type="http://schemas.openxmlformats.org/officeDocument/2006/relationships/hyperlink" Target="javascript:VerTarjeta%20(112619925,188231,10,1184,1126,494,126199261,%20%22TarJug188231%22)" TargetMode="External"/><Relationship Id="rId9" Type="http://schemas.openxmlformats.org/officeDocument/2006/relationships/hyperlink" Target="javascript:VerTarjeta%20(112619925,188231,10,1184,1126,494,126199261,%20%22TarJug188231%22)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LX104"/>
  <sheetViews>
    <sheetView tabSelected="1" zoomScale="125" zoomScaleNormal="100" workbookViewId="0">
      <pane xSplit="2" topLeftCell="C1" activePane="topRight" state="frozen"/>
      <selection pane="topRight" activeCell="AA6" sqref="AA6"/>
    </sheetView>
  </sheetViews>
  <sheetFormatPr baseColWidth="10" defaultColWidth="11.453125" defaultRowHeight="18"/>
  <cols>
    <col min="1" max="1" width="9.1796875" style="14" bestFit="1" customWidth="1"/>
    <col min="2" max="2" width="35.1796875" style="257" customWidth="1"/>
    <col min="3" max="3" width="10.81640625" style="2" customWidth="1"/>
    <col min="4" max="4" width="12" style="4" customWidth="1"/>
    <col min="5" max="5" width="12.36328125" style="1" customWidth="1"/>
    <col min="6" max="6" width="12.6328125" style="1" customWidth="1"/>
    <col min="7" max="7" width="11.453125" style="1" customWidth="1"/>
    <col min="8" max="8" width="12.1796875" style="1" hidden="1" customWidth="1"/>
    <col min="9" max="9" width="11.36328125" style="1" hidden="1" customWidth="1"/>
    <col min="10" max="10" width="10.36328125" style="1" hidden="1" customWidth="1"/>
    <col min="11" max="11" width="11.36328125" style="1" hidden="1" customWidth="1"/>
    <col min="12" max="13" width="10.453125" style="1" hidden="1" customWidth="1"/>
    <col min="14" max="14" width="10.36328125" style="1" hidden="1" customWidth="1"/>
    <col min="15" max="15" width="10.6328125" style="3" hidden="1" customWidth="1"/>
    <col min="16" max="16" width="11.453125" style="3" hidden="1" customWidth="1"/>
    <col min="17" max="17" width="10.453125" style="104" hidden="1" customWidth="1"/>
    <col min="18" max="18" width="11.453125" style="104" hidden="1" customWidth="1"/>
    <col min="19" max="19" width="12.6328125" style="3" hidden="1" customWidth="1"/>
    <col min="20" max="20" width="12" style="3" hidden="1" customWidth="1"/>
    <col min="21" max="21" width="11.6328125" style="3" hidden="1" customWidth="1"/>
    <col min="22" max="25" width="11.453125" style="3" hidden="1" customWidth="1"/>
    <col min="26" max="26" width="11.453125" style="2" customWidth="1"/>
    <col min="27" max="16384" width="11.453125" style="2"/>
  </cols>
  <sheetData>
    <row r="1" spans="1:336">
      <c r="A1" s="15"/>
    </row>
    <row r="2" spans="1:336" customFormat="1" ht="58" customHeight="1">
      <c r="A2" s="720" t="s">
        <v>591</v>
      </c>
      <c r="B2" s="720"/>
      <c r="C2" s="720"/>
      <c r="D2" s="720"/>
      <c r="E2" s="720"/>
      <c r="F2" s="720"/>
      <c r="G2" s="720"/>
      <c r="H2" s="720"/>
      <c r="I2" s="720"/>
      <c r="J2" s="720"/>
      <c r="K2" s="720"/>
      <c r="L2" s="720"/>
      <c r="M2" s="720"/>
      <c r="N2" s="720"/>
      <c r="O2" s="720"/>
      <c r="P2" s="720"/>
      <c r="Q2" s="720"/>
      <c r="R2" s="720"/>
      <c r="S2" s="720"/>
      <c r="T2" s="720"/>
      <c r="U2" s="180"/>
      <c r="V2" s="180"/>
      <c r="W2" s="180"/>
      <c r="X2" s="180"/>
      <c r="Y2" s="180"/>
    </row>
    <row r="3" spans="1:336" ht="18.5" thickBot="1">
      <c r="A3" s="15"/>
      <c r="B3" s="353"/>
      <c r="C3" s="5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36" s="257" customFormat="1" ht="26" customHeight="1" thickBot="1">
      <c r="A4" s="177"/>
      <c r="B4" s="255"/>
      <c r="C4" s="255"/>
      <c r="D4" s="554" t="s">
        <v>559</v>
      </c>
      <c r="E4" s="554">
        <v>46089</v>
      </c>
      <c r="F4" s="554">
        <v>46089</v>
      </c>
      <c r="G4" s="554">
        <v>46124</v>
      </c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6"/>
    </row>
    <row r="5" spans="1:336" ht="40" customHeight="1">
      <c r="A5" s="141" t="s">
        <v>302</v>
      </c>
      <c r="B5" s="173" t="s">
        <v>3</v>
      </c>
      <c r="C5" s="175" t="s">
        <v>4</v>
      </c>
      <c r="D5" s="13" t="s">
        <v>558</v>
      </c>
      <c r="E5" s="13" t="s">
        <v>607</v>
      </c>
      <c r="F5" s="13" t="s">
        <v>610</v>
      </c>
      <c r="G5" s="13" t="s">
        <v>622</v>
      </c>
      <c r="H5" s="6"/>
      <c r="I5" s="6"/>
      <c r="J5" s="6"/>
      <c r="K5" s="6"/>
      <c r="L5" s="6"/>
      <c r="M5" s="6"/>
      <c r="N5" s="176"/>
      <c r="O5" s="176"/>
      <c r="P5" s="6"/>
      <c r="Q5" s="176"/>
      <c r="R5" s="176"/>
      <c r="S5" s="176"/>
      <c r="T5" s="6"/>
      <c r="U5" s="6"/>
      <c r="V5" s="6"/>
      <c r="W5" s="6"/>
      <c r="X5" s="6"/>
      <c r="Y5" s="6"/>
    </row>
    <row r="6" spans="1:336" s="7" customFormat="1">
      <c r="A6" s="141">
        <v>1</v>
      </c>
      <c r="B6" s="354" t="s">
        <v>33</v>
      </c>
      <c r="C6" s="174">
        <f t="shared" ref="C6:C37" si="0">SUM(D6:Y6)</f>
        <v>1781.55</v>
      </c>
      <c r="D6" s="77">
        <v>537.79999999999995</v>
      </c>
      <c r="E6" s="8">
        <v>206.45</v>
      </c>
      <c r="F6" s="8">
        <v>659</v>
      </c>
      <c r="G6" s="77">
        <v>378.3</v>
      </c>
      <c r="H6" s="9"/>
      <c r="I6" s="9"/>
      <c r="J6" s="9"/>
      <c r="K6" s="9"/>
      <c r="L6" s="9"/>
      <c r="M6" s="9"/>
      <c r="N6" s="9"/>
      <c r="O6" s="98"/>
      <c r="P6" s="98"/>
      <c r="Q6" s="98"/>
      <c r="R6" s="99"/>
      <c r="S6" s="98"/>
      <c r="T6" s="98"/>
      <c r="U6" s="68"/>
      <c r="V6" s="68"/>
      <c r="W6" s="68"/>
      <c r="X6" s="68"/>
      <c r="Y6" s="68"/>
    </row>
    <row r="7" spans="1:336" s="7" customFormat="1">
      <c r="A7" s="141">
        <v>2</v>
      </c>
      <c r="B7" s="354" t="s">
        <v>17</v>
      </c>
      <c r="C7" s="174">
        <f t="shared" si="0"/>
        <v>1233.6500000000001</v>
      </c>
      <c r="D7" s="77">
        <v>306.60000000000002</v>
      </c>
      <c r="E7" s="8">
        <v>300.05</v>
      </c>
      <c r="F7" s="8">
        <v>317</v>
      </c>
      <c r="G7" s="77">
        <v>310</v>
      </c>
      <c r="H7" s="9"/>
      <c r="I7" s="9"/>
      <c r="J7" s="9"/>
      <c r="K7" s="9"/>
      <c r="L7" s="9"/>
      <c r="M7" s="9"/>
      <c r="N7" s="96"/>
      <c r="O7" s="98"/>
      <c r="P7" s="98"/>
      <c r="Q7" s="105"/>
      <c r="R7" s="105"/>
      <c r="S7" s="98"/>
      <c r="T7" s="98"/>
      <c r="U7" s="68"/>
      <c r="V7" s="68"/>
      <c r="W7" s="68"/>
      <c r="X7" s="68"/>
      <c r="Y7" s="68"/>
      <c r="Z7" s="2"/>
    </row>
    <row r="8" spans="1:336" s="7" customFormat="1">
      <c r="A8" s="141">
        <v>3</v>
      </c>
      <c r="B8" s="354" t="s">
        <v>43</v>
      </c>
      <c r="C8" s="174">
        <f t="shared" si="0"/>
        <v>1094.75</v>
      </c>
      <c r="D8" s="77">
        <v>266.25</v>
      </c>
      <c r="E8" s="8">
        <v>212.5</v>
      </c>
      <c r="F8" s="8">
        <v>316</v>
      </c>
      <c r="G8" s="52">
        <v>300</v>
      </c>
      <c r="H8" s="9"/>
      <c r="I8" s="9"/>
      <c r="J8" s="9"/>
      <c r="K8" s="9"/>
      <c r="L8" s="9"/>
      <c r="M8" s="9"/>
      <c r="N8" s="96"/>
      <c r="O8" s="98"/>
      <c r="P8" s="98"/>
      <c r="Q8" s="105"/>
      <c r="R8" s="105"/>
      <c r="S8" s="98"/>
      <c r="T8" s="99"/>
      <c r="U8" s="68"/>
      <c r="V8" s="68"/>
      <c r="W8" s="68"/>
      <c r="X8" s="68"/>
      <c r="Y8" s="68"/>
      <c r="Z8" s="2"/>
    </row>
    <row r="9" spans="1:336">
      <c r="A9" s="141">
        <v>4</v>
      </c>
      <c r="B9" s="354" t="s">
        <v>37</v>
      </c>
      <c r="C9" s="174">
        <f t="shared" si="0"/>
        <v>1007.45</v>
      </c>
      <c r="D9" s="77">
        <v>286.39999999999998</v>
      </c>
      <c r="E9" s="8">
        <v>99</v>
      </c>
      <c r="F9" s="8">
        <v>420</v>
      </c>
      <c r="G9" s="77">
        <v>202.05</v>
      </c>
      <c r="H9" s="9"/>
      <c r="I9" s="9"/>
      <c r="J9" s="9"/>
      <c r="K9" s="9"/>
      <c r="L9" s="9"/>
      <c r="M9" s="9"/>
      <c r="N9" s="96"/>
      <c r="O9" s="98"/>
      <c r="P9" s="98"/>
      <c r="Q9" s="105"/>
      <c r="R9" s="105"/>
      <c r="S9" s="98"/>
      <c r="T9" s="98"/>
      <c r="U9" s="68"/>
      <c r="V9" s="68"/>
      <c r="W9" s="68"/>
      <c r="X9" s="68"/>
      <c r="Y9" s="68"/>
      <c r="Z9" s="11"/>
    </row>
    <row r="10" spans="1:336">
      <c r="A10" s="141">
        <v>5</v>
      </c>
      <c r="B10" s="354" t="s">
        <v>39</v>
      </c>
      <c r="C10" s="174">
        <f t="shared" si="0"/>
        <v>882.8</v>
      </c>
      <c r="D10" s="77">
        <v>235</v>
      </c>
      <c r="E10" s="8">
        <v>210</v>
      </c>
      <c r="F10" s="8">
        <v>275.5</v>
      </c>
      <c r="G10" s="77">
        <v>162.30000000000001</v>
      </c>
      <c r="H10" s="9"/>
      <c r="I10" s="9"/>
      <c r="J10" s="9"/>
      <c r="K10" s="9"/>
      <c r="L10" s="9"/>
      <c r="M10" s="9"/>
      <c r="N10" s="96"/>
      <c r="O10" s="98"/>
      <c r="P10" s="98"/>
      <c r="Q10" s="105"/>
      <c r="R10" s="105"/>
      <c r="S10" s="98"/>
      <c r="T10" s="98"/>
      <c r="U10" s="68"/>
      <c r="V10" s="68"/>
      <c r="W10" s="68"/>
      <c r="X10" s="68"/>
      <c r="Y10" s="68"/>
    </row>
    <row r="11" spans="1:336" s="11" customFormat="1">
      <c r="A11" s="141">
        <v>6</v>
      </c>
      <c r="B11" s="407" t="s">
        <v>106</v>
      </c>
      <c r="C11" s="174">
        <f t="shared" si="0"/>
        <v>842.5</v>
      </c>
      <c r="D11" s="77">
        <v>150</v>
      </c>
      <c r="E11" s="8">
        <v>242.5</v>
      </c>
      <c r="F11" s="8">
        <v>75</v>
      </c>
      <c r="G11" s="52">
        <v>375</v>
      </c>
      <c r="H11" s="9"/>
      <c r="I11" s="9"/>
      <c r="J11" s="9"/>
      <c r="K11" s="9"/>
      <c r="L11" s="9"/>
      <c r="M11" s="9"/>
      <c r="N11" s="96"/>
      <c r="O11" s="98"/>
      <c r="P11" s="98"/>
      <c r="Q11" s="105"/>
      <c r="R11" s="105"/>
      <c r="S11" s="98"/>
      <c r="T11" s="98"/>
      <c r="U11" s="68"/>
      <c r="V11" s="68"/>
      <c r="W11" s="68"/>
      <c r="X11" s="68"/>
      <c r="Y11" s="68"/>
      <c r="Z11" s="7"/>
    </row>
    <row r="12" spans="1:336">
      <c r="A12" s="141">
        <v>7</v>
      </c>
      <c r="B12" s="354" t="s">
        <v>24</v>
      </c>
      <c r="C12" s="174">
        <f t="shared" si="0"/>
        <v>680.36</v>
      </c>
      <c r="D12" s="77">
        <v>315.2</v>
      </c>
      <c r="E12" s="8">
        <v>44</v>
      </c>
      <c r="F12" s="8">
        <v>146.5</v>
      </c>
      <c r="G12" s="77">
        <v>174.66</v>
      </c>
      <c r="H12" s="9"/>
      <c r="I12" s="9"/>
      <c r="J12" s="9"/>
      <c r="K12" s="9"/>
      <c r="L12" s="9"/>
      <c r="M12" s="9"/>
      <c r="N12" s="96"/>
      <c r="O12" s="98"/>
      <c r="P12" s="98"/>
      <c r="Q12" s="105"/>
      <c r="R12" s="105"/>
      <c r="S12" s="98"/>
      <c r="T12" s="98"/>
      <c r="U12" s="68"/>
      <c r="V12" s="68"/>
      <c r="W12" s="68"/>
      <c r="X12" s="68"/>
      <c r="Y12" s="68"/>
    </row>
    <row r="13" spans="1:336">
      <c r="A13" s="141">
        <v>8</v>
      </c>
      <c r="B13" s="354" t="s">
        <v>28</v>
      </c>
      <c r="C13" s="174">
        <f t="shared" si="0"/>
        <v>676.32999999999993</v>
      </c>
      <c r="D13" s="77">
        <v>104</v>
      </c>
      <c r="E13" s="8">
        <v>276.5</v>
      </c>
      <c r="F13" s="8">
        <v>283.33</v>
      </c>
      <c r="G13" s="692">
        <v>12.5</v>
      </c>
      <c r="H13" s="9"/>
      <c r="I13" s="9"/>
      <c r="J13" s="9"/>
      <c r="K13" s="9"/>
      <c r="L13" s="9"/>
      <c r="M13" s="9"/>
      <c r="N13" s="96"/>
      <c r="O13" s="98"/>
      <c r="P13" s="98"/>
      <c r="Q13" s="105"/>
      <c r="R13" s="105"/>
      <c r="S13" s="98"/>
      <c r="T13" s="98"/>
      <c r="U13" s="68"/>
      <c r="V13" s="68"/>
      <c r="W13" s="68"/>
      <c r="X13" s="68"/>
      <c r="Y13" s="68"/>
    </row>
    <row r="14" spans="1:336">
      <c r="A14" s="141">
        <v>9</v>
      </c>
      <c r="B14" s="354" t="s">
        <v>61</v>
      </c>
      <c r="C14" s="174">
        <f t="shared" si="0"/>
        <v>572.43000000000006</v>
      </c>
      <c r="D14" s="77">
        <v>164.8</v>
      </c>
      <c r="E14" s="8">
        <v>174.63</v>
      </c>
      <c r="F14" s="8">
        <v>132</v>
      </c>
      <c r="G14" s="77">
        <v>101</v>
      </c>
      <c r="H14" s="9"/>
      <c r="I14" s="9"/>
      <c r="J14" s="9"/>
      <c r="K14" s="9"/>
      <c r="L14" s="9"/>
      <c r="M14" s="9"/>
      <c r="N14" s="96"/>
      <c r="O14" s="98"/>
      <c r="P14" s="98"/>
      <c r="Q14" s="105"/>
      <c r="R14" s="105"/>
      <c r="S14" s="98"/>
      <c r="T14" s="98"/>
      <c r="U14" s="68"/>
      <c r="V14" s="68"/>
      <c r="W14" s="68"/>
      <c r="X14" s="68"/>
      <c r="Y14" s="68"/>
    </row>
    <row r="15" spans="1:336">
      <c r="A15" s="141">
        <v>10</v>
      </c>
      <c r="B15" s="354" t="s">
        <v>34</v>
      </c>
      <c r="C15" s="174">
        <f t="shared" si="0"/>
        <v>495</v>
      </c>
      <c r="D15" s="77">
        <v>104</v>
      </c>
      <c r="E15" s="8">
        <v>125</v>
      </c>
      <c r="F15" s="8">
        <v>170</v>
      </c>
      <c r="G15" s="692">
        <v>96</v>
      </c>
      <c r="H15" s="9"/>
      <c r="I15" s="9"/>
      <c r="J15" s="9"/>
      <c r="K15" s="9"/>
      <c r="L15" s="9"/>
      <c r="M15" s="9"/>
      <c r="N15" s="96"/>
      <c r="O15" s="98"/>
      <c r="P15" s="98"/>
      <c r="Q15" s="105"/>
      <c r="R15" s="105"/>
      <c r="S15" s="98"/>
      <c r="T15" s="98"/>
      <c r="U15" s="68"/>
      <c r="V15" s="68"/>
      <c r="W15" s="68"/>
      <c r="X15" s="68"/>
      <c r="Y15" s="68"/>
      <c r="LX15" s="2" t="s">
        <v>389</v>
      </c>
    </row>
    <row r="16" spans="1:336">
      <c r="A16" s="141">
        <v>11</v>
      </c>
      <c r="B16" s="354" t="s">
        <v>60</v>
      </c>
      <c r="C16" s="174">
        <f t="shared" si="0"/>
        <v>458.66</v>
      </c>
      <c r="D16" s="77">
        <v>80</v>
      </c>
      <c r="E16" s="8">
        <v>375</v>
      </c>
      <c r="F16" s="8">
        <v>0.66</v>
      </c>
      <c r="G16" s="77">
        <v>3</v>
      </c>
      <c r="H16" s="9"/>
      <c r="I16" s="9"/>
      <c r="J16" s="9"/>
      <c r="K16" s="9"/>
      <c r="L16" s="9"/>
      <c r="M16" s="9"/>
      <c r="N16" s="96"/>
      <c r="O16" s="98"/>
      <c r="P16" s="98"/>
      <c r="Q16" s="105"/>
      <c r="R16" s="105"/>
      <c r="S16" s="98"/>
      <c r="T16" s="98"/>
      <c r="U16" s="68"/>
      <c r="V16" s="68"/>
      <c r="W16" s="68"/>
      <c r="X16" s="68"/>
      <c r="Y16" s="68"/>
    </row>
    <row r="17" spans="1:26">
      <c r="A17" s="141">
        <v>12</v>
      </c>
      <c r="B17" s="354" t="s">
        <v>352</v>
      </c>
      <c r="C17" s="174">
        <f t="shared" si="0"/>
        <v>445.3</v>
      </c>
      <c r="D17" s="77">
        <v>117.8</v>
      </c>
      <c r="E17" s="8">
        <v>110</v>
      </c>
      <c r="F17" s="8">
        <v>145</v>
      </c>
      <c r="G17" s="692">
        <v>72.5</v>
      </c>
      <c r="H17" s="9"/>
      <c r="I17" s="9"/>
      <c r="J17" s="9"/>
      <c r="K17" s="9"/>
      <c r="L17" s="9"/>
      <c r="M17" s="9"/>
      <c r="N17" s="96"/>
      <c r="O17" s="98"/>
      <c r="P17" s="98"/>
      <c r="Q17" s="105"/>
      <c r="R17" s="105"/>
      <c r="S17" s="98"/>
      <c r="T17" s="98"/>
      <c r="U17" s="68"/>
      <c r="V17" s="68"/>
      <c r="W17" s="68"/>
      <c r="X17" s="68"/>
      <c r="Y17" s="68"/>
      <c r="Z17" s="7"/>
    </row>
    <row r="18" spans="1:26">
      <c r="A18" s="141">
        <v>13</v>
      </c>
      <c r="B18" s="354" t="s">
        <v>32</v>
      </c>
      <c r="C18" s="174">
        <f t="shared" si="0"/>
        <v>440.75</v>
      </c>
      <c r="D18" s="77">
        <v>112</v>
      </c>
      <c r="E18" s="8">
        <v>135.75</v>
      </c>
      <c r="F18" s="8">
        <v>85</v>
      </c>
      <c r="G18" s="693">
        <v>108</v>
      </c>
      <c r="H18" s="9"/>
      <c r="I18" s="9"/>
      <c r="J18" s="9"/>
      <c r="K18" s="9"/>
      <c r="L18" s="9"/>
      <c r="M18" s="9"/>
      <c r="N18" s="96"/>
      <c r="O18" s="98"/>
      <c r="P18" s="98"/>
      <c r="Q18" s="105"/>
      <c r="R18" s="105"/>
      <c r="S18" s="98"/>
      <c r="T18" s="98"/>
      <c r="U18" s="68"/>
      <c r="V18" s="68"/>
      <c r="W18" s="68"/>
      <c r="X18" s="68"/>
      <c r="Y18" s="68"/>
    </row>
    <row r="19" spans="1:26">
      <c r="A19" s="141">
        <v>14</v>
      </c>
      <c r="B19" s="354" t="s">
        <v>59</v>
      </c>
      <c r="C19" s="174">
        <f t="shared" si="0"/>
        <v>418.15999999999997</v>
      </c>
      <c r="D19" s="77">
        <v>181</v>
      </c>
      <c r="E19" s="8">
        <v>97.5</v>
      </c>
      <c r="F19" s="8">
        <v>65</v>
      </c>
      <c r="G19" s="77">
        <v>74.66</v>
      </c>
      <c r="H19" s="9"/>
      <c r="I19" s="9"/>
      <c r="J19" s="9"/>
      <c r="K19" s="9"/>
      <c r="L19" s="9"/>
      <c r="M19" s="9"/>
      <c r="N19" s="96"/>
      <c r="O19" s="98"/>
      <c r="P19" s="98"/>
      <c r="Q19" s="106"/>
      <c r="R19" s="105"/>
      <c r="S19" s="98"/>
      <c r="T19" s="98"/>
      <c r="U19" s="68"/>
      <c r="V19" s="68"/>
      <c r="W19" s="68"/>
      <c r="X19" s="68"/>
      <c r="Y19" s="68"/>
    </row>
    <row r="20" spans="1:26">
      <c r="A20" s="141">
        <v>15</v>
      </c>
      <c r="B20" s="354" t="s">
        <v>10</v>
      </c>
      <c r="C20" s="174">
        <f t="shared" si="0"/>
        <v>402</v>
      </c>
      <c r="D20" s="8">
        <v>72</v>
      </c>
      <c r="E20" s="8">
        <v>30</v>
      </c>
      <c r="F20" s="8">
        <v>200</v>
      </c>
      <c r="G20" s="77">
        <v>100</v>
      </c>
      <c r="H20" s="9"/>
      <c r="I20" s="9"/>
      <c r="J20" s="9"/>
      <c r="K20" s="9"/>
      <c r="L20" s="9"/>
      <c r="M20" s="9"/>
      <c r="N20" s="96"/>
      <c r="O20" s="98"/>
      <c r="P20" s="98"/>
      <c r="Q20" s="105"/>
      <c r="R20" s="105"/>
      <c r="S20" s="98"/>
      <c r="T20" s="98"/>
      <c r="U20" s="68"/>
      <c r="V20" s="68"/>
      <c r="W20" s="68"/>
      <c r="X20" s="68"/>
      <c r="Y20" s="68"/>
    </row>
    <row r="21" spans="1:26">
      <c r="A21" s="141">
        <v>16</v>
      </c>
      <c r="B21" s="354" t="s">
        <v>85</v>
      </c>
      <c r="C21" s="174">
        <f t="shared" si="0"/>
        <v>389.25</v>
      </c>
      <c r="D21" s="77">
        <v>160</v>
      </c>
      <c r="E21" s="8">
        <v>49.25</v>
      </c>
      <c r="F21" s="8">
        <v>115</v>
      </c>
      <c r="G21" s="692">
        <v>65</v>
      </c>
      <c r="H21" s="9"/>
      <c r="I21" s="9"/>
      <c r="J21" s="9"/>
      <c r="K21" s="9"/>
      <c r="L21" s="9"/>
      <c r="M21" s="9"/>
      <c r="N21" s="96"/>
      <c r="O21" s="98"/>
      <c r="P21" s="98"/>
      <c r="Q21" s="105"/>
      <c r="R21" s="105"/>
      <c r="S21" s="98"/>
      <c r="T21" s="98"/>
      <c r="U21" s="68"/>
      <c r="V21" s="68"/>
      <c r="W21" s="68"/>
      <c r="X21" s="68"/>
      <c r="Y21" s="68"/>
    </row>
    <row r="22" spans="1:26">
      <c r="A22" s="141">
        <v>17</v>
      </c>
      <c r="B22" s="354" t="s">
        <v>18</v>
      </c>
      <c r="C22" s="174">
        <f t="shared" si="0"/>
        <v>386.75</v>
      </c>
      <c r="D22" s="77">
        <v>121.55</v>
      </c>
      <c r="E22" s="8">
        <v>67.7</v>
      </c>
      <c r="F22" s="8">
        <v>122</v>
      </c>
      <c r="G22" s="77">
        <v>75.5</v>
      </c>
      <c r="H22" s="9"/>
      <c r="I22" s="9"/>
      <c r="J22" s="9"/>
      <c r="K22" s="9"/>
      <c r="L22" s="9"/>
      <c r="M22" s="9"/>
      <c r="N22" s="96"/>
      <c r="O22" s="98"/>
      <c r="P22" s="98"/>
      <c r="Q22" s="105"/>
      <c r="R22" s="105"/>
      <c r="S22" s="98"/>
      <c r="T22" s="98"/>
      <c r="U22" s="68"/>
      <c r="V22" s="68"/>
      <c r="W22" s="68"/>
      <c r="X22" s="68"/>
      <c r="Y22" s="68"/>
    </row>
    <row r="23" spans="1:26">
      <c r="A23" s="141">
        <v>18</v>
      </c>
      <c r="B23" s="354" t="s">
        <v>7</v>
      </c>
      <c r="C23" s="174">
        <f t="shared" si="0"/>
        <v>382.6</v>
      </c>
      <c r="D23" s="77">
        <v>54.1</v>
      </c>
      <c r="E23" s="8">
        <v>105</v>
      </c>
      <c r="F23" s="8">
        <v>133.5</v>
      </c>
      <c r="G23" s="77">
        <v>90</v>
      </c>
      <c r="H23" s="9"/>
      <c r="I23" s="9"/>
      <c r="J23" s="9"/>
      <c r="K23" s="9"/>
      <c r="L23" s="9"/>
      <c r="M23" s="9"/>
      <c r="N23" s="96"/>
      <c r="O23" s="98"/>
      <c r="P23" s="98"/>
      <c r="Q23" s="105"/>
      <c r="R23" s="105"/>
      <c r="S23" s="98"/>
      <c r="T23" s="98"/>
      <c r="U23" s="68"/>
      <c r="V23" s="68"/>
      <c r="W23" s="68"/>
      <c r="X23" s="68"/>
      <c r="Y23" s="68"/>
    </row>
    <row r="24" spans="1:26">
      <c r="A24" s="141">
        <v>19</v>
      </c>
      <c r="B24" s="136" t="s">
        <v>157</v>
      </c>
      <c r="C24" s="174">
        <f t="shared" si="0"/>
        <v>361.55</v>
      </c>
      <c r="D24" s="77">
        <v>343.05</v>
      </c>
      <c r="E24" s="8">
        <v>1.5</v>
      </c>
      <c r="F24" s="8">
        <v>6</v>
      </c>
      <c r="G24" s="77">
        <v>11</v>
      </c>
      <c r="H24" s="9"/>
      <c r="I24" s="9"/>
      <c r="J24" s="9"/>
      <c r="K24" s="9"/>
      <c r="L24" s="9"/>
      <c r="M24" s="9"/>
      <c r="N24" s="96"/>
      <c r="O24" s="98"/>
      <c r="P24" s="98"/>
      <c r="Q24" s="105"/>
      <c r="R24" s="105"/>
      <c r="S24" s="98"/>
      <c r="T24" s="98"/>
      <c r="U24" s="68"/>
      <c r="V24" s="68"/>
      <c r="W24" s="68"/>
      <c r="X24" s="68"/>
      <c r="Y24" s="68"/>
    </row>
    <row r="25" spans="1:26">
      <c r="A25" s="141">
        <v>20</v>
      </c>
      <c r="B25" s="354" t="s">
        <v>27</v>
      </c>
      <c r="C25" s="174">
        <f t="shared" si="0"/>
        <v>353.06</v>
      </c>
      <c r="D25" s="77">
        <v>14.4</v>
      </c>
      <c r="E25" s="8">
        <v>127</v>
      </c>
      <c r="F25" s="8">
        <v>200.66</v>
      </c>
      <c r="G25" s="77">
        <v>11</v>
      </c>
      <c r="H25" s="9"/>
      <c r="I25" s="9"/>
      <c r="J25" s="9"/>
      <c r="K25" s="9"/>
      <c r="L25" s="9"/>
      <c r="M25" s="9"/>
      <c r="N25" s="96"/>
      <c r="O25" s="98"/>
      <c r="P25" s="98"/>
      <c r="Q25" s="105"/>
      <c r="R25" s="105"/>
      <c r="S25" s="98"/>
      <c r="T25" s="98"/>
      <c r="U25" s="68"/>
      <c r="V25" s="68"/>
      <c r="W25" s="68"/>
      <c r="X25" s="68"/>
      <c r="Y25" s="68"/>
    </row>
    <row r="26" spans="1:26">
      <c r="A26" s="141">
        <v>21</v>
      </c>
      <c r="B26" s="354" t="s">
        <v>110</v>
      </c>
      <c r="C26" s="174">
        <f t="shared" si="0"/>
        <v>312</v>
      </c>
      <c r="D26" s="77">
        <v>72</v>
      </c>
      <c r="E26" s="8">
        <v>100</v>
      </c>
      <c r="F26" s="8">
        <v>40</v>
      </c>
      <c r="G26" s="77">
        <v>100</v>
      </c>
      <c r="H26" s="9"/>
      <c r="I26" s="9"/>
      <c r="J26" s="9"/>
      <c r="K26" s="9"/>
      <c r="L26" s="9"/>
      <c r="M26" s="9"/>
      <c r="N26" s="96"/>
      <c r="O26" s="98"/>
      <c r="P26" s="98"/>
      <c r="Q26" s="105"/>
      <c r="R26" s="105"/>
      <c r="S26" s="98"/>
      <c r="T26" s="98"/>
      <c r="U26" s="68"/>
      <c r="V26" s="68"/>
      <c r="W26" s="68"/>
      <c r="X26" s="68"/>
      <c r="Y26" s="68"/>
    </row>
    <row r="27" spans="1:26">
      <c r="A27" s="141">
        <v>22</v>
      </c>
      <c r="B27" s="354" t="s">
        <v>21</v>
      </c>
      <c r="C27" s="174">
        <f t="shared" si="0"/>
        <v>311.65999999999997</v>
      </c>
      <c r="D27" s="77">
        <v>75</v>
      </c>
      <c r="E27" s="8">
        <v>75</v>
      </c>
      <c r="F27" s="8">
        <v>33.159999999999997</v>
      </c>
      <c r="G27" s="77">
        <v>128.5</v>
      </c>
      <c r="H27" s="9"/>
      <c r="I27" s="9"/>
      <c r="J27" s="9"/>
      <c r="K27" s="9"/>
      <c r="L27" s="9"/>
      <c r="M27" s="9"/>
      <c r="N27" s="96"/>
      <c r="O27" s="98"/>
      <c r="P27" s="98"/>
      <c r="Q27" s="105"/>
      <c r="R27" s="105"/>
      <c r="S27" s="98"/>
      <c r="T27" s="98"/>
      <c r="U27" s="68"/>
      <c r="V27" s="68"/>
      <c r="W27" s="68"/>
      <c r="X27" s="68"/>
      <c r="Y27" s="68"/>
    </row>
    <row r="28" spans="1:26">
      <c r="A28" s="141">
        <v>23</v>
      </c>
      <c r="B28" s="354" t="s">
        <v>12</v>
      </c>
      <c r="C28" s="174">
        <f t="shared" si="0"/>
        <v>301.63</v>
      </c>
      <c r="D28" s="77">
        <v>129.6</v>
      </c>
      <c r="E28" s="8">
        <v>21.7</v>
      </c>
      <c r="F28" s="8">
        <v>55.33</v>
      </c>
      <c r="G28" s="77">
        <v>95</v>
      </c>
      <c r="H28" s="9"/>
      <c r="I28" s="9"/>
      <c r="J28" s="9"/>
      <c r="K28" s="9"/>
      <c r="L28" s="9"/>
      <c r="M28" s="9"/>
      <c r="N28" s="96"/>
      <c r="O28" s="98"/>
      <c r="P28" s="98"/>
      <c r="Q28" s="105"/>
      <c r="R28" s="105"/>
      <c r="S28" s="98"/>
      <c r="T28" s="98"/>
      <c r="U28" s="68"/>
      <c r="V28" s="68"/>
      <c r="W28" s="68"/>
      <c r="X28" s="68"/>
      <c r="Y28" s="68"/>
    </row>
    <row r="29" spans="1:26">
      <c r="A29" s="141">
        <v>24</v>
      </c>
      <c r="B29" s="198" t="s">
        <v>315</v>
      </c>
      <c r="C29" s="174">
        <f t="shared" si="0"/>
        <v>299.60000000000002</v>
      </c>
      <c r="D29" s="77">
        <v>177.6</v>
      </c>
      <c r="E29" s="8">
        <v>50</v>
      </c>
      <c r="F29" s="8">
        <v>60</v>
      </c>
      <c r="G29" s="77">
        <v>12</v>
      </c>
      <c r="H29" s="9"/>
      <c r="I29" s="9"/>
      <c r="J29" s="9"/>
      <c r="K29" s="9"/>
      <c r="L29" s="9"/>
      <c r="M29" s="9"/>
      <c r="N29" s="96"/>
      <c r="O29" s="98"/>
      <c r="P29" s="98"/>
      <c r="Q29" s="105"/>
      <c r="R29" s="105"/>
      <c r="S29" s="98"/>
      <c r="T29" s="98"/>
      <c r="U29" s="68"/>
      <c r="V29" s="68"/>
      <c r="W29" s="68"/>
      <c r="X29" s="68"/>
      <c r="Y29" s="68"/>
    </row>
    <row r="30" spans="1:26">
      <c r="A30" s="141">
        <v>25</v>
      </c>
      <c r="B30" s="354" t="s">
        <v>35</v>
      </c>
      <c r="C30" s="174">
        <f t="shared" si="0"/>
        <v>281.8</v>
      </c>
      <c r="D30" s="77">
        <v>80</v>
      </c>
      <c r="E30" s="8">
        <v>119.3</v>
      </c>
      <c r="F30" s="8"/>
      <c r="G30" s="692">
        <v>82.5</v>
      </c>
      <c r="H30" s="9"/>
      <c r="I30" s="9"/>
      <c r="J30" s="9"/>
      <c r="K30" s="9"/>
      <c r="L30" s="9"/>
      <c r="M30" s="9"/>
      <c r="N30" s="96"/>
      <c r="O30" s="98"/>
      <c r="P30" s="98"/>
      <c r="Q30" s="105"/>
      <c r="R30" s="105"/>
      <c r="S30" s="98"/>
      <c r="T30" s="98"/>
      <c r="U30" s="68"/>
      <c r="V30" s="68"/>
      <c r="W30" s="68"/>
      <c r="X30" s="68"/>
      <c r="Y30" s="68"/>
    </row>
    <row r="31" spans="1:26">
      <c r="A31" s="141">
        <v>26</v>
      </c>
      <c r="B31" s="354" t="s">
        <v>19</v>
      </c>
      <c r="C31" s="174">
        <f t="shared" si="0"/>
        <v>270.5</v>
      </c>
      <c r="D31" s="77">
        <v>150</v>
      </c>
      <c r="E31" s="8">
        <v>43.5</v>
      </c>
      <c r="F31" s="8">
        <v>77</v>
      </c>
      <c r="G31" s="8"/>
      <c r="H31" s="9"/>
      <c r="I31" s="9"/>
      <c r="J31" s="9"/>
      <c r="K31" s="9"/>
      <c r="L31" s="9"/>
      <c r="M31" s="9"/>
      <c r="N31" s="96"/>
      <c r="O31" s="98"/>
      <c r="P31" s="98"/>
      <c r="Q31" s="105"/>
      <c r="R31" s="105"/>
      <c r="S31" s="98"/>
      <c r="T31" s="98"/>
      <c r="U31" s="68"/>
      <c r="V31" s="68"/>
      <c r="W31" s="68"/>
      <c r="X31" s="68"/>
      <c r="Y31" s="68"/>
    </row>
    <row r="32" spans="1:26">
      <c r="A32" s="141">
        <v>27</v>
      </c>
      <c r="B32" s="354" t="s">
        <v>29</v>
      </c>
      <c r="C32" s="174">
        <f t="shared" si="0"/>
        <v>236</v>
      </c>
      <c r="D32" s="77">
        <v>72</v>
      </c>
      <c r="E32" s="8">
        <v>13.5</v>
      </c>
      <c r="F32" s="8">
        <v>150.5</v>
      </c>
      <c r="G32" s="8"/>
      <c r="H32" s="9"/>
      <c r="I32" s="9"/>
      <c r="J32" s="9"/>
      <c r="K32" s="9"/>
      <c r="L32" s="9"/>
      <c r="M32" s="9"/>
      <c r="N32" s="96"/>
      <c r="O32" s="98"/>
      <c r="P32" s="98"/>
      <c r="Q32" s="105"/>
      <c r="R32" s="105"/>
      <c r="S32" s="98"/>
      <c r="T32" s="98"/>
      <c r="U32" s="68"/>
      <c r="V32" s="68"/>
      <c r="W32" s="68"/>
      <c r="X32" s="68"/>
      <c r="Y32" s="68"/>
    </row>
    <row r="33" spans="1:25">
      <c r="A33" s="141">
        <v>28</v>
      </c>
      <c r="B33" s="129" t="s">
        <v>90</v>
      </c>
      <c r="C33" s="174">
        <f t="shared" si="0"/>
        <v>220</v>
      </c>
      <c r="D33" s="77">
        <v>80</v>
      </c>
      <c r="E33" s="8">
        <v>17.5</v>
      </c>
      <c r="F33" s="8">
        <v>100</v>
      </c>
      <c r="G33" s="692">
        <v>22.5</v>
      </c>
      <c r="H33" s="9"/>
      <c r="I33" s="9"/>
      <c r="J33" s="9"/>
      <c r="K33" s="9"/>
      <c r="L33" s="9"/>
      <c r="M33" s="9"/>
      <c r="N33" s="96"/>
      <c r="O33" s="98"/>
      <c r="P33" s="98"/>
      <c r="Q33" s="105"/>
      <c r="R33" s="105"/>
      <c r="S33" s="98"/>
      <c r="T33" s="98"/>
      <c r="U33" s="68"/>
      <c r="V33" s="68"/>
      <c r="W33" s="68"/>
      <c r="X33" s="68"/>
      <c r="Y33" s="68"/>
    </row>
    <row r="34" spans="1:25">
      <c r="A34" s="141">
        <v>29</v>
      </c>
      <c r="B34" s="354" t="s">
        <v>15</v>
      </c>
      <c r="C34" s="174">
        <f t="shared" si="0"/>
        <v>196.25</v>
      </c>
      <c r="D34" s="77">
        <v>81.25</v>
      </c>
      <c r="E34" s="8"/>
      <c r="F34" s="8"/>
      <c r="G34" s="77">
        <v>115</v>
      </c>
      <c r="H34" s="9"/>
      <c r="I34" s="9"/>
      <c r="J34" s="9"/>
      <c r="K34" s="9"/>
      <c r="L34" s="9"/>
      <c r="M34" s="9"/>
      <c r="N34" s="96"/>
      <c r="O34" s="98"/>
      <c r="P34" s="98"/>
      <c r="Q34" s="105"/>
      <c r="R34" s="105"/>
      <c r="S34" s="98"/>
      <c r="T34" s="98"/>
      <c r="U34" s="68"/>
      <c r="V34" s="68"/>
      <c r="W34" s="68"/>
      <c r="X34" s="68"/>
      <c r="Y34" s="68"/>
    </row>
    <row r="35" spans="1:25">
      <c r="A35" s="141">
        <v>30</v>
      </c>
      <c r="B35" s="354" t="s">
        <v>8</v>
      </c>
      <c r="C35" s="174">
        <f t="shared" si="0"/>
        <v>178.6</v>
      </c>
      <c r="D35" s="77">
        <v>81.599999999999994</v>
      </c>
      <c r="E35" s="8">
        <v>60</v>
      </c>
      <c r="F35" s="8">
        <v>19</v>
      </c>
      <c r="G35" s="77">
        <v>18</v>
      </c>
      <c r="H35" s="9"/>
      <c r="I35" s="9"/>
      <c r="J35" s="9"/>
      <c r="K35" s="9"/>
      <c r="L35" s="9"/>
      <c r="M35" s="9"/>
      <c r="N35" s="96"/>
      <c r="O35" s="98"/>
      <c r="P35" s="98"/>
      <c r="Q35" s="105"/>
      <c r="R35" s="105"/>
      <c r="S35" s="98"/>
      <c r="T35" s="98"/>
      <c r="U35" s="68"/>
      <c r="V35" s="68"/>
      <c r="W35" s="68"/>
      <c r="X35" s="68"/>
      <c r="Y35" s="68"/>
    </row>
    <row r="36" spans="1:25">
      <c r="A36" s="141">
        <v>31</v>
      </c>
      <c r="B36" s="354" t="s">
        <v>246</v>
      </c>
      <c r="C36" s="174">
        <f t="shared" si="0"/>
        <v>162.6</v>
      </c>
      <c r="D36" s="77">
        <v>17.600000000000001</v>
      </c>
      <c r="E36" s="8">
        <v>25</v>
      </c>
      <c r="F36" s="8">
        <v>120</v>
      </c>
      <c r="G36" s="8"/>
      <c r="H36" s="9"/>
      <c r="I36" s="9"/>
      <c r="J36" s="9"/>
      <c r="K36" s="9"/>
      <c r="L36" s="9"/>
      <c r="M36" s="9"/>
      <c r="N36" s="96"/>
      <c r="O36" s="98"/>
      <c r="P36" s="98"/>
      <c r="Q36" s="105"/>
      <c r="R36" s="105"/>
      <c r="S36" s="98"/>
      <c r="T36" s="98"/>
      <c r="U36" s="68"/>
      <c r="V36" s="68"/>
      <c r="W36" s="68"/>
      <c r="X36" s="68"/>
      <c r="Y36" s="68"/>
    </row>
    <row r="37" spans="1:25">
      <c r="A37" s="141">
        <v>32</v>
      </c>
      <c r="B37" s="354" t="s">
        <v>20</v>
      </c>
      <c r="C37" s="174">
        <f t="shared" si="0"/>
        <v>152.33000000000001</v>
      </c>
      <c r="D37" s="8"/>
      <c r="E37" s="8">
        <v>12.33</v>
      </c>
      <c r="F37" s="8">
        <v>140</v>
      </c>
      <c r="G37" s="8"/>
      <c r="H37" s="9"/>
      <c r="I37" s="9"/>
      <c r="J37" s="9"/>
      <c r="K37" s="9"/>
      <c r="L37" s="9"/>
      <c r="M37" s="9"/>
      <c r="N37" s="96"/>
      <c r="O37" s="98"/>
      <c r="P37" s="98"/>
      <c r="Q37" s="105"/>
      <c r="R37" s="105"/>
      <c r="S37" s="98"/>
      <c r="T37" s="98"/>
      <c r="U37" s="68"/>
      <c r="V37" s="68"/>
      <c r="W37" s="68"/>
      <c r="X37" s="68"/>
      <c r="Y37" s="68"/>
    </row>
    <row r="38" spans="1:25">
      <c r="A38" s="141">
        <v>33</v>
      </c>
      <c r="B38" s="354" t="s">
        <v>58</v>
      </c>
      <c r="C38" s="174">
        <f t="shared" ref="C38:C69" si="1">SUM(D38:Y38)</f>
        <v>150</v>
      </c>
      <c r="D38" s="8"/>
      <c r="E38" s="8">
        <v>65</v>
      </c>
      <c r="F38" s="8">
        <v>85</v>
      </c>
      <c r="G38" s="8"/>
      <c r="H38" s="9"/>
      <c r="I38" s="9"/>
      <c r="J38" s="9"/>
      <c r="K38" s="9"/>
      <c r="L38" s="9"/>
      <c r="M38" s="9"/>
      <c r="N38" s="96"/>
      <c r="O38" s="98"/>
      <c r="P38" s="98"/>
      <c r="Q38" s="105"/>
      <c r="R38" s="105"/>
      <c r="S38" s="98"/>
      <c r="T38" s="98"/>
      <c r="U38" s="68"/>
      <c r="V38" s="68"/>
      <c r="W38" s="68"/>
      <c r="X38" s="68"/>
      <c r="Y38" s="68"/>
    </row>
    <row r="39" spans="1:25">
      <c r="A39" s="141">
        <v>34</v>
      </c>
      <c r="B39" s="354" t="s">
        <v>213</v>
      </c>
      <c r="C39" s="174">
        <f t="shared" si="1"/>
        <v>150</v>
      </c>
      <c r="D39" s="8"/>
      <c r="E39" s="8"/>
      <c r="F39" s="8">
        <v>90</v>
      </c>
      <c r="G39" s="77">
        <v>60</v>
      </c>
      <c r="H39" s="9"/>
      <c r="I39" s="9"/>
      <c r="J39" s="9"/>
      <c r="K39" s="9"/>
      <c r="L39" s="9"/>
      <c r="M39" s="9"/>
      <c r="N39" s="96"/>
      <c r="O39" s="98"/>
      <c r="P39" s="98"/>
      <c r="Q39" s="105"/>
      <c r="R39" s="105"/>
      <c r="S39" s="98"/>
      <c r="T39" s="98"/>
      <c r="U39" s="68"/>
      <c r="V39" s="68"/>
      <c r="W39" s="68"/>
      <c r="X39" s="68"/>
      <c r="Y39" s="68"/>
    </row>
    <row r="40" spans="1:25">
      <c r="A40" s="141">
        <v>35</v>
      </c>
      <c r="B40" s="354" t="s">
        <v>26</v>
      </c>
      <c r="C40" s="174">
        <f t="shared" si="1"/>
        <v>120.73</v>
      </c>
      <c r="D40" s="77">
        <v>75.73</v>
      </c>
      <c r="E40" s="8">
        <v>42</v>
      </c>
      <c r="F40" s="8"/>
      <c r="G40" s="692">
        <v>3</v>
      </c>
      <c r="H40" s="9"/>
      <c r="I40" s="9"/>
      <c r="J40" s="9"/>
      <c r="K40" s="9"/>
      <c r="L40" s="9"/>
      <c r="M40" s="9"/>
      <c r="N40" s="96"/>
      <c r="O40" s="98"/>
      <c r="P40" s="98"/>
      <c r="Q40" s="105"/>
      <c r="R40" s="105"/>
      <c r="S40" s="98"/>
      <c r="T40" s="98"/>
      <c r="U40" s="68"/>
      <c r="V40" s="68"/>
      <c r="W40" s="68"/>
      <c r="X40" s="68"/>
      <c r="Y40" s="68"/>
    </row>
    <row r="41" spans="1:25">
      <c r="A41" s="141">
        <v>36</v>
      </c>
      <c r="B41" s="354" t="s">
        <v>11</v>
      </c>
      <c r="C41" s="174">
        <f t="shared" si="1"/>
        <v>108.6</v>
      </c>
      <c r="D41" s="77">
        <v>73.599999999999994</v>
      </c>
      <c r="E41" s="8">
        <v>30</v>
      </c>
      <c r="F41" s="8"/>
      <c r="G41" s="692">
        <v>5</v>
      </c>
      <c r="H41" s="9"/>
      <c r="I41" s="9"/>
      <c r="J41" s="9"/>
      <c r="K41" s="9"/>
      <c r="L41" s="9"/>
      <c r="M41" s="9"/>
      <c r="N41" s="96"/>
      <c r="O41" s="98"/>
      <c r="P41" s="98"/>
      <c r="Q41" s="105"/>
      <c r="R41" s="105"/>
      <c r="S41" s="98"/>
      <c r="T41" s="98"/>
      <c r="U41" s="68"/>
      <c r="V41" s="68"/>
      <c r="W41" s="68"/>
      <c r="X41" s="68"/>
      <c r="Y41" s="68"/>
    </row>
    <row r="42" spans="1:25">
      <c r="A42" s="141">
        <v>37</v>
      </c>
      <c r="B42" s="354" t="s">
        <v>120</v>
      </c>
      <c r="C42" s="174">
        <f t="shared" si="1"/>
        <v>105.5</v>
      </c>
      <c r="D42" s="77">
        <v>32</v>
      </c>
      <c r="E42" s="8">
        <v>13.5</v>
      </c>
      <c r="F42" s="8">
        <v>60</v>
      </c>
      <c r="G42" s="8"/>
      <c r="H42" s="9"/>
      <c r="I42" s="9"/>
      <c r="J42" s="9"/>
      <c r="K42" s="9"/>
      <c r="L42" s="9"/>
      <c r="M42" s="9"/>
      <c r="N42" s="96"/>
      <c r="O42" s="98"/>
      <c r="P42" s="98"/>
      <c r="Q42" s="105"/>
      <c r="R42" s="105"/>
      <c r="S42" s="98"/>
      <c r="T42" s="98"/>
      <c r="U42" s="68"/>
      <c r="V42" s="68"/>
      <c r="W42" s="68"/>
      <c r="X42" s="68"/>
      <c r="Y42" s="68"/>
    </row>
    <row r="43" spans="1:25">
      <c r="A43" s="141">
        <v>38</v>
      </c>
      <c r="B43" s="354" t="s">
        <v>51</v>
      </c>
      <c r="C43" s="174">
        <f t="shared" si="1"/>
        <v>90</v>
      </c>
      <c r="D43" s="8"/>
      <c r="E43" s="8">
        <v>90</v>
      </c>
      <c r="F43" s="8"/>
      <c r="G43" s="8"/>
      <c r="H43" s="9"/>
      <c r="I43" s="9"/>
      <c r="J43" s="9"/>
      <c r="K43" s="9"/>
      <c r="L43" s="9"/>
      <c r="M43" s="9"/>
      <c r="N43" s="96"/>
      <c r="O43" s="98"/>
      <c r="P43" s="98"/>
      <c r="Q43" s="105"/>
      <c r="R43" s="105"/>
      <c r="S43" s="99"/>
      <c r="T43" s="98"/>
      <c r="U43" s="68"/>
      <c r="V43" s="68"/>
      <c r="W43" s="68"/>
      <c r="X43" s="68"/>
      <c r="Y43" s="68"/>
    </row>
    <row r="44" spans="1:25">
      <c r="A44" s="141">
        <v>39</v>
      </c>
      <c r="B44" s="271" t="s">
        <v>260</v>
      </c>
      <c r="C44" s="174">
        <f t="shared" si="1"/>
        <v>85.8</v>
      </c>
      <c r="D44" s="8">
        <v>12.8</v>
      </c>
      <c r="E44" s="8">
        <v>25</v>
      </c>
      <c r="F44" s="8">
        <v>40</v>
      </c>
      <c r="G44" s="692">
        <v>8</v>
      </c>
      <c r="H44" s="9"/>
      <c r="I44" s="9"/>
      <c r="J44" s="9"/>
      <c r="K44" s="9"/>
      <c r="L44" s="9"/>
      <c r="M44" s="9"/>
      <c r="N44" s="96"/>
      <c r="O44" s="98"/>
      <c r="P44" s="98"/>
      <c r="Q44" s="105"/>
      <c r="R44" s="105"/>
      <c r="S44" s="98"/>
      <c r="T44" s="98"/>
      <c r="U44" s="68"/>
      <c r="V44" s="68"/>
      <c r="W44" s="68"/>
      <c r="X44" s="68"/>
      <c r="Y44" s="68"/>
    </row>
    <row r="45" spans="1:25">
      <c r="A45" s="141">
        <v>40</v>
      </c>
      <c r="B45" s="354" t="s">
        <v>77</v>
      </c>
      <c r="C45" s="174">
        <f t="shared" si="1"/>
        <v>52.5</v>
      </c>
      <c r="D45" s="8"/>
      <c r="E45" s="8"/>
      <c r="F45" s="8">
        <v>45.5</v>
      </c>
      <c r="G45" s="77">
        <v>7</v>
      </c>
      <c r="H45" s="9"/>
      <c r="I45" s="9"/>
      <c r="J45" s="77"/>
      <c r="K45" s="9"/>
      <c r="L45" s="9"/>
      <c r="M45" s="9"/>
      <c r="N45" s="96"/>
      <c r="O45" s="98"/>
      <c r="P45" s="98"/>
      <c r="Q45" s="105"/>
      <c r="R45" s="105"/>
      <c r="S45" s="98"/>
      <c r="T45" s="98"/>
      <c r="U45" s="68"/>
      <c r="V45" s="68"/>
      <c r="W45" s="68"/>
      <c r="X45" s="68"/>
      <c r="Y45" s="68"/>
    </row>
    <row r="46" spans="1:25">
      <c r="A46" s="141">
        <v>41</v>
      </c>
      <c r="B46" s="354" t="s">
        <v>25</v>
      </c>
      <c r="C46" s="174">
        <f t="shared" si="1"/>
        <v>50.25</v>
      </c>
      <c r="D46" s="77">
        <v>26.25</v>
      </c>
      <c r="E46" s="8">
        <v>1.5</v>
      </c>
      <c r="F46" s="8"/>
      <c r="G46" s="77">
        <v>22.5</v>
      </c>
      <c r="H46" s="9"/>
      <c r="I46" s="9"/>
      <c r="J46" s="9"/>
      <c r="K46" s="9"/>
      <c r="L46" s="9"/>
      <c r="M46" s="9"/>
      <c r="N46" s="96"/>
      <c r="O46" s="98"/>
      <c r="P46" s="98"/>
      <c r="Q46" s="105"/>
      <c r="R46" s="105"/>
      <c r="S46" s="98"/>
      <c r="T46" s="98"/>
      <c r="U46" s="68"/>
      <c r="V46" s="68"/>
      <c r="W46" s="68"/>
      <c r="X46" s="68"/>
      <c r="Y46" s="68"/>
    </row>
    <row r="47" spans="1:25">
      <c r="A47" s="141">
        <v>42</v>
      </c>
      <c r="B47" s="354" t="s">
        <v>30</v>
      </c>
      <c r="C47" s="174">
        <f t="shared" si="1"/>
        <v>45.25</v>
      </c>
      <c r="D47" s="77">
        <v>9</v>
      </c>
      <c r="E47" s="8">
        <v>3.75</v>
      </c>
      <c r="F47" s="8">
        <v>32.5</v>
      </c>
      <c r="G47" s="8"/>
      <c r="H47" s="9"/>
      <c r="I47" s="9"/>
      <c r="J47" s="77"/>
      <c r="K47" s="9"/>
      <c r="L47" s="9"/>
      <c r="M47" s="9"/>
      <c r="N47" s="96"/>
      <c r="O47" s="98"/>
      <c r="P47" s="98"/>
      <c r="Q47" s="105"/>
      <c r="R47" s="105"/>
      <c r="S47" s="98"/>
      <c r="T47" s="98"/>
      <c r="U47" s="68"/>
      <c r="V47" s="68"/>
      <c r="W47" s="68"/>
      <c r="X47" s="68"/>
      <c r="Y47" s="68"/>
    </row>
    <row r="48" spans="1:25">
      <c r="A48" s="141">
        <v>43</v>
      </c>
      <c r="B48" s="691" t="s">
        <v>476</v>
      </c>
      <c r="C48" s="174">
        <f t="shared" si="1"/>
        <v>45</v>
      </c>
      <c r="D48" s="8"/>
      <c r="E48" s="8"/>
      <c r="F48" s="8"/>
      <c r="G48" s="77">
        <v>45</v>
      </c>
      <c r="H48" s="9"/>
      <c r="I48" s="9"/>
      <c r="J48" s="9"/>
      <c r="K48" s="9"/>
      <c r="L48" s="9"/>
      <c r="M48" s="9"/>
      <c r="N48" s="96"/>
      <c r="O48" s="99"/>
      <c r="P48" s="98"/>
      <c r="Q48" s="105"/>
      <c r="R48" s="105"/>
      <c r="S48" s="98"/>
      <c r="T48" s="98"/>
      <c r="U48" s="68"/>
      <c r="V48" s="68"/>
      <c r="W48" s="68"/>
      <c r="X48" s="68"/>
      <c r="Y48" s="68"/>
    </row>
    <row r="49" spans="1:26">
      <c r="A49" s="141">
        <v>44</v>
      </c>
      <c r="B49" s="129" t="s">
        <v>314</v>
      </c>
      <c r="C49" s="174">
        <f t="shared" si="1"/>
        <v>38</v>
      </c>
      <c r="D49" s="77">
        <v>3</v>
      </c>
      <c r="E49" s="8"/>
      <c r="F49" s="8"/>
      <c r="G49" s="692">
        <v>35</v>
      </c>
      <c r="H49" s="9"/>
      <c r="I49" s="9"/>
      <c r="J49" s="9"/>
      <c r="K49" s="9"/>
      <c r="L49" s="9"/>
      <c r="M49" s="9"/>
      <c r="N49" s="96"/>
      <c r="O49" s="98"/>
      <c r="P49" s="98"/>
      <c r="Q49" s="105"/>
      <c r="R49" s="105"/>
      <c r="S49" s="98"/>
      <c r="T49" s="98"/>
      <c r="U49" s="68"/>
      <c r="V49" s="68"/>
      <c r="W49" s="68"/>
      <c r="X49" s="68"/>
      <c r="Y49" s="68"/>
    </row>
    <row r="50" spans="1:26">
      <c r="A50" s="141">
        <v>45</v>
      </c>
      <c r="B50" s="684" t="s">
        <v>733</v>
      </c>
      <c r="C50" s="174">
        <f t="shared" si="1"/>
        <v>37.5</v>
      </c>
      <c r="D50" s="8"/>
      <c r="E50" s="8"/>
      <c r="F50" s="8"/>
      <c r="G50" s="52">
        <v>37.5</v>
      </c>
      <c r="H50" s="9"/>
      <c r="I50" s="9"/>
      <c r="J50" s="9"/>
      <c r="K50" s="9"/>
      <c r="L50" s="9"/>
      <c r="M50" s="9"/>
      <c r="N50" s="96"/>
      <c r="O50" s="98"/>
      <c r="P50" s="98"/>
      <c r="Q50" s="105"/>
      <c r="R50" s="105"/>
      <c r="S50" s="98"/>
      <c r="T50" s="98"/>
      <c r="U50" s="68"/>
      <c r="V50" s="68"/>
      <c r="W50" s="68"/>
      <c r="X50" s="68"/>
      <c r="Y50" s="68"/>
    </row>
    <row r="51" spans="1:26">
      <c r="A51" s="141">
        <v>46</v>
      </c>
      <c r="B51" s="666" t="s">
        <v>240</v>
      </c>
      <c r="C51" s="174">
        <f t="shared" si="1"/>
        <v>23.5</v>
      </c>
      <c r="D51" s="8" t="s">
        <v>590</v>
      </c>
      <c r="E51" s="8"/>
      <c r="F51" s="8"/>
      <c r="G51" s="52">
        <v>23.5</v>
      </c>
      <c r="H51" s="9"/>
      <c r="I51" s="9"/>
      <c r="J51" s="9"/>
      <c r="K51" s="9"/>
      <c r="L51" s="9"/>
      <c r="M51" s="9"/>
      <c r="N51" s="96"/>
      <c r="O51" s="98"/>
      <c r="P51" s="98"/>
      <c r="Q51" s="105"/>
      <c r="R51" s="105"/>
      <c r="S51" s="98"/>
      <c r="T51" s="98"/>
      <c r="U51" s="68"/>
      <c r="V51" s="68"/>
      <c r="W51" s="68"/>
      <c r="X51" s="68"/>
      <c r="Y51" s="68"/>
    </row>
    <row r="52" spans="1:26">
      <c r="A52" s="141">
        <v>47</v>
      </c>
      <c r="B52" s="355" t="s">
        <v>449</v>
      </c>
      <c r="C52" s="174">
        <f t="shared" si="1"/>
        <v>19.73</v>
      </c>
      <c r="D52" s="77">
        <v>19.73</v>
      </c>
      <c r="E52" s="8"/>
      <c r="F52" s="8"/>
      <c r="G52" s="8"/>
      <c r="H52" s="9"/>
      <c r="I52" s="9"/>
      <c r="J52" s="9"/>
      <c r="K52" s="9"/>
      <c r="L52" s="9"/>
      <c r="M52" s="9"/>
      <c r="N52" s="96"/>
      <c r="O52" s="98"/>
      <c r="P52" s="98"/>
      <c r="Q52" s="105"/>
      <c r="R52" s="105"/>
      <c r="S52" s="98"/>
      <c r="T52" s="98"/>
      <c r="U52" s="68"/>
      <c r="V52" s="68"/>
      <c r="W52" s="68"/>
      <c r="X52" s="68"/>
      <c r="Y52" s="68"/>
    </row>
    <row r="53" spans="1:26">
      <c r="A53" s="141">
        <v>48</v>
      </c>
      <c r="B53" s="511" t="s">
        <v>574</v>
      </c>
      <c r="C53" s="174">
        <f t="shared" si="1"/>
        <v>19.73</v>
      </c>
      <c r="D53" s="77">
        <v>19.73</v>
      </c>
      <c r="E53" s="8"/>
      <c r="F53" s="8"/>
      <c r="G53" s="8"/>
      <c r="H53" s="9"/>
      <c r="I53" s="9"/>
      <c r="J53" s="9"/>
      <c r="K53" s="9"/>
      <c r="L53" s="9"/>
      <c r="M53" s="9"/>
      <c r="N53" s="96"/>
      <c r="O53" s="98"/>
      <c r="P53" s="98"/>
      <c r="Q53" s="105"/>
      <c r="R53" s="105"/>
      <c r="S53" s="98"/>
      <c r="T53" s="98"/>
      <c r="U53" s="68"/>
      <c r="V53" s="68"/>
      <c r="W53" s="68"/>
      <c r="X53" s="68"/>
      <c r="Y53" s="68"/>
    </row>
    <row r="54" spans="1:26">
      <c r="A54" s="141">
        <v>48</v>
      </c>
      <c r="B54" s="354" t="s">
        <v>22</v>
      </c>
      <c r="C54" s="174">
        <f t="shared" si="1"/>
        <v>16</v>
      </c>
      <c r="D54" s="77">
        <v>16</v>
      </c>
      <c r="E54" s="8"/>
      <c r="F54" s="8"/>
      <c r="G54" s="8"/>
      <c r="H54" s="9"/>
      <c r="I54" s="9"/>
      <c r="J54" s="9"/>
      <c r="K54" s="9"/>
      <c r="L54" s="9"/>
      <c r="M54" s="9"/>
      <c r="N54" s="96"/>
      <c r="O54" s="98"/>
      <c r="P54" s="98"/>
      <c r="Q54" s="105"/>
      <c r="R54" s="105"/>
      <c r="S54" s="98"/>
      <c r="T54" s="98"/>
      <c r="U54" s="68"/>
      <c r="V54" s="68"/>
      <c r="W54" s="68"/>
      <c r="X54" s="68"/>
      <c r="Y54" s="68"/>
    </row>
    <row r="55" spans="1:26" ht="18.5" thickBot="1">
      <c r="A55" s="141">
        <v>48</v>
      </c>
      <c r="B55" s="354" t="s">
        <v>83</v>
      </c>
      <c r="C55" s="174">
        <f t="shared" si="1"/>
        <v>4.8</v>
      </c>
      <c r="D55" s="77">
        <v>4.8</v>
      </c>
      <c r="E55" s="8"/>
      <c r="F55" s="8"/>
      <c r="G55" s="8"/>
      <c r="H55" s="9"/>
      <c r="I55" s="9"/>
      <c r="J55" s="9"/>
      <c r="K55" s="9"/>
      <c r="L55" s="9"/>
      <c r="M55" s="9"/>
      <c r="N55" s="96"/>
      <c r="O55" s="98"/>
      <c r="P55" s="98"/>
      <c r="Q55" s="105"/>
      <c r="R55" s="105"/>
      <c r="S55" s="98"/>
      <c r="T55" s="98"/>
      <c r="U55" s="68"/>
      <c r="V55" s="68"/>
      <c r="W55" s="68"/>
      <c r="X55" s="68"/>
      <c r="Y55" s="68"/>
    </row>
    <row r="56" spans="1:26" hidden="1">
      <c r="A56" s="141">
        <v>48</v>
      </c>
      <c r="B56" s="354" t="s">
        <v>70</v>
      </c>
      <c r="C56" s="174">
        <f t="shared" si="1"/>
        <v>0</v>
      </c>
      <c r="D56" s="8"/>
      <c r="E56" s="8"/>
      <c r="F56" s="8"/>
      <c r="G56" s="8"/>
      <c r="H56" s="9"/>
      <c r="I56" s="9"/>
      <c r="J56" s="9"/>
      <c r="K56" s="9"/>
      <c r="L56" s="9"/>
      <c r="M56" s="9"/>
      <c r="N56" s="96"/>
      <c r="O56" s="98"/>
      <c r="P56" s="98"/>
      <c r="Q56" s="105"/>
      <c r="R56" s="105"/>
      <c r="S56" s="98"/>
      <c r="T56" s="98"/>
      <c r="U56" s="68"/>
      <c r="V56" s="68"/>
      <c r="W56" s="68"/>
      <c r="X56" s="68"/>
      <c r="Y56" s="68"/>
    </row>
    <row r="57" spans="1:26" hidden="1">
      <c r="A57" s="141">
        <v>48</v>
      </c>
      <c r="B57" s="354" t="s">
        <v>74</v>
      </c>
      <c r="C57" s="174">
        <f t="shared" si="1"/>
        <v>0</v>
      </c>
      <c r="D57" s="8"/>
      <c r="E57" s="8"/>
      <c r="F57" s="8"/>
      <c r="G57" s="9"/>
      <c r="H57" s="9"/>
      <c r="I57" s="9"/>
      <c r="J57" s="9"/>
      <c r="K57" s="9"/>
      <c r="L57" s="9"/>
      <c r="M57" s="9"/>
      <c r="N57" s="96"/>
      <c r="O57" s="98"/>
      <c r="P57" s="98"/>
      <c r="Q57" s="105"/>
      <c r="R57" s="105"/>
      <c r="S57" s="98"/>
      <c r="T57" s="98"/>
      <c r="U57" s="68"/>
      <c r="V57" s="68"/>
      <c r="W57" s="68"/>
      <c r="X57" s="68"/>
      <c r="Y57" s="68"/>
    </row>
    <row r="58" spans="1:26" hidden="1">
      <c r="A58" s="141">
        <v>48</v>
      </c>
      <c r="B58" s="354" t="s">
        <v>66</v>
      </c>
      <c r="C58" s="174">
        <f t="shared" si="1"/>
        <v>0</v>
      </c>
      <c r="D58" s="8"/>
      <c r="E58" s="8"/>
      <c r="F58" s="8"/>
      <c r="G58" s="8"/>
      <c r="H58" s="9"/>
      <c r="I58" s="9"/>
      <c r="J58" s="9"/>
      <c r="K58" s="9"/>
      <c r="L58" s="9"/>
      <c r="M58" s="9"/>
      <c r="N58" s="96"/>
      <c r="O58" s="98"/>
      <c r="P58" s="98"/>
      <c r="Q58" s="105"/>
      <c r="R58" s="105"/>
      <c r="S58" s="98"/>
      <c r="T58" s="98"/>
      <c r="U58" s="68"/>
      <c r="V58" s="68"/>
      <c r="W58" s="68"/>
      <c r="X58" s="68"/>
      <c r="Y58" s="68"/>
    </row>
    <row r="59" spans="1:26" hidden="1">
      <c r="A59" s="141">
        <v>48</v>
      </c>
      <c r="B59" s="354" t="s">
        <v>75</v>
      </c>
      <c r="C59" s="174">
        <f t="shared" si="1"/>
        <v>0</v>
      </c>
      <c r="D59" s="8" t="s">
        <v>590</v>
      </c>
      <c r="E59" s="8"/>
      <c r="F59" s="8"/>
      <c r="G59" s="8"/>
      <c r="H59" s="9"/>
      <c r="I59" s="9"/>
      <c r="J59" s="9"/>
      <c r="K59" s="9"/>
      <c r="L59" s="9"/>
      <c r="M59" s="9"/>
      <c r="N59" s="96"/>
      <c r="O59" s="98"/>
      <c r="P59" s="98"/>
      <c r="Q59" s="105"/>
      <c r="R59" s="105"/>
      <c r="S59" s="98"/>
      <c r="T59" s="98"/>
      <c r="U59" s="68"/>
      <c r="V59" s="68"/>
      <c r="W59" s="68"/>
      <c r="X59" s="68"/>
      <c r="Y59" s="68"/>
    </row>
    <row r="60" spans="1:26" hidden="1">
      <c r="A60" s="141">
        <v>48</v>
      </c>
      <c r="B60" s="354" t="s">
        <v>68</v>
      </c>
      <c r="C60" s="174">
        <f t="shared" si="1"/>
        <v>0</v>
      </c>
      <c r="D60" s="8"/>
      <c r="E60" s="8"/>
      <c r="F60" s="8"/>
      <c r="G60" s="8"/>
      <c r="H60" s="9"/>
      <c r="I60" s="9"/>
      <c r="J60" s="9"/>
      <c r="K60" s="9"/>
      <c r="L60" s="9"/>
      <c r="M60" s="9"/>
      <c r="N60" s="96"/>
      <c r="O60" s="98"/>
      <c r="P60" s="98"/>
      <c r="Q60" s="105"/>
      <c r="R60" s="105"/>
      <c r="S60" s="98"/>
      <c r="T60" s="98"/>
      <c r="U60" s="68"/>
      <c r="V60" s="68"/>
      <c r="W60" s="68"/>
      <c r="X60" s="68"/>
      <c r="Y60" s="68"/>
    </row>
    <row r="61" spans="1:26" hidden="1">
      <c r="A61" s="141">
        <v>48</v>
      </c>
      <c r="B61" s="354" t="s">
        <v>68</v>
      </c>
      <c r="C61" s="174">
        <f t="shared" si="1"/>
        <v>0</v>
      </c>
      <c r="D61" s="8"/>
      <c r="E61" s="8"/>
      <c r="F61" s="8"/>
      <c r="G61" s="8"/>
      <c r="H61" s="9"/>
      <c r="I61" s="9"/>
      <c r="J61" s="9"/>
      <c r="K61" s="9"/>
      <c r="L61" s="9"/>
      <c r="M61" s="9"/>
      <c r="N61" s="96"/>
      <c r="O61" s="98"/>
      <c r="P61" s="98"/>
      <c r="Q61" s="105"/>
      <c r="R61" s="105"/>
      <c r="S61" s="98"/>
      <c r="T61" s="98"/>
      <c r="U61" s="68"/>
      <c r="V61" s="68"/>
      <c r="W61" s="68"/>
      <c r="X61" s="68"/>
      <c r="Y61" s="68"/>
    </row>
    <row r="62" spans="1:26" s="90" customFormat="1" hidden="1">
      <c r="A62" s="141">
        <v>48</v>
      </c>
      <c r="B62" s="355" t="s">
        <v>160</v>
      </c>
      <c r="C62" s="174">
        <f t="shared" si="1"/>
        <v>0</v>
      </c>
      <c r="D62" s="8"/>
      <c r="E62" s="8"/>
      <c r="F62" s="8"/>
      <c r="G62" s="8"/>
      <c r="H62" s="9"/>
      <c r="I62" s="9"/>
      <c r="J62" s="9"/>
      <c r="K62" s="9"/>
      <c r="L62" s="9"/>
      <c r="M62" s="9"/>
      <c r="N62" s="96"/>
      <c r="O62" s="98"/>
      <c r="P62" s="98"/>
      <c r="Q62" s="105"/>
      <c r="R62" s="105"/>
      <c r="S62" s="98"/>
      <c r="T62" s="98"/>
      <c r="U62" s="68"/>
      <c r="V62" s="68"/>
      <c r="W62" s="68"/>
      <c r="X62" s="68"/>
      <c r="Y62" s="68"/>
      <c r="Z62" s="2"/>
    </row>
    <row r="63" spans="1:26" hidden="1">
      <c r="A63" s="141">
        <v>48</v>
      </c>
      <c r="B63" s="354" t="s">
        <v>42</v>
      </c>
      <c r="C63" s="174">
        <f t="shared" si="1"/>
        <v>0</v>
      </c>
      <c r="D63" s="8"/>
      <c r="E63" s="8"/>
      <c r="F63" s="8"/>
      <c r="G63" s="8"/>
      <c r="H63" s="9"/>
      <c r="I63" s="9"/>
      <c r="J63" s="9"/>
      <c r="K63" s="9"/>
      <c r="L63" s="9"/>
      <c r="M63" s="9"/>
      <c r="N63" s="96"/>
      <c r="O63" s="98"/>
      <c r="P63" s="98"/>
      <c r="Q63" s="105"/>
      <c r="R63" s="105"/>
      <c r="S63" s="98"/>
      <c r="T63" s="98"/>
      <c r="U63" s="68"/>
      <c r="V63" s="68"/>
      <c r="W63" s="68"/>
      <c r="X63" s="68"/>
      <c r="Y63" s="68"/>
    </row>
    <row r="64" spans="1:26" hidden="1">
      <c r="A64" s="141">
        <v>48</v>
      </c>
      <c r="B64" s="354" t="s">
        <v>42</v>
      </c>
      <c r="C64" s="174">
        <f t="shared" si="1"/>
        <v>0</v>
      </c>
      <c r="D64" s="8"/>
      <c r="E64" s="8"/>
      <c r="F64" s="8"/>
      <c r="G64" s="8"/>
      <c r="H64" s="9"/>
      <c r="I64" s="9"/>
      <c r="J64" s="9"/>
      <c r="K64" s="9"/>
      <c r="L64" s="9"/>
      <c r="M64" s="9"/>
      <c r="N64" s="96"/>
      <c r="O64" s="98"/>
      <c r="P64" s="98"/>
      <c r="Q64" s="105"/>
      <c r="R64" s="105"/>
      <c r="S64" s="98"/>
      <c r="T64" s="98"/>
      <c r="U64" s="68"/>
      <c r="V64" s="68"/>
      <c r="W64" s="68"/>
      <c r="X64" s="68"/>
      <c r="Y64" s="68"/>
      <c r="Z64" s="7"/>
    </row>
    <row r="65" spans="1:25" hidden="1">
      <c r="A65" s="141">
        <v>48</v>
      </c>
      <c r="B65" s="354" t="s">
        <v>342</v>
      </c>
      <c r="C65" s="174">
        <f t="shared" si="1"/>
        <v>0</v>
      </c>
      <c r="D65" s="8"/>
      <c r="E65" s="8"/>
      <c r="F65" s="8"/>
      <c r="G65" s="8"/>
      <c r="H65" s="9"/>
      <c r="I65" s="9"/>
      <c r="J65" s="9"/>
      <c r="K65" s="9"/>
      <c r="L65" s="9"/>
      <c r="M65" s="9"/>
      <c r="N65" s="96"/>
      <c r="O65" s="98"/>
      <c r="P65" s="98"/>
      <c r="Q65" s="105"/>
      <c r="R65" s="105"/>
      <c r="S65" s="98"/>
      <c r="T65" s="98"/>
      <c r="U65" s="68"/>
      <c r="V65" s="68"/>
      <c r="W65" s="68"/>
      <c r="X65" s="68"/>
      <c r="Y65" s="68"/>
    </row>
    <row r="66" spans="1:25" hidden="1">
      <c r="A66" s="141">
        <v>48</v>
      </c>
      <c r="B66" s="354" t="s">
        <v>121</v>
      </c>
      <c r="C66" s="174">
        <f t="shared" si="1"/>
        <v>0</v>
      </c>
      <c r="D66" s="8"/>
      <c r="E66" s="8"/>
      <c r="F66" s="8"/>
      <c r="G66" s="8"/>
      <c r="H66" s="9"/>
      <c r="I66" s="9"/>
      <c r="J66" s="9"/>
      <c r="K66" s="9"/>
      <c r="L66" s="9"/>
      <c r="M66" s="9"/>
      <c r="N66" s="96"/>
      <c r="O66" s="98"/>
      <c r="P66" s="98"/>
      <c r="Q66" s="105"/>
      <c r="R66" s="105"/>
      <c r="S66" s="98"/>
      <c r="T66" s="68"/>
      <c r="U66" s="68"/>
      <c r="V66" s="68"/>
      <c r="W66" s="68"/>
      <c r="X66" s="95"/>
      <c r="Y66" s="95"/>
    </row>
    <row r="67" spans="1:25" hidden="1">
      <c r="A67" s="141">
        <v>48</v>
      </c>
      <c r="B67" s="354" t="s">
        <v>62</v>
      </c>
      <c r="C67" s="174">
        <f t="shared" si="1"/>
        <v>0</v>
      </c>
      <c r="D67" s="8"/>
      <c r="E67" s="8"/>
      <c r="F67" s="8"/>
      <c r="G67" s="8"/>
      <c r="H67" s="9"/>
      <c r="I67" s="9"/>
      <c r="J67" s="9"/>
      <c r="K67" s="9"/>
      <c r="L67" s="9"/>
      <c r="M67" s="9"/>
      <c r="N67" s="96"/>
      <c r="O67" s="98"/>
      <c r="P67" s="98"/>
      <c r="Q67" s="105"/>
      <c r="R67" s="105"/>
      <c r="S67" s="98"/>
      <c r="T67" s="98"/>
      <c r="U67" s="68"/>
      <c r="V67" s="68"/>
      <c r="W67" s="68"/>
      <c r="X67" s="68"/>
      <c r="Y67" s="68"/>
    </row>
    <row r="68" spans="1:25" hidden="1">
      <c r="A68" s="141">
        <v>48</v>
      </c>
      <c r="B68" s="354" t="s">
        <v>76</v>
      </c>
      <c r="C68" s="174">
        <f t="shared" si="1"/>
        <v>0</v>
      </c>
      <c r="D68" s="8"/>
      <c r="E68" s="8"/>
      <c r="F68" s="8"/>
      <c r="G68" s="8"/>
      <c r="H68" s="9"/>
      <c r="I68" s="10"/>
      <c r="J68" s="9"/>
      <c r="K68" s="9"/>
      <c r="L68" s="9"/>
      <c r="M68" s="9"/>
      <c r="N68" s="96"/>
      <c r="O68" s="98"/>
      <c r="P68" s="98"/>
      <c r="Q68" s="105"/>
      <c r="R68" s="105"/>
      <c r="S68" s="98"/>
      <c r="T68" s="68"/>
      <c r="U68" s="68"/>
      <c r="V68" s="68"/>
      <c r="W68" s="95"/>
      <c r="X68" s="68"/>
      <c r="Y68" s="68"/>
    </row>
    <row r="69" spans="1:25" hidden="1">
      <c r="A69" s="141">
        <v>48</v>
      </c>
      <c r="B69" s="354" t="s">
        <v>122</v>
      </c>
      <c r="C69" s="174">
        <f t="shared" si="1"/>
        <v>0</v>
      </c>
      <c r="D69" s="8"/>
      <c r="E69" s="8"/>
      <c r="F69" s="8"/>
      <c r="G69" s="8"/>
      <c r="H69" s="9"/>
      <c r="I69" s="9"/>
      <c r="J69" s="9"/>
      <c r="K69" s="9"/>
      <c r="L69" s="9"/>
      <c r="M69" s="9"/>
      <c r="N69" s="96"/>
      <c r="O69" s="99"/>
      <c r="P69" s="98"/>
      <c r="Q69" s="105"/>
      <c r="R69" s="105"/>
      <c r="S69" s="98"/>
      <c r="T69" s="98"/>
      <c r="U69" s="68"/>
      <c r="V69" s="95"/>
      <c r="W69" s="68"/>
      <c r="X69" s="68"/>
      <c r="Y69" s="68"/>
    </row>
    <row r="70" spans="1:25" hidden="1">
      <c r="A70" s="141">
        <v>48</v>
      </c>
      <c r="B70" s="354" t="s">
        <v>67</v>
      </c>
      <c r="C70" s="174">
        <f t="shared" ref="C70:C101" si="2">SUM(D70:Y70)</f>
        <v>0</v>
      </c>
      <c r="D70" s="8"/>
      <c r="E70" s="8"/>
      <c r="F70" s="8"/>
      <c r="G70" s="9"/>
      <c r="H70" s="9"/>
      <c r="I70" s="9"/>
      <c r="J70" s="9"/>
      <c r="K70" s="9"/>
      <c r="L70" s="9"/>
      <c r="M70" s="9"/>
      <c r="N70" s="96"/>
      <c r="O70" s="98"/>
      <c r="P70" s="98"/>
      <c r="Q70" s="105"/>
      <c r="R70" s="105"/>
      <c r="S70" s="98"/>
      <c r="T70" s="98"/>
      <c r="U70" s="68"/>
      <c r="V70" s="68"/>
      <c r="W70" s="68"/>
      <c r="X70" s="68"/>
      <c r="Y70" s="68"/>
    </row>
    <row r="71" spans="1:25" hidden="1">
      <c r="A71" s="141">
        <v>48</v>
      </c>
      <c r="B71" s="354" t="s">
        <v>78</v>
      </c>
      <c r="C71" s="174">
        <f t="shared" si="2"/>
        <v>0</v>
      </c>
      <c r="D71" s="8"/>
      <c r="E71" s="8"/>
      <c r="F71" s="8"/>
      <c r="G71" s="8"/>
      <c r="H71" s="9"/>
      <c r="I71" s="9"/>
      <c r="J71" s="9"/>
      <c r="K71" s="9"/>
      <c r="L71" s="9"/>
      <c r="M71" s="9"/>
      <c r="N71" s="96"/>
      <c r="O71" s="98"/>
      <c r="P71" s="98"/>
      <c r="Q71" s="105"/>
      <c r="R71" s="105"/>
      <c r="S71" s="98"/>
      <c r="T71" s="98"/>
      <c r="U71" s="68"/>
      <c r="V71" s="68"/>
      <c r="W71" s="68"/>
      <c r="X71" s="68"/>
      <c r="Y71" s="68"/>
    </row>
    <row r="72" spans="1:25" hidden="1">
      <c r="A72" s="141">
        <v>48</v>
      </c>
      <c r="B72" s="354" t="s">
        <v>79</v>
      </c>
      <c r="C72" s="174">
        <f t="shared" si="2"/>
        <v>0</v>
      </c>
      <c r="D72" s="8"/>
      <c r="E72" s="8"/>
      <c r="F72" s="8"/>
      <c r="G72" s="8"/>
      <c r="H72" s="94"/>
      <c r="I72" s="9"/>
      <c r="J72" s="9"/>
      <c r="K72" s="9"/>
      <c r="L72" s="9"/>
      <c r="M72" s="9"/>
      <c r="N72" s="96"/>
      <c r="O72" s="98"/>
      <c r="P72" s="98"/>
      <c r="Q72" s="105"/>
      <c r="R72" s="105"/>
      <c r="S72" s="98"/>
      <c r="T72" s="98"/>
      <c r="U72" s="68"/>
      <c r="V72" s="68"/>
      <c r="W72" s="68"/>
      <c r="X72" s="68"/>
      <c r="Y72" s="68"/>
    </row>
    <row r="73" spans="1:25" hidden="1">
      <c r="A73" s="141">
        <v>48</v>
      </c>
      <c r="B73" s="355" t="s">
        <v>73</v>
      </c>
      <c r="C73" s="174">
        <f t="shared" si="2"/>
        <v>0</v>
      </c>
      <c r="D73" s="8"/>
      <c r="E73" s="8"/>
      <c r="F73" s="8"/>
      <c r="G73" s="8"/>
      <c r="H73" s="9"/>
      <c r="I73" s="9"/>
      <c r="J73" s="9"/>
      <c r="K73" s="9"/>
      <c r="L73" s="9"/>
      <c r="M73" s="9"/>
      <c r="N73" s="9"/>
      <c r="O73" s="98"/>
      <c r="P73" s="98"/>
      <c r="Q73" s="105"/>
      <c r="R73" s="105"/>
      <c r="S73" s="98"/>
      <c r="T73" s="98"/>
      <c r="U73" s="68"/>
      <c r="V73" s="68"/>
      <c r="W73" s="68"/>
      <c r="X73" s="68"/>
      <c r="Y73" s="68"/>
    </row>
    <row r="74" spans="1:25" hidden="1">
      <c r="A74" s="141">
        <v>48</v>
      </c>
      <c r="B74" s="355" t="s">
        <v>56</v>
      </c>
      <c r="C74" s="174">
        <f t="shared" si="2"/>
        <v>0</v>
      </c>
      <c r="D74" s="8"/>
      <c r="E74" s="8"/>
      <c r="F74" s="8"/>
      <c r="G74" s="8"/>
      <c r="H74" s="9"/>
      <c r="I74" s="9"/>
      <c r="J74" s="9"/>
      <c r="K74" s="9"/>
      <c r="L74" s="9"/>
      <c r="M74" s="9"/>
      <c r="N74" s="96"/>
      <c r="O74" s="98"/>
      <c r="P74" s="98"/>
      <c r="Q74" s="105"/>
      <c r="R74" s="105"/>
      <c r="S74" s="98"/>
      <c r="T74" s="98"/>
      <c r="U74" s="68"/>
      <c r="V74" s="68"/>
      <c r="W74" s="68"/>
      <c r="X74" s="68"/>
      <c r="Y74" s="68"/>
    </row>
    <row r="75" spans="1:25" hidden="1">
      <c r="A75" s="141">
        <v>48</v>
      </c>
      <c r="B75" s="354" t="s">
        <v>69</v>
      </c>
      <c r="C75" s="174">
        <f t="shared" si="2"/>
        <v>0</v>
      </c>
      <c r="D75" s="12"/>
      <c r="E75" s="8"/>
      <c r="F75" s="8"/>
      <c r="G75" s="8"/>
      <c r="H75" s="9"/>
      <c r="I75" s="9"/>
      <c r="J75" s="9"/>
      <c r="K75" s="9"/>
      <c r="L75" s="9"/>
      <c r="M75" s="9"/>
      <c r="N75" s="96"/>
      <c r="O75" s="98"/>
      <c r="P75" s="98"/>
      <c r="Q75" s="105"/>
      <c r="R75" s="105"/>
      <c r="S75" s="98"/>
      <c r="T75" s="98"/>
      <c r="U75" s="68"/>
      <c r="V75" s="68"/>
      <c r="W75" s="68"/>
      <c r="X75" s="68"/>
      <c r="Y75" s="68"/>
    </row>
    <row r="76" spans="1:25" hidden="1">
      <c r="A76" s="141">
        <v>48</v>
      </c>
      <c r="B76" s="354" t="s">
        <v>45</v>
      </c>
      <c r="C76" s="174">
        <f t="shared" si="2"/>
        <v>0</v>
      </c>
      <c r="D76" s="12"/>
      <c r="E76" s="8"/>
      <c r="F76" s="8"/>
      <c r="G76" s="94"/>
      <c r="H76" s="9"/>
      <c r="I76" s="9"/>
      <c r="J76" s="9"/>
      <c r="K76" s="9"/>
      <c r="L76" s="9"/>
      <c r="M76" s="9"/>
      <c r="N76" s="96"/>
      <c r="O76" s="98"/>
      <c r="P76" s="98"/>
      <c r="Q76" s="105"/>
      <c r="R76" s="105"/>
      <c r="S76" s="98"/>
      <c r="T76" s="98"/>
      <c r="U76" s="68"/>
      <c r="V76" s="68"/>
      <c r="W76" s="68"/>
      <c r="X76" s="68"/>
      <c r="Y76" s="68"/>
    </row>
    <row r="77" spans="1:25" hidden="1">
      <c r="A77" s="141">
        <v>48</v>
      </c>
      <c r="B77" s="354" t="s">
        <v>80</v>
      </c>
      <c r="C77" s="174">
        <f t="shared" si="2"/>
        <v>0</v>
      </c>
      <c r="D77" s="8"/>
      <c r="E77" s="8"/>
      <c r="F77" s="8"/>
      <c r="G77" s="94"/>
      <c r="H77" s="9"/>
      <c r="I77" s="9"/>
      <c r="J77" s="9"/>
      <c r="K77" s="9"/>
      <c r="L77" s="9"/>
      <c r="M77" s="9"/>
      <c r="N77" s="96"/>
      <c r="O77" s="98"/>
      <c r="P77" s="98"/>
      <c r="Q77" s="105"/>
      <c r="R77" s="105"/>
      <c r="S77" s="98"/>
      <c r="T77" s="98"/>
      <c r="U77" s="68"/>
      <c r="V77" s="68"/>
      <c r="W77" s="68"/>
      <c r="X77" s="68"/>
      <c r="Y77" s="68"/>
    </row>
    <row r="78" spans="1:25" hidden="1">
      <c r="A78" s="141">
        <v>48</v>
      </c>
      <c r="B78" s="354" t="s">
        <v>81</v>
      </c>
      <c r="C78" s="174">
        <f t="shared" si="2"/>
        <v>0</v>
      </c>
      <c r="D78" s="8"/>
      <c r="E78" s="8"/>
      <c r="F78" s="8"/>
      <c r="G78" s="8"/>
      <c r="H78" s="9"/>
      <c r="I78" s="9"/>
      <c r="J78" s="9"/>
      <c r="K78" s="9"/>
      <c r="L78" s="9"/>
      <c r="M78" s="9"/>
      <c r="N78" s="96"/>
      <c r="O78" s="98"/>
      <c r="P78" s="98"/>
      <c r="Q78" s="105"/>
      <c r="R78" s="105"/>
      <c r="S78" s="98"/>
      <c r="T78" s="98"/>
      <c r="U78" s="68"/>
      <c r="V78" s="68"/>
      <c r="W78" s="68"/>
      <c r="X78" s="68"/>
      <c r="Y78" s="68"/>
    </row>
    <row r="79" spans="1:25" hidden="1">
      <c r="A79" s="141">
        <v>48</v>
      </c>
      <c r="B79" s="355" t="s">
        <v>72</v>
      </c>
      <c r="C79" s="174">
        <f t="shared" si="2"/>
        <v>0</v>
      </c>
      <c r="D79" s="8"/>
      <c r="E79" s="8"/>
      <c r="F79" s="8"/>
      <c r="G79" s="8"/>
      <c r="H79" s="9"/>
      <c r="I79" s="9"/>
      <c r="J79" s="9"/>
      <c r="K79" s="9"/>
      <c r="L79" s="9"/>
      <c r="M79" s="9"/>
      <c r="N79" s="96"/>
      <c r="O79" s="98"/>
      <c r="P79" s="98"/>
      <c r="Q79" s="105"/>
      <c r="R79" s="105"/>
      <c r="S79" s="98"/>
      <c r="T79" s="98"/>
      <c r="U79" s="68"/>
      <c r="V79" s="68"/>
      <c r="W79" s="68"/>
      <c r="X79" s="68"/>
      <c r="Y79" s="68"/>
    </row>
    <row r="80" spans="1:25" hidden="1">
      <c r="A80" s="141">
        <v>48</v>
      </c>
      <c r="B80" s="355" t="s">
        <v>388</v>
      </c>
      <c r="C80" s="174">
        <f t="shared" si="2"/>
        <v>0</v>
      </c>
      <c r="D80" s="8"/>
      <c r="E80" s="8"/>
      <c r="F80" s="8"/>
      <c r="G80" s="8"/>
      <c r="H80" s="9"/>
      <c r="I80" s="9"/>
      <c r="J80" s="9"/>
      <c r="K80" s="9"/>
      <c r="L80" s="9"/>
      <c r="M80" s="9"/>
      <c r="N80" s="96"/>
      <c r="O80" s="98"/>
      <c r="P80" s="98"/>
      <c r="Q80" s="105"/>
      <c r="R80" s="105"/>
      <c r="S80" s="98"/>
      <c r="T80" s="98"/>
      <c r="U80" s="68"/>
      <c r="V80" s="68"/>
      <c r="W80" s="68"/>
      <c r="X80" s="68"/>
      <c r="Y80" s="68"/>
    </row>
    <row r="81" spans="1:25" hidden="1">
      <c r="A81" s="141">
        <v>48</v>
      </c>
      <c r="B81" s="354" t="s">
        <v>235</v>
      </c>
      <c r="C81" s="174">
        <f t="shared" si="2"/>
        <v>0</v>
      </c>
      <c r="D81" s="8"/>
      <c r="E81" s="8"/>
      <c r="F81" s="8"/>
      <c r="G81" s="8"/>
      <c r="H81" s="9"/>
      <c r="I81" s="9"/>
      <c r="J81" s="9"/>
      <c r="K81" s="9"/>
      <c r="L81" s="9"/>
      <c r="M81" s="9"/>
      <c r="N81" s="96"/>
      <c r="O81" s="98"/>
      <c r="P81" s="98"/>
      <c r="Q81" s="105"/>
      <c r="R81" s="105"/>
      <c r="S81" s="98"/>
      <c r="T81" s="98"/>
      <c r="U81" s="68"/>
      <c r="V81" s="68"/>
      <c r="W81" s="68"/>
      <c r="X81" s="68"/>
      <c r="Y81" s="68"/>
    </row>
    <row r="82" spans="1:25" hidden="1">
      <c r="A82" s="141">
        <v>48</v>
      </c>
      <c r="B82" s="354" t="s">
        <v>63</v>
      </c>
      <c r="C82" s="174">
        <f t="shared" si="2"/>
        <v>0</v>
      </c>
      <c r="D82" s="8"/>
      <c r="E82" s="8"/>
      <c r="F82" s="8"/>
      <c r="G82" s="8"/>
      <c r="H82" s="9"/>
      <c r="I82" s="9"/>
      <c r="J82" s="9"/>
      <c r="K82" s="9"/>
      <c r="L82" s="9"/>
      <c r="M82" s="9"/>
      <c r="N82" s="96"/>
      <c r="O82" s="98"/>
      <c r="P82" s="98"/>
      <c r="Q82" s="105"/>
      <c r="R82" s="105"/>
      <c r="S82" s="98"/>
      <c r="T82" s="98"/>
      <c r="U82" s="68"/>
      <c r="V82" s="68"/>
      <c r="W82" s="68"/>
      <c r="X82" s="68"/>
      <c r="Y82" s="68"/>
    </row>
    <row r="83" spans="1:25" hidden="1">
      <c r="A83" s="141">
        <v>48</v>
      </c>
      <c r="B83" s="354" t="s">
        <v>391</v>
      </c>
      <c r="C83" s="174">
        <f t="shared" si="2"/>
        <v>0</v>
      </c>
      <c r="D83" s="8"/>
      <c r="E83" s="8"/>
      <c r="F83" s="8"/>
      <c r="G83" s="8"/>
      <c r="H83" s="9"/>
      <c r="I83" s="9"/>
      <c r="J83" s="9"/>
      <c r="K83" s="9"/>
      <c r="L83" s="9"/>
      <c r="M83" s="9"/>
      <c r="N83" s="96"/>
      <c r="O83" s="98"/>
      <c r="P83" s="98"/>
      <c r="Q83" s="105"/>
      <c r="R83" s="105"/>
      <c r="S83" s="98"/>
      <c r="T83" s="68"/>
      <c r="U83" s="68"/>
      <c r="V83" s="68"/>
      <c r="W83" s="68"/>
      <c r="X83" s="68"/>
      <c r="Y83" s="68"/>
    </row>
    <row r="84" spans="1:25" hidden="1">
      <c r="A84" s="141">
        <v>48</v>
      </c>
      <c r="B84" s="354" t="s">
        <v>71</v>
      </c>
      <c r="C84" s="174">
        <f t="shared" si="2"/>
        <v>0</v>
      </c>
      <c r="D84" s="8"/>
      <c r="E84" s="8"/>
      <c r="F84" s="8"/>
      <c r="G84" s="8"/>
      <c r="H84" s="9"/>
      <c r="I84" s="9"/>
      <c r="J84" s="9"/>
      <c r="K84" s="9"/>
      <c r="L84" s="9"/>
      <c r="M84" s="9"/>
      <c r="N84" s="96"/>
      <c r="O84" s="98"/>
      <c r="P84" s="98"/>
      <c r="Q84" s="105"/>
      <c r="R84" s="105"/>
      <c r="S84" s="98"/>
      <c r="T84" s="68"/>
      <c r="U84" s="68"/>
      <c r="V84" s="68"/>
      <c r="W84" s="68"/>
      <c r="X84" s="68"/>
      <c r="Y84" s="68"/>
    </row>
    <row r="85" spans="1:25" hidden="1">
      <c r="A85" s="141">
        <v>48</v>
      </c>
      <c r="B85" s="354" t="s">
        <v>36</v>
      </c>
      <c r="C85" s="174">
        <f t="shared" si="2"/>
        <v>0</v>
      </c>
      <c r="D85" s="8"/>
      <c r="E85" s="8"/>
      <c r="F85" s="8"/>
      <c r="G85" s="8"/>
      <c r="H85" s="9"/>
      <c r="I85" s="9"/>
      <c r="J85" s="9"/>
      <c r="K85" s="9"/>
      <c r="L85" s="9"/>
      <c r="M85" s="9"/>
      <c r="N85" s="96"/>
      <c r="O85" s="98"/>
      <c r="P85" s="98"/>
      <c r="Q85" s="105"/>
      <c r="R85" s="105"/>
      <c r="S85" s="98"/>
      <c r="T85" s="68"/>
      <c r="U85" s="68"/>
      <c r="V85" s="68"/>
      <c r="W85" s="68"/>
      <c r="X85" s="68"/>
      <c r="Y85" s="68"/>
    </row>
    <row r="86" spans="1:25" hidden="1">
      <c r="A86" s="141">
        <v>48</v>
      </c>
      <c r="B86" s="354" t="s">
        <v>297</v>
      </c>
      <c r="C86" s="174">
        <f t="shared" si="2"/>
        <v>0</v>
      </c>
      <c r="D86" s="8"/>
      <c r="E86" s="8"/>
      <c r="F86" s="8"/>
      <c r="G86" s="8"/>
      <c r="H86" s="9"/>
      <c r="I86" s="9"/>
      <c r="J86" s="9"/>
      <c r="K86" s="9"/>
      <c r="L86" s="9"/>
      <c r="M86" s="9"/>
      <c r="N86" s="96"/>
      <c r="O86" s="98"/>
      <c r="P86" s="98"/>
      <c r="Q86" s="105"/>
      <c r="R86" s="105"/>
      <c r="S86" s="98"/>
      <c r="T86" s="68"/>
      <c r="U86" s="68"/>
      <c r="V86" s="68"/>
      <c r="W86" s="68"/>
      <c r="X86" s="68"/>
      <c r="Y86" s="68"/>
    </row>
    <row r="87" spans="1:25" hidden="1">
      <c r="A87" s="141">
        <v>48</v>
      </c>
      <c r="B87" s="354" t="s">
        <v>82</v>
      </c>
      <c r="C87" s="174">
        <f t="shared" si="2"/>
        <v>0</v>
      </c>
      <c r="D87" s="8"/>
      <c r="E87" s="8"/>
      <c r="F87" s="8"/>
      <c r="G87" s="8"/>
      <c r="H87" s="9"/>
      <c r="I87" s="9"/>
      <c r="J87" s="9"/>
      <c r="K87" s="9"/>
      <c r="L87" s="9"/>
      <c r="M87" s="9"/>
      <c r="N87" s="96"/>
      <c r="O87" s="98"/>
      <c r="P87" s="98"/>
      <c r="Q87" s="105"/>
      <c r="R87" s="105"/>
      <c r="S87" s="98"/>
      <c r="T87" s="68"/>
      <c r="U87" s="68"/>
      <c r="V87" s="68"/>
      <c r="W87" s="68"/>
      <c r="X87" s="68"/>
      <c r="Y87" s="68"/>
    </row>
    <row r="88" spans="1:25" hidden="1">
      <c r="A88" s="141">
        <v>48</v>
      </c>
      <c r="B88" s="354" t="s">
        <v>64</v>
      </c>
      <c r="C88" s="174">
        <f t="shared" si="2"/>
        <v>0</v>
      </c>
      <c r="D88" s="8"/>
      <c r="E88" s="8"/>
      <c r="F88" s="8"/>
      <c r="G88" s="8"/>
      <c r="H88" s="9"/>
      <c r="I88" s="9"/>
      <c r="J88" s="9"/>
      <c r="K88" s="9"/>
      <c r="L88" s="9"/>
      <c r="M88" s="9"/>
      <c r="N88" s="96"/>
      <c r="O88" s="98"/>
      <c r="P88" s="98"/>
      <c r="Q88" s="105"/>
      <c r="R88" s="105"/>
      <c r="S88" s="98"/>
      <c r="T88" s="68"/>
      <c r="U88" s="68"/>
      <c r="V88" s="68"/>
      <c r="W88" s="68"/>
      <c r="X88" s="68"/>
      <c r="Y88" s="68"/>
    </row>
    <row r="89" spans="1:25" hidden="1">
      <c r="A89" s="141">
        <v>48</v>
      </c>
      <c r="B89" s="354" t="s">
        <v>84</v>
      </c>
      <c r="C89" s="174">
        <f t="shared" si="2"/>
        <v>0</v>
      </c>
      <c r="D89" s="8"/>
      <c r="E89" s="94"/>
      <c r="F89" s="8"/>
      <c r="G89" s="8"/>
      <c r="H89" s="9"/>
      <c r="I89" s="10"/>
      <c r="J89" s="9"/>
      <c r="K89" s="9"/>
      <c r="L89" s="9"/>
      <c r="M89" s="9"/>
      <c r="N89" s="96"/>
      <c r="O89" s="98"/>
      <c r="P89" s="99"/>
      <c r="Q89" s="105"/>
      <c r="R89" s="105"/>
      <c r="S89" s="98"/>
      <c r="T89" s="68"/>
      <c r="U89" s="68"/>
      <c r="V89" s="68"/>
      <c r="W89" s="68"/>
      <c r="X89" s="68"/>
      <c r="Y89" s="68"/>
    </row>
    <row r="90" spans="1:25" hidden="1">
      <c r="A90" s="141">
        <v>48</v>
      </c>
      <c r="B90" s="354" t="s">
        <v>16</v>
      </c>
      <c r="C90" s="174">
        <f t="shared" si="2"/>
        <v>0</v>
      </c>
      <c r="D90" s="8"/>
      <c r="E90" s="8"/>
      <c r="F90" s="8"/>
      <c r="G90" s="8"/>
      <c r="H90" s="9"/>
      <c r="I90" s="9"/>
      <c r="J90" s="9"/>
      <c r="K90" s="9"/>
      <c r="L90" s="9"/>
      <c r="M90" s="9"/>
      <c r="N90" s="96"/>
      <c r="O90" s="98"/>
      <c r="P90" s="98"/>
      <c r="Q90" s="105"/>
      <c r="R90" s="105"/>
      <c r="S90" s="98"/>
      <c r="T90" s="68"/>
      <c r="U90" s="68"/>
      <c r="V90" s="68"/>
      <c r="W90" s="68"/>
      <c r="X90" s="68"/>
      <c r="Y90" s="68"/>
    </row>
    <row r="91" spans="1:25" hidden="1">
      <c r="A91" s="141">
        <v>48</v>
      </c>
      <c r="B91" s="354" t="s">
        <v>23</v>
      </c>
      <c r="C91" s="174">
        <f t="shared" si="2"/>
        <v>0</v>
      </c>
      <c r="D91" s="8"/>
      <c r="E91" s="8"/>
      <c r="F91" s="94"/>
      <c r="G91" s="8"/>
      <c r="H91" s="9"/>
      <c r="I91" s="9"/>
      <c r="J91" s="9"/>
      <c r="K91" s="9"/>
      <c r="L91" s="9"/>
      <c r="M91" s="9"/>
      <c r="N91" s="96"/>
      <c r="O91" s="98"/>
      <c r="P91" s="98"/>
      <c r="Q91" s="105"/>
      <c r="R91" s="105"/>
      <c r="S91" s="98"/>
      <c r="T91" s="68"/>
      <c r="U91" s="68"/>
      <c r="V91" s="68"/>
      <c r="W91" s="68"/>
      <c r="X91" s="68"/>
      <c r="Y91" s="68"/>
    </row>
    <row r="92" spans="1:25" hidden="1">
      <c r="A92" s="141">
        <v>48</v>
      </c>
      <c r="B92" s="354" t="s">
        <v>40</v>
      </c>
      <c r="C92" s="174">
        <f t="shared" si="2"/>
        <v>0</v>
      </c>
      <c r="D92" s="8"/>
      <c r="E92" s="8"/>
      <c r="F92" s="8"/>
      <c r="G92" s="8"/>
      <c r="H92" s="9"/>
      <c r="I92" s="9"/>
      <c r="J92" s="9"/>
      <c r="K92" s="9"/>
      <c r="L92" s="9"/>
      <c r="M92" s="9"/>
      <c r="N92" s="96"/>
      <c r="O92" s="98"/>
      <c r="P92" s="98"/>
      <c r="Q92" s="105"/>
      <c r="R92" s="105"/>
      <c r="S92" s="98"/>
      <c r="T92" s="68"/>
      <c r="U92" s="68"/>
      <c r="V92" s="68"/>
      <c r="W92" s="68"/>
      <c r="X92" s="68"/>
      <c r="Y92" s="68"/>
    </row>
    <row r="93" spans="1:25" hidden="1">
      <c r="A93" s="141">
        <v>48</v>
      </c>
      <c r="B93" s="354" t="s">
        <v>9</v>
      </c>
      <c r="C93" s="174">
        <f t="shared" si="2"/>
        <v>0</v>
      </c>
      <c r="D93" s="8"/>
      <c r="E93" s="8"/>
      <c r="F93" s="8"/>
      <c r="G93" s="9"/>
      <c r="H93" s="9"/>
      <c r="I93" s="9"/>
      <c r="J93" s="9"/>
      <c r="K93" s="9"/>
      <c r="L93" s="9"/>
      <c r="M93" s="9"/>
      <c r="N93" s="96"/>
      <c r="O93" s="98"/>
      <c r="P93" s="98"/>
      <c r="Q93" s="105"/>
      <c r="R93" s="105"/>
      <c r="S93" s="98"/>
      <c r="T93" s="68"/>
      <c r="U93" s="68"/>
      <c r="V93" s="68"/>
      <c r="W93" s="68"/>
      <c r="X93" s="68"/>
      <c r="Y93" s="68"/>
    </row>
    <row r="94" spans="1:25" hidden="1">
      <c r="A94" s="141">
        <v>48</v>
      </c>
      <c r="B94" s="354" t="s">
        <v>14</v>
      </c>
      <c r="C94" s="174">
        <f t="shared" si="2"/>
        <v>0</v>
      </c>
      <c r="D94" s="8"/>
      <c r="E94" s="8"/>
      <c r="F94" s="8"/>
      <c r="G94" s="8"/>
      <c r="H94" s="9"/>
      <c r="I94" s="9"/>
      <c r="J94" s="9"/>
      <c r="K94" s="9"/>
      <c r="L94" s="9"/>
      <c r="M94" s="9"/>
      <c r="N94" s="96"/>
      <c r="O94" s="98"/>
      <c r="P94" s="98"/>
      <c r="Q94" s="105"/>
      <c r="R94" s="105"/>
      <c r="S94" s="98"/>
      <c r="T94" s="68"/>
      <c r="U94" s="68"/>
      <c r="V94" s="68"/>
      <c r="W94" s="68"/>
      <c r="X94" s="68"/>
      <c r="Y94" s="68"/>
    </row>
    <row r="95" spans="1:25" hidden="1">
      <c r="A95" s="141">
        <v>48</v>
      </c>
      <c r="B95" s="354" t="s">
        <v>312</v>
      </c>
      <c r="C95" s="174">
        <f t="shared" si="2"/>
        <v>0</v>
      </c>
      <c r="D95" s="8"/>
      <c r="E95" s="8"/>
      <c r="F95" s="8"/>
      <c r="G95" s="8"/>
      <c r="H95" s="9"/>
      <c r="I95" s="9"/>
      <c r="J95" s="9"/>
      <c r="K95" s="9"/>
      <c r="L95" s="9"/>
      <c r="M95" s="9"/>
      <c r="N95" s="96"/>
      <c r="O95" s="98"/>
      <c r="P95" s="98"/>
      <c r="Q95" s="105"/>
      <c r="R95" s="105"/>
      <c r="S95" s="98"/>
      <c r="T95" s="68"/>
      <c r="U95" s="68"/>
      <c r="V95" s="68"/>
      <c r="W95" s="68"/>
      <c r="X95" s="68"/>
      <c r="Y95" s="68"/>
    </row>
    <row r="96" spans="1:25" hidden="1">
      <c r="A96" s="141">
        <v>48</v>
      </c>
      <c r="B96" s="354" t="s">
        <v>65</v>
      </c>
      <c r="C96" s="174">
        <f t="shared" si="2"/>
        <v>0</v>
      </c>
      <c r="D96" s="8"/>
      <c r="E96" s="8"/>
      <c r="F96" s="8"/>
      <c r="G96" s="8"/>
      <c r="H96" s="9"/>
      <c r="I96" s="9"/>
      <c r="J96" s="9"/>
      <c r="K96" s="9"/>
      <c r="L96" s="9"/>
      <c r="M96" s="9"/>
      <c r="N96" s="96"/>
      <c r="O96" s="98"/>
      <c r="P96" s="98"/>
      <c r="Q96" s="105"/>
      <c r="R96" s="105"/>
      <c r="S96" s="98"/>
      <c r="T96" s="68"/>
      <c r="U96" s="68"/>
      <c r="V96" s="68"/>
      <c r="W96" s="68"/>
      <c r="X96" s="68"/>
      <c r="Y96" s="68"/>
    </row>
    <row r="97" spans="1:25" hidden="1">
      <c r="A97" s="141">
        <v>48</v>
      </c>
      <c r="B97" s="354" t="s">
        <v>38</v>
      </c>
      <c r="C97" s="174">
        <f t="shared" si="2"/>
        <v>0</v>
      </c>
      <c r="D97" s="8"/>
      <c r="E97" s="8"/>
      <c r="F97" s="8"/>
      <c r="G97" s="8"/>
      <c r="H97" s="9"/>
      <c r="I97" s="9"/>
      <c r="J97" s="9"/>
      <c r="K97" s="9"/>
      <c r="L97" s="9"/>
      <c r="M97" s="9"/>
      <c r="N97" s="96"/>
      <c r="O97" s="98"/>
      <c r="P97" s="98"/>
      <c r="Q97" s="105"/>
      <c r="R97" s="105"/>
      <c r="S97" s="98"/>
      <c r="T97" s="68"/>
      <c r="U97" s="68"/>
      <c r="V97" s="68"/>
      <c r="W97" s="68"/>
      <c r="X97" s="68"/>
      <c r="Y97" s="68"/>
    </row>
    <row r="98" spans="1:25" hidden="1">
      <c r="A98" s="141">
        <v>48</v>
      </c>
      <c r="B98" s="354" t="s">
        <v>86</v>
      </c>
      <c r="C98" s="174">
        <f t="shared" si="2"/>
        <v>0</v>
      </c>
      <c r="D98" s="8"/>
      <c r="E98" s="8"/>
      <c r="F98" s="8"/>
      <c r="G98" s="8"/>
      <c r="H98" s="9"/>
      <c r="I98" s="9"/>
      <c r="J98" s="9"/>
      <c r="K98" s="9"/>
      <c r="L98" s="9"/>
      <c r="M98" s="9"/>
      <c r="N98" s="96"/>
      <c r="O98" s="98"/>
      <c r="P98" s="98"/>
      <c r="Q98" s="105"/>
      <c r="R98" s="105"/>
      <c r="S98" s="98"/>
      <c r="T98" s="68"/>
      <c r="U98" s="68"/>
      <c r="V98" s="68"/>
      <c r="W98" s="68"/>
      <c r="X98" s="68"/>
      <c r="Y98" s="68"/>
    </row>
    <row r="99" spans="1:25" hidden="1">
      <c r="A99" s="141">
        <v>48</v>
      </c>
      <c r="B99" s="354" t="s">
        <v>31</v>
      </c>
      <c r="C99" s="174">
        <f t="shared" si="2"/>
        <v>0</v>
      </c>
      <c r="D99" s="8"/>
      <c r="E99" s="8"/>
      <c r="F99" s="8"/>
      <c r="G99" s="8"/>
      <c r="H99" s="9"/>
      <c r="I99" s="9"/>
      <c r="J99" s="9"/>
      <c r="K99" s="9"/>
      <c r="L99" s="9"/>
      <c r="M99" s="9"/>
      <c r="N99" s="96"/>
      <c r="O99" s="98"/>
      <c r="P99" s="98"/>
      <c r="Q99" s="105"/>
      <c r="R99" s="105"/>
      <c r="S99" s="98"/>
      <c r="T99" s="68"/>
      <c r="U99" s="68"/>
      <c r="V99" s="68"/>
      <c r="W99" s="68"/>
      <c r="X99" s="68"/>
      <c r="Y99" s="68"/>
    </row>
    <row r="100" spans="1:25" hidden="1">
      <c r="A100" s="141">
        <v>48</v>
      </c>
      <c r="B100" s="354" t="s">
        <v>87</v>
      </c>
      <c r="C100" s="174">
        <f t="shared" si="2"/>
        <v>0</v>
      </c>
      <c r="D100" s="8"/>
      <c r="E100" s="8"/>
      <c r="F100" s="8"/>
      <c r="G100" s="9"/>
      <c r="H100" s="9"/>
      <c r="I100" s="9"/>
      <c r="J100" s="9"/>
      <c r="K100" s="9"/>
      <c r="L100" s="9"/>
      <c r="M100" s="9"/>
      <c r="N100" s="96"/>
      <c r="O100" s="98"/>
      <c r="P100" s="98"/>
      <c r="Q100" s="105"/>
      <c r="R100" s="105"/>
      <c r="S100" s="98"/>
      <c r="T100" s="68"/>
      <c r="U100" s="68"/>
      <c r="V100" s="68"/>
      <c r="W100" s="68"/>
      <c r="X100" s="68"/>
      <c r="Y100" s="68"/>
    </row>
    <row r="101" spans="1:25" hidden="1">
      <c r="A101" s="141">
        <v>48</v>
      </c>
      <c r="B101" s="355" t="s">
        <v>57</v>
      </c>
      <c r="C101" s="174">
        <f t="shared" si="2"/>
        <v>0</v>
      </c>
      <c r="D101" s="8"/>
      <c r="E101" s="8"/>
      <c r="F101" s="8"/>
      <c r="G101" s="9"/>
      <c r="H101" s="9"/>
      <c r="I101" s="9"/>
      <c r="J101" s="9"/>
      <c r="K101" s="9"/>
      <c r="L101" s="9"/>
      <c r="M101" s="9"/>
      <c r="N101" s="96"/>
      <c r="O101" s="98"/>
      <c r="P101" s="98"/>
      <c r="Q101" s="105"/>
      <c r="R101" s="105"/>
      <c r="S101" s="98"/>
      <c r="T101" s="68"/>
      <c r="U101" s="68"/>
      <c r="V101" s="68"/>
      <c r="W101" s="68"/>
      <c r="X101" s="68"/>
      <c r="Y101" s="68"/>
    </row>
    <row r="102" spans="1:25" ht="18.5" hidden="1" thickBot="1">
      <c r="A102" s="141">
        <v>48</v>
      </c>
      <c r="B102" s="355" t="s">
        <v>188</v>
      </c>
      <c r="C102" s="174">
        <f t="shared" ref="C102" si="3">SUM(D102:Y102)</f>
        <v>0</v>
      </c>
      <c r="D102" s="8"/>
      <c r="E102" s="8"/>
      <c r="F102" s="8"/>
      <c r="G102" s="9"/>
      <c r="H102" s="9"/>
      <c r="I102" s="9"/>
      <c r="J102" s="9"/>
      <c r="K102" s="9"/>
      <c r="L102" s="377"/>
      <c r="M102" s="377"/>
      <c r="N102" s="96"/>
    </row>
    <row r="103" spans="1:25" ht="18.5" thickBot="1">
      <c r="D103" s="378">
        <f>SUM(D5:D102)</f>
        <v>5035.2400000000007</v>
      </c>
      <c r="E103" s="378">
        <f>SUM(E5:E102)</f>
        <v>3797.91</v>
      </c>
      <c r="F103" s="378">
        <f>SUM(F5:F102)</f>
        <v>5015.1399999999994</v>
      </c>
      <c r="G103" s="378">
        <f t="shared" ref="G103:T103" si="4">SUM(G5:G102)</f>
        <v>3542.47</v>
      </c>
      <c r="H103" s="378">
        <f t="shared" si="4"/>
        <v>0</v>
      </c>
      <c r="I103" s="378">
        <f t="shared" si="4"/>
        <v>0</v>
      </c>
      <c r="J103" s="378">
        <f t="shared" si="4"/>
        <v>0</v>
      </c>
      <c r="K103" s="378">
        <f t="shared" si="4"/>
        <v>0</v>
      </c>
      <c r="L103" s="378">
        <f t="shared" si="4"/>
        <v>0</v>
      </c>
      <c r="M103" s="378">
        <f t="shared" si="4"/>
        <v>0</v>
      </c>
      <c r="N103" s="378">
        <f t="shared" si="4"/>
        <v>0</v>
      </c>
      <c r="O103" s="378">
        <f t="shared" si="4"/>
        <v>0</v>
      </c>
      <c r="P103" s="378">
        <f t="shared" si="4"/>
        <v>0</v>
      </c>
      <c r="Q103" s="378">
        <f t="shared" si="4"/>
        <v>0</v>
      </c>
      <c r="R103" s="378">
        <f t="shared" si="4"/>
        <v>0</v>
      </c>
      <c r="S103" s="378">
        <f t="shared" si="4"/>
        <v>0</v>
      </c>
      <c r="T103" s="378">
        <f t="shared" si="4"/>
        <v>0</v>
      </c>
    </row>
    <row r="104" spans="1:25">
      <c r="K104" s="367"/>
    </row>
  </sheetData>
  <sheetProtection algorithmName="SHA-512" hashValue="c6quP/w3FMdSqgQj28bNIYmtx1qIxb6ZAIACUfPdE2Oya6a9au+jotbindMgiJwQPkES1weCUPmm3jOgGh3pbA==" saltValue="gutb5F6Rv4Qcrr//zjMyMQ==" spinCount="100000" sheet="1" objects="1" scenarios="1"/>
  <sortState ref="B6:G102">
    <sortCondition descending="1" ref="C6:C102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1">
    <mergeCell ref="A2:T2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"/>
  <sheetViews>
    <sheetView zoomScale="131" zoomScaleNormal="110" workbookViewId="0">
      <selection activeCell="B2" sqref="B2"/>
    </sheetView>
  </sheetViews>
  <sheetFormatPr baseColWidth="10" defaultColWidth="10.81640625" defaultRowHeight="15.5"/>
  <cols>
    <col min="1" max="1" width="8.453125" style="555" bestFit="1" customWidth="1"/>
    <col min="2" max="2" width="8.81640625" style="555" customWidth="1"/>
    <col min="3" max="3" width="35.453125" style="555" bestFit="1" customWidth="1"/>
    <col min="4" max="16384" width="10.81640625" style="555"/>
  </cols>
  <sheetData>
    <row r="2" spans="1:2">
      <c r="A2" s="647" t="s">
        <v>678</v>
      </c>
      <c r="B2" s="555" t="str">
        <f>IFERROR(VLOOKUP(Q7,#REF!,2,FALSE),"")</f>
        <v/>
      </c>
    </row>
  </sheetData>
  <sortState ref="C5:D43">
    <sortCondition ref="C5:C43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zoomScale="188" zoomScaleNormal="110" workbookViewId="0">
      <selection activeCell="E10" sqref="E10"/>
    </sheetView>
  </sheetViews>
  <sheetFormatPr baseColWidth="10" defaultRowHeight="14.5"/>
  <cols>
    <col min="2" max="2" width="29.81640625" bestFit="1" customWidth="1"/>
    <col min="3" max="3" width="5.1796875" bestFit="1" customWidth="1"/>
  </cols>
  <sheetData>
    <row r="1" spans="2:3" ht="15.5">
      <c r="B1" s="89" t="s">
        <v>161</v>
      </c>
      <c r="C1" s="77">
        <v>199</v>
      </c>
    </row>
    <row r="2" spans="2:3" ht="15.5">
      <c r="B2" s="253" t="s">
        <v>91</v>
      </c>
      <c r="C2" s="77">
        <v>1</v>
      </c>
    </row>
    <row r="3" spans="2:3" ht="15.5">
      <c r="B3" s="259" t="s">
        <v>100</v>
      </c>
      <c r="C3" s="77">
        <v>55</v>
      </c>
    </row>
    <row r="4" spans="2:3" ht="15.5">
      <c r="B4" s="89" t="s">
        <v>117</v>
      </c>
      <c r="C4" s="52">
        <v>35</v>
      </c>
    </row>
    <row r="5" spans="2:3" ht="15.5">
      <c r="B5" s="260" t="s">
        <v>137</v>
      </c>
      <c r="C5" s="52">
        <v>20</v>
      </c>
    </row>
    <row r="6" spans="2:3" ht="15.5">
      <c r="B6" s="89" t="s">
        <v>125</v>
      </c>
      <c r="C6" s="77">
        <v>11</v>
      </c>
    </row>
    <row r="7" spans="2:3" ht="15.5">
      <c r="B7" s="217" t="s">
        <v>363</v>
      </c>
      <c r="C7" s="77">
        <v>30</v>
      </c>
    </row>
    <row r="8" spans="2:3" ht="15.5">
      <c r="B8" s="78" t="s">
        <v>133</v>
      </c>
      <c r="C8" s="77">
        <v>85</v>
      </c>
    </row>
    <row r="9" spans="2:3" ht="15.5">
      <c r="B9" s="253" t="s">
        <v>387</v>
      </c>
      <c r="C9" s="77">
        <v>15</v>
      </c>
    </row>
    <row r="10" spans="2:3" ht="15.5">
      <c r="B10" s="258" t="s">
        <v>192</v>
      </c>
      <c r="C10" s="52">
        <v>15</v>
      </c>
    </row>
    <row r="11" spans="2:3" ht="15.5">
      <c r="B11" s="261" t="s">
        <v>390</v>
      </c>
      <c r="C11" s="262">
        <v>50</v>
      </c>
    </row>
    <row r="12" spans="2:3" ht="15.5">
      <c r="B12" s="89" t="s">
        <v>96</v>
      </c>
      <c r="C12" s="52">
        <v>160</v>
      </c>
    </row>
    <row r="13" spans="2:3" ht="15.5">
      <c r="B13" s="227" t="s">
        <v>112</v>
      </c>
      <c r="C13" s="77">
        <v>102.5</v>
      </c>
    </row>
    <row r="14" spans="2:3" ht="15.5">
      <c r="B14" s="89" t="s">
        <v>123</v>
      </c>
      <c r="C14" s="77">
        <v>19</v>
      </c>
    </row>
    <row r="15" spans="2:3" ht="15.5">
      <c r="B15" s="209" t="s">
        <v>329</v>
      </c>
      <c r="C15" s="77">
        <v>130</v>
      </c>
    </row>
    <row r="16" spans="2:3" ht="15.5">
      <c r="B16" s="89" t="s">
        <v>150</v>
      </c>
      <c r="C16" s="77">
        <v>145</v>
      </c>
    </row>
    <row r="17" spans="2:3" ht="15.5">
      <c r="B17" s="89" t="s">
        <v>98</v>
      </c>
      <c r="C17" s="52">
        <v>92.5</v>
      </c>
    </row>
    <row r="18" spans="2:3" ht="15.5">
      <c r="B18" s="89" t="s">
        <v>92</v>
      </c>
      <c r="C18" s="77">
        <v>93.5</v>
      </c>
    </row>
    <row r="19" spans="2:3" ht="15.5">
      <c r="B19" s="259" t="s">
        <v>172</v>
      </c>
      <c r="C19" s="77">
        <v>11</v>
      </c>
    </row>
  </sheetData>
  <sortState ref="B2:C19">
    <sortCondition ref="B2:B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XBW220"/>
  <sheetViews>
    <sheetView zoomScale="75" zoomScaleNormal="75" workbookViewId="0">
      <selection activeCell="C109" sqref="C109"/>
    </sheetView>
  </sheetViews>
  <sheetFormatPr baseColWidth="10" defaultColWidth="11.453125" defaultRowHeight="16.5"/>
  <cols>
    <col min="1" max="1" width="6" style="17" bestFit="1" customWidth="1"/>
    <col min="2" max="2" width="30.36328125" style="17" bestFit="1" customWidth="1"/>
    <col min="3" max="3" width="6.81640625" style="18" customWidth="1"/>
    <col min="4" max="4" width="33.36328125" style="17" customWidth="1"/>
    <col min="5" max="5" width="8.453125" style="17" customWidth="1"/>
    <col min="6" max="6" width="11.453125" style="17" customWidth="1"/>
    <col min="7" max="7" width="13.6328125" style="17" customWidth="1"/>
    <col min="8" max="8" width="9.36328125" style="18" customWidth="1"/>
    <col min="9" max="9" width="9.6328125" style="18" customWidth="1"/>
    <col min="10" max="10" width="8.6328125" style="18" customWidth="1"/>
    <col min="11" max="11" width="8.6328125" style="61" customWidth="1"/>
    <col min="12" max="15" width="8.6328125" style="18" customWidth="1"/>
    <col min="16" max="19" width="8.6328125" style="17" hidden="1" customWidth="1"/>
    <col min="20" max="20" width="8.81640625" style="17" hidden="1" customWidth="1"/>
    <col min="21" max="21" width="9.1796875" style="17" hidden="1" customWidth="1"/>
    <col min="22" max="23" width="8.6328125" style="18" hidden="1" customWidth="1"/>
    <col min="24" max="39" width="8.6328125" style="17" hidden="1" customWidth="1"/>
    <col min="40" max="40" width="6" style="17" customWidth="1"/>
    <col min="41" max="41" width="4.6328125" style="17" hidden="1" customWidth="1"/>
    <col min="42" max="42" width="6.81640625" style="17" hidden="1" customWidth="1"/>
    <col min="43" max="43" width="5.81640625" style="17" hidden="1" customWidth="1"/>
    <col min="44" max="44" width="6.81640625" style="17" hidden="1" customWidth="1"/>
    <col min="45" max="45" width="7" style="17" hidden="1" customWidth="1"/>
    <col min="46" max="46" width="7.1796875" style="17" hidden="1" customWidth="1"/>
    <col min="47" max="47" width="6.453125" style="17" hidden="1" customWidth="1"/>
    <col min="48" max="50" width="6.81640625" style="17" hidden="1" customWidth="1"/>
    <col min="51" max="51" width="2" style="17" hidden="1" customWidth="1"/>
    <col min="52" max="52" width="3.453125" style="17" customWidth="1"/>
    <col min="53" max="53" width="11.453125" style="17"/>
    <col min="54" max="54" width="26.6328125" style="17" bestFit="1" customWidth="1"/>
    <col min="55" max="16384" width="11.453125" style="17"/>
  </cols>
  <sheetData>
    <row r="1" spans="1:50" s="58" customFormat="1" ht="45">
      <c r="A1" s="726" t="s">
        <v>0</v>
      </c>
      <c r="B1" s="727"/>
      <c r="C1" s="727"/>
      <c r="D1" s="727"/>
      <c r="E1" s="727"/>
      <c r="F1" s="727"/>
      <c r="G1" s="727"/>
      <c r="H1" s="727"/>
      <c r="I1" s="727"/>
      <c r="J1" s="727"/>
      <c r="K1" s="727"/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7"/>
      <c r="Z1" s="727"/>
      <c r="AA1" s="727"/>
      <c r="AB1" s="727"/>
      <c r="AC1" s="727"/>
      <c r="AD1" s="727"/>
      <c r="AE1" s="727"/>
      <c r="AF1" s="727"/>
      <c r="AG1" s="727"/>
      <c r="AH1" s="727"/>
      <c r="AI1" s="727"/>
      <c r="AJ1" s="727"/>
      <c r="AK1" s="727"/>
      <c r="AL1" s="727"/>
      <c r="AM1" s="727"/>
      <c r="AN1" s="727"/>
    </row>
    <row r="2" spans="1:50">
      <c r="K2" s="59"/>
    </row>
    <row r="3" spans="1:50" s="60" customFormat="1" ht="36" customHeight="1">
      <c r="A3" s="724" t="s">
        <v>569</v>
      </c>
      <c r="B3" s="725"/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  <c r="S3" s="725"/>
      <c r="T3" s="725"/>
      <c r="U3" s="725"/>
      <c r="V3" s="725"/>
      <c r="W3" s="725"/>
      <c r="X3" s="725"/>
      <c r="Y3" s="725"/>
      <c r="Z3" s="725"/>
      <c r="AA3" s="725"/>
      <c r="AB3" s="725"/>
      <c r="AC3" s="725"/>
      <c r="AD3" s="725"/>
      <c r="AE3" s="725"/>
      <c r="AF3" s="725"/>
      <c r="AG3" s="725"/>
      <c r="AH3" s="725"/>
      <c r="AI3" s="725"/>
      <c r="AJ3" s="725"/>
      <c r="AK3" s="725"/>
      <c r="AL3" s="725"/>
      <c r="AM3" s="725"/>
      <c r="AN3" s="725"/>
    </row>
    <row r="4" spans="1:50">
      <c r="K4" s="59"/>
    </row>
    <row r="5" spans="1:50" s="30" customFormat="1" ht="56" customHeight="1" thickBot="1">
      <c r="A5" s="728" t="s">
        <v>1</v>
      </c>
      <c r="B5" s="728"/>
      <c r="C5" s="728"/>
      <c r="D5" s="728"/>
      <c r="E5" s="728"/>
      <c r="F5" s="728"/>
      <c r="G5" s="728"/>
      <c r="H5" s="728"/>
      <c r="I5" s="728"/>
      <c r="J5" s="728"/>
      <c r="K5" s="728"/>
      <c r="L5" s="728"/>
      <c r="M5" s="728"/>
      <c r="N5" s="728"/>
      <c r="O5" s="728"/>
      <c r="P5" s="728"/>
      <c r="Q5" s="728"/>
      <c r="R5" s="728"/>
      <c r="S5" s="728"/>
      <c r="T5" s="728"/>
      <c r="U5" s="728"/>
      <c r="V5" s="728"/>
      <c r="W5" s="728"/>
      <c r="X5" s="728"/>
      <c r="Y5" s="728"/>
      <c r="Z5" s="728"/>
      <c r="AA5" s="728"/>
      <c r="AB5" s="728"/>
      <c r="AC5" s="728"/>
      <c r="AD5" s="728"/>
      <c r="AE5" s="728"/>
      <c r="AF5" s="728"/>
      <c r="AG5" s="728"/>
      <c r="AH5" s="728"/>
      <c r="AI5" s="728"/>
      <c r="AJ5" s="728"/>
      <c r="AK5" s="728"/>
      <c r="AL5" s="728"/>
      <c r="AM5" s="728"/>
      <c r="AN5" s="728"/>
    </row>
    <row r="6" spans="1:50" ht="28" customHeight="1" thickBot="1">
      <c r="H6" s="729" t="s">
        <v>550</v>
      </c>
      <c r="I6" s="730"/>
      <c r="J6" s="729">
        <v>46089</v>
      </c>
      <c r="K6" s="730"/>
      <c r="L6" s="729" t="s">
        <v>612</v>
      </c>
      <c r="M6" s="730"/>
      <c r="N6" s="729">
        <v>46124</v>
      </c>
      <c r="O6" s="730"/>
      <c r="P6" s="729"/>
      <c r="Q6" s="730"/>
      <c r="R6" s="729"/>
      <c r="S6" s="730"/>
      <c r="T6" s="729"/>
      <c r="U6" s="730"/>
      <c r="V6" s="729"/>
      <c r="W6" s="730"/>
      <c r="X6" s="729"/>
      <c r="Y6" s="730"/>
      <c r="Z6" s="729"/>
      <c r="AA6" s="730"/>
      <c r="AB6" s="729"/>
      <c r="AC6" s="730"/>
      <c r="AD6" s="729"/>
      <c r="AE6" s="730"/>
      <c r="AF6" s="731"/>
      <c r="AG6" s="732"/>
      <c r="AH6" s="729"/>
      <c r="AI6" s="730"/>
      <c r="AJ6" s="729"/>
      <c r="AK6" s="730"/>
      <c r="AL6" s="731"/>
      <c r="AM6" s="732"/>
    </row>
    <row r="7" spans="1:50" s="31" customFormat="1" ht="16.5" customHeight="1" thickBot="1">
      <c r="C7" s="186"/>
      <c r="H7" s="733" t="s">
        <v>548</v>
      </c>
      <c r="I7" s="734"/>
      <c r="J7" s="733" t="s">
        <v>608</v>
      </c>
      <c r="K7" s="734"/>
      <c r="L7" s="733" t="s">
        <v>613</v>
      </c>
      <c r="M7" s="734"/>
      <c r="N7" s="733" t="s">
        <v>622</v>
      </c>
      <c r="O7" s="734"/>
      <c r="P7" s="733"/>
      <c r="Q7" s="734"/>
      <c r="R7" s="733"/>
      <c r="S7" s="734"/>
      <c r="T7" s="733"/>
      <c r="U7" s="734"/>
      <c r="V7" s="733"/>
      <c r="W7" s="734"/>
      <c r="X7" s="733"/>
      <c r="Y7" s="734"/>
      <c r="Z7" s="733"/>
      <c r="AA7" s="734"/>
      <c r="AB7" s="733"/>
      <c r="AC7" s="734"/>
      <c r="AD7" s="733"/>
      <c r="AE7" s="734"/>
      <c r="AF7" s="733"/>
      <c r="AG7" s="734"/>
      <c r="AH7" s="733"/>
      <c r="AI7" s="742"/>
      <c r="AJ7" s="733"/>
      <c r="AK7" s="734"/>
      <c r="AL7" s="733"/>
      <c r="AM7" s="734"/>
      <c r="AO7" s="17"/>
      <c r="AP7" s="17"/>
      <c r="AQ7" s="17"/>
      <c r="AS7" s="17"/>
      <c r="AT7" s="17"/>
      <c r="AU7" s="17"/>
      <c r="AV7" s="17"/>
      <c r="AW7" s="17"/>
      <c r="AX7" s="17"/>
    </row>
    <row r="8" spans="1:50" s="31" customFormat="1" ht="49" customHeight="1" thickBot="1">
      <c r="B8" s="746" t="s">
        <v>568</v>
      </c>
      <c r="C8" s="747"/>
      <c r="D8" s="747"/>
      <c r="E8" s="747"/>
      <c r="F8" s="747"/>
      <c r="G8" s="748"/>
      <c r="H8" s="738"/>
      <c r="I8" s="739"/>
      <c r="J8" s="738"/>
      <c r="K8" s="739"/>
      <c r="L8" s="738"/>
      <c r="M8" s="739"/>
      <c r="N8" s="738"/>
      <c r="O8" s="739"/>
      <c r="P8" s="735"/>
      <c r="Q8" s="736"/>
      <c r="R8" s="735"/>
      <c r="S8" s="736"/>
      <c r="T8" s="735"/>
      <c r="U8" s="736"/>
      <c r="V8" s="735"/>
      <c r="W8" s="736"/>
      <c r="X8" s="735"/>
      <c r="Y8" s="736"/>
      <c r="Z8" s="735"/>
      <c r="AA8" s="736"/>
      <c r="AB8" s="735"/>
      <c r="AC8" s="736"/>
      <c r="AD8" s="738"/>
      <c r="AE8" s="739"/>
      <c r="AF8" s="738"/>
      <c r="AG8" s="739"/>
      <c r="AH8" s="735"/>
      <c r="AI8" s="743"/>
      <c r="AJ8" s="735"/>
      <c r="AK8" s="736"/>
      <c r="AL8" s="735"/>
      <c r="AM8" s="736"/>
      <c r="AN8" s="17"/>
      <c r="AO8" s="721" t="s">
        <v>560</v>
      </c>
      <c r="AP8" s="722"/>
      <c r="AQ8" s="723" t="s">
        <v>561</v>
      </c>
      <c r="AR8" s="722"/>
      <c r="AS8" s="723" t="s">
        <v>563</v>
      </c>
      <c r="AT8" s="722"/>
      <c r="AU8" s="723" t="s">
        <v>562</v>
      </c>
      <c r="AV8" s="722"/>
      <c r="AW8" s="723" t="s">
        <v>611</v>
      </c>
      <c r="AX8" s="722"/>
    </row>
    <row r="9" spans="1:50" ht="37" customHeight="1" thickBot="1">
      <c r="A9" s="206" t="s">
        <v>218</v>
      </c>
      <c r="B9" s="368" t="s">
        <v>114</v>
      </c>
      <c r="C9" s="369" t="s">
        <v>115</v>
      </c>
      <c r="D9" s="370" t="s">
        <v>3</v>
      </c>
      <c r="E9" s="393" t="s">
        <v>4</v>
      </c>
      <c r="F9" s="638" t="s">
        <v>581</v>
      </c>
      <c r="G9" s="639" t="s">
        <v>615</v>
      </c>
      <c r="H9" s="91" t="s">
        <v>5</v>
      </c>
      <c r="I9" s="640" t="s">
        <v>6</v>
      </c>
      <c r="J9" s="87" t="s">
        <v>5</v>
      </c>
      <c r="K9" s="640" t="s">
        <v>6</v>
      </c>
      <c r="L9" s="87" t="s">
        <v>5</v>
      </c>
      <c r="M9" s="92" t="s">
        <v>6</v>
      </c>
      <c r="N9" s="87" t="s">
        <v>5</v>
      </c>
      <c r="O9" s="640" t="s">
        <v>6</v>
      </c>
      <c r="P9" s="87" t="s">
        <v>5</v>
      </c>
      <c r="Q9" s="182" t="s">
        <v>6</v>
      </c>
      <c r="R9" s="91" t="s">
        <v>5</v>
      </c>
      <c r="S9" s="182" t="s">
        <v>6</v>
      </c>
      <c r="T9" s="87" t="s">
        <v>5</v>
      </c>
      <c r="U9" s="182" t="s">
        <v>6</v>
      </c>
      <c r="V9" s="91" t="s">
        <v>5</v>
      </c>
      <c r="W9" s="182" t="s">
        <v>6</v>
      </c>
      <c r="X9" s="91" t="s">
        <v>5</v>
      </c>
      <c r="Y9" s="182" t="s">
        <v>6</v>
      </c>
      <c r="Z9" s="91" t="s">
        <v>5</v>
      </c>
      <c r="AA9" s="182" t="s">
        <v>6</v>
      </c>
      <c r="AB9" s="91" t="s">
        <v>5</v>
      </c>
      <c r="AC9" s="182" t="s">
        <v>6</v>
      </c>
      <c r="AD9" s="91" t="s">
        <v>5</v>
      </c>
      <c r="AE9" s="182" t="s">
        <v>6</v>
      </c>
      <c r="AF9" s="91" t="s">
        <v>5</v>
      </c>
      <c r="AG9" s="182" t="s">
        <v>6</v>
      </c>
      <c r="AH9" s="91" t="s">
        <v>5</v>
      </c>
      <c r="AI9" s="182" t="s">
        <v>6</v>
      </c>
      <c r="AJ9" s="91" t="s">
        <v>5</v>
      </c>
      <c r="AK9" s="182" t="s">
        <v>6</v>
      </c>
      <c r="AL9" s="91" t="s">
        <v>5</v>
      </c>
      <c r="AM9" s="220" t="s">
        <v>6</v>
      </c>
      <c r="AN9" s="206" t="s">
        <v>218</v>
      </c>
      <c r="AO9" s="504" t="s">
        <v>218</v>
      </c>
      <c r="AP9" s="505" t="s">
        <v>218</v>
      </c>
      <c r="AQ9" s="506">
        <v>-0.4</v>
      </c>
      <c r="AR9" s="507" t="s">
        <v>189</v>
      </c>
      <c r="AS9" s="508">
        <v>0.3</v>
      </c>
      <c r="AT9" s="332" t="s">
        <v>189</v>
      </c>
      <c r="AU9" s="508">
        <v>0.6</v>
      </c>
      <c r="AV9" s="332" t="s">
        <v>189</v>
      </c>
      <c r="AW9" s="508">
        <v>0.6</v>
      </c>
      <c r="AX9" s="332" t="s">
        <v>189</v>
      </c>
    </row>
    <row r="10" spans="1:50" s="50" customFormat="1" ht="20.25" customHeight="1">
      <c r="A10" s="199">
        <v>1</v>
      </c>
      <c r="B10" s="643" t="s">
        <v>54</v>
      </c>
      <c r="C10" s="52">
        <v>2010</v>
      </c>
      <c r="D10" s="75" t="s">
        <v>10</v>
      </c>
      <c r="E10" s="535">
        <f t="shared" ref="E10:E41" si="0">I10+K10+M10+O10+Q10+S10+U10+W10+Y10+AA10+AC10+AE10+AG10+AI10+AK10+AM10</f>
        <v>402</v>
      </c>
      <c r="F10" s="637">
        <f t="shared" ref="F10:F43" si="1">(H10+J10+L10+N10+P10+R10+T10+V10+X10+Z10+AB10+AD10+AF10+AH10+AJ10+AL10)/G10</f>
        <v>69.571428571428569</v>
      </c>
      <c r="G10" s="641">
        <f t="shared" ref="G10:G23" si="2">COUNT(H10,J10,L10,N10,P10,R10,T10,V10,X10,Z10,AB10,AD10,AF10,AH10,AJ10,AL10)+3</f>
        <v>7</v>
      </c>
      <c r="H10" s="275">
        <v>142</v>
      </c>
      <c r="I10" s="325">
        <v>72</v>
      </c>
      <c r="J10" s="445">
        <v>73</v>
      </c>
      <c r="K10" s="325">
        <v>30</v>
      </c>
      <c r="L10" s="445">
        <v>205</v>
      </c>
      <c r="M10" s="193">
        <v>200</v>
      </c>
      <c r="N10" s="642">
        <v>67</v>
      </c>
      <c r="O10" s="325">
        <v>100</v>
      </c>
      <c r="P10" s="127"/>
      <c r="Q10" s="408"/>
      <c r="R10" s="127"/>
      <c r="S10" s="408"/>
      <c r="T10" s="127"/>
      <c r="U10" s="408"/>
      <c r="V10" s="127"/>
      <c r="W10" s="408"/>
      <c r="X10" s="127"/>
      <c r="Y10" s="408"/>
      <c r="Z10" s="127"/>
      <c r="AA10" s="408"/>
      <c r="AB10" s="127"/>
      <c r="AC10" s="408"/>
      <c r="AD10" s="127"/>
      <c r="AE10" s="408"/>
      <c r="AF10" s="127"/>
      <c r="AG10" s="408"/>
      <c r="AH10" s="127"/>
      <c r="AI10" s="408"/>
      <c r="AJ10" s="127"/>
      <c r="AK10" s="408"/>
      <c r="AL10" s="127"/>
      <c r="AM10" s="416"/>
      <c r="AN10" s="386">
        <v>1</v>
      </c>
      <c r="AO10" s="422">
        <v>1</v>
      </c>
      <c r="AP10" s="325">
        <v>100</v>
      </c>
      <c r="AQ10" s="327">
        <f>AP10*AQ9</f>
        <v>-40</v>
      </c>
      <c r="AR10" s="193">
        <f t="shared" ref="AR10:AR24" si="3">AP10+AQ10</f>
        <v>60</v>
      </c>
      <c r="AS10" s="326">
        <f>AP10*AS9</f>
        <v>30</v>
      </c>
      <c r="AT10" s="193">
        <v>130</v>
      </c>
      <c r="AU10" s="327">
        <f>AP10*AU9</f>
        <v>60</v>
      </c>
      <c r="AV10" s="193">
        <v>160</v>
      </c>
      <c r="AW10" s="327">
        <f>AT10*AW9</f>
        <v>78</v>
      </c>
      <c r="AX10" s="193">
        <v>200</v>
      </c>
    </row>
    <row r="11" spans="1:50" s="50" customFormat="1" ht="20.25" customHeight="1">
      <c r="A11" s="199">
        <f t="shared" ref="A11:A47" si="4">A10+1</f>
        <v>2</v>
      </c>
      <c r="B11" s="697" t="s">
        <v>47</v>
      </c>
      <c r="C11" s="52">
        <v>2008</v>
      </c>
      <c r="D11" s="75" t="s">
        <v>37</v>
      </c>
      <c r="E11" s="559">
        <f t="shared" si="0"/>
        <v>240</v>
      </c>
      <c r="F11" s="593">
        <f t="shared" si="1"/>
        <v>70</v>
      </c>
      <c r="G11" s="594">
        <f t="shared" si="2"/>
        <v>6</v>
      </c>
      <c r="H11" s="130">
        <v>135</v>
      </c>
      <c r="I11" s="213">
        <v>160</v>
      </c>
      <c r="J11" s="127">
        <v>70</v>
      </c>
      <c r="K11" s="213">
        <v>60</v>
      </c>
      <c r="L11" s="127">
        <v>215</v>
      </c>
      <c r="M11" s="110">
        <v>20</v>
      </c>
      <c r="N11" s="642"/>
      <c r="O11" s="342"/>
      <c r="P11" s="127"/>
      <c r="Q11" s="213"/>
      <c r="R11" s="127"/>
      <c r="S11" s="213"/>
      <c r="T11" s="127"/>
      <c r="U11" s="213"/>
      <c r="V11" s="127"/>
      <c r="W11" s="213"/>
      <c r="X11" s="127"/>
      <c r="Y11" s="213"/>
      <c r="Z11" s="127"/>
      <c r="AA11" s="213"/>
      <c r="AB11" s="127"/>
      <c r="AC11" s="213"/>
      <c r="AD11" s="127"/>
      <c r="AE11" s="213"/>
      <c r="AF11" s="127"/>
      <c r="AG11" s="213"/>
      <c r="AH11" s="127"/>
      <c r="AI11" s="213"/>
      <c r="AJ11" s="127"/>
      <c r="AK11" s="213"/>
      <c r="AL11" s="127"/>
      <c r="AM11" s="417"/>
      <c r="AN11" s="386">
        <f t="shared" ref="AN11:AN47" si="5">AN10+1</f>
        <v>2</v>
      </c>
      <c r="AO11" s="360">
        <v>2</v>
      </c>
      <c r="AP11" s="213">
        <v>70</v>
      </c>
      <c r="AQ11" s="327">
        <f>AP11*AQ9</f>
        <v>-28</v>
      </c>
      <c r="AR11" s="110">
        <f t="shared" si="3"/>
        <v>42</v>
      </c>
      <c r="AS11" s="205">
        <f>AP11*AS9</f>
        <v>21</v>
      </c>
      <c r="AT11" s="110">
        <v>91</v>
      </c>
      <c r="AU11" s="154">
        <f>AP11*AU9</f>
        <v>42</v>
      </c>
      <c r="AV11" s="110">
        <v>112</v>
      </c>
      <c r="AW11" s="154">
        <f>AT11*AW9</f>
        <v>54.6</v>
      </c>
      <c r="AX11" s="110">
        <v>140</v>
      </c>
    </row>
    <row r="12" spans="1:50" s="50" customFormat="1" ht="20.25" customHeight="1">
      <c r="A12" s="199">
        <f t="shared" si="4"/>
        <v>3</v>
      </c>
      <c r="B12" s="643" t="s">
        <v>624</v>
      </c>
      <c r="C12" s="62">
        <v>2009</v>
      </c>
      <c r="D12" s="132" t="s">
        <v>12</v>
      </c>
      <c r="E12" s="559">
        <f t="shared" si="0"/>
        <v>232.32999999999998</v>
      </c>
      <c r="F12" s="593">
        <f t="shared" si="1"/>
        <v>70.285714285714292</v>
      </c>
      <c r="G12" s="594">
        <f t="shared" si="2"/>
        <v>7</v>
      </c>
      <c r="H12" s="130">
        <v>138</v>
      </c>
      <c r="I12" s="213">
        <v>112</v>
      </c>
      <c r="J12" s="127">
        <v>75</v>
      </c>
      <c r="K12" s="213">
        <v>7</v>
      </c>
      <c r="L12" s="127">
        <v>211</v>
      </c>
      <c r="M12" s="110">
        <v>43.33</v>
      </c>
      <c r="N12" s="642">
        <v>68</v>
      </c>
      <c r="O12" s="213">
        <v>70</v>
      </c>
      <c r="P12" s="109"/>
      <c r="Q12" s="213"/>
      <c r="R12" s="109"/>
      <c r="S12" s="213"/>
      <c r="T12" s="109"/>
      <c r="U12" s="213"/>
      <c r="V12" s="109"/>
      <c r="W12" s="213"/>
      <c r="X12" s="109"/>
      <c r="Y12" s="213"/>
      <c r="Z12" s="109"/>
      <c r="AA12" s="213"/>
      <c r="AB12" s="109"/>
      <c r="AC12" s="213"/>
      <c r="AD12" s="109"/>
      <c r="AE12" s="213"/>
      <c r="AF12" s="109"/>
      <c r="AG12" s="213"/>
      <c r="AH12" s="109"/>
      <c r="AI12" s="213"/>
      <c r="AJ12" s="109"/>
      <c r="AK12" s="213"/>
      <c r="AL12" s="109"/>
      <c r="AM12" s="417"/>
      <c r="AN12" s="386">
        <f t="shared" si="5"/>
        <v>3</v>
      </c>
      <c r="AO12" s="359">
        <v>3</v>
      </c>
      <c r="AP12" s="213">
        <v>50</v>
      </c>
      <c r="AQ12" s="327">
        <f>AP12*AQ9</f>
        <v>-20</v>
      </c>
      <c r="AR12" s="110">
        <f t="shared" si="3"/>
        <v>30</v>
      </c>
      <c r="AS12" s="205">
        <f>AP12*AS9</f>
        <v>15</v>
      </c>
      <c r="AT12" s="110">
        <v>65</v>
      </c>
      <c r="AU12" s="154">
        <f>AP12*AU9</f>
        <v>30</v>
      </c>
      <c r="AV12" s="110">
        <v>80</v>
      </c>
      <c r="AW12" s="154">
        <f>AT12*AW9</f>
        <v>39</v>
      </c>
      <c r="AX12" s="110">
        <v>100</v>
      </c>
    </row>
    <row r="13" spans="1:50" s="50" customFormat="1" ht="20.25" customHeight="1">
      <c r="A13" s="199">
        <f t="shared" si="4"/>
        <v>4</v>
      </c>
      <c r="B13" s="702" t="s">
        <v>140</v>
      </c>
      <c r="C13" s="77">
        <v>2009</v>
      </c>
      <c r="D13" s="133" t="s">
        <v>29</v>
      </c>
      <c r="E13" s="559">
        <f t="shared" si="0"/>
        <v>212</v>
      </c>
      <c r="F13" s="593">
        <f t="shared" si="1"/>
        <v>69.400000000000006</v>
      </c>
      <c r="G13" s="594">
        <f t="shared" si="2"/>
        <v>5</v>
      </c>
      <c r="H13" s="130">
        <v>142</v>
      </c>
      <c r="I13" s="213">
        <v>72</v>
      </c>
      <c r="J13" s="127"/>
      <c r="K13" s="213"/>
      <c r="L13" s="127">
        <v>205</v>
      </c>
      <c r="M13" s="110">
        <v>140</v>
      </c>
      <c r="N13" s="642"/>
      <c r="O13" s="342"/>
      <c r="P13" s="127"/>
      <c r="Q13" s="213"/>
      <c r="R13" s="127"/>
      <c r="S13" s="213"/>
      <c r="T13" s="127"/>
      <c r="U13" s="213"/>
      <c r="V13" s="127"/>
      <c r="W13" s="213"/>
      <c r="X13" s="127"/>
      <c r="Y13" s="213"/>
      <c r="Z13" s="127"/>
      <c r="AA13" s="213"/>
      <c r="AB13" s="127"/>
      <c r="AC13" s="213"/>
      <c r="AD13" s="127"/>
      <c r="AE13" s="213"/>
      <c r="AF13" s="127"/>
      <c r="AG13" s="213"/>
      <c r="AH13" s="127"/>
      <c r="AI13" s="213"/>
      <c r="AJ13" s="127"/>
      <c r="AK13" s="213"/>
      <c r="AL13" s="127"/>
      <c r="AM13" s="417"/>
      <c r="AN13" s="386">
        <f t="shared" si="5"/>
        <v>4</v>
      </c>
      <c r="AO13" s="360">
        <v>4</v>
      </c>
      <c r="AP13" s="213">
        <v>40</v>
      </c>
      <c r="AQ13" s="327">
        <f>AP13*AQ9</f>
        <v>-16</v>
      </c>
      <c r="AR13" s="110">
        <f t="shared" si="3"/>
        <v>24</v>
      </c>
      <c r="AS13" s="205">
        <f>AP13*AS9</f>
        <v>12</v>
      </c>
      <c r="AT13" s="110">
        <v>52</v>
      </c>
      <c r="AU13" s="154">
        <f>AP13*AU9</f>
        <v>24</v>
      </c>
      <c r="AV13" s="110">
        <v>64</v>
      </c>
      <c r="AW13" s="154">
        <f>AT13*AW9</f>
        <v>31.2</v>
      </c>
      <c r="AX13" s="110">
        <v>80</v>
      </c>
    </row>
    <row r="14" spans="1:50" s="50" customFormat="1" ht="20.25" customHeight="1">
      <c r="A14" s="199">
        <f t="shared" si="4"/>
        <v>5</v>
      </c>
      <c r="B14" s="705" t="s">
        <v>52</v>
      </c>
      <c r="C14" s="77">
        <v>2009</v>
      </c>
      <c r="D14" s="137" t="s">
        <v>28</v>
      </c>
      <c r="E14" s="559">
        <f t="shared" si="0"/>
        <v>191.32999999999998</v>
      </c>
      <c r="F14" s="593">
        <f t="shared" si="1"/>
        <v>70.166666666666671</v>
      </c>
      <c r="G14" s="594">
        <f t="shared" si="2"/>
        <v>6</v>
      </c>
      <c r="H14" s="130">
        <v>143</v>
      </c>
      <c r="I14" s="213">
        <v>48</v>
      </c>
      <c r="J14" s="127">
        <v>67</v>
      </c>
      <c r="K14" s="213">
        <v>100</v>
      </c>
      <c r="L14" s="127">
        <v>211</v>
      </c>
      <c r="M14" s="110">
        <v>43.33</v>
      </c>
      <c r="N14" s="642"/>
      <c r="O14" s="342"/>
      <c r="P14" s="127"/>
      <c r="Q14" s="213"/>
      <c r="R14" s="127"/>
      <c r="S14" s="213"/>
      <c r="T14" s="127"/>
      <c r="U14" s="213"/>
      <c r="V14" s="127"/>
      <c r="W14" s="213"/>
      <c r="X14" s="127"/>
      <c r="Y14" s="213"/>
      <c r="Z14" s="127"/>
      <c r="AA14" s="213"/>
      <c r="AB14" s="127"/>
      <c r="AC14" s="213"/>
      <c r="AD14" s="127"/>
      <c r="AE14" s="213"/>
      <c r="AF14" s="127"/>
      <c r="AG14" s="213"/>
      <c r="AH14" s="127"/>
      <c r="AI14" s="213"/>
      <c r="AJ14" s="127"/>
      <c r="AK14" s="213"/>
      <c r="AL14" s="127"/>
      <c r="AM14" s="417"/>
      <c r="AN14" s="386">
        <f t="shared" si="5"/>
        <v>5</v>
      </c>
      <c r="AO14" s="359">
        <v>5</v>
      </c>
      <c r="AP14" s="213">
        <v>30</v>
      </c>
      <c r="AQ14" s="327">
        <f>AP14*AQ9</f>
        <v>-12</v>
      </c>
      <c r="AR14" s="110">
        <f t="shared" si="3"/>
        <v>18</v>
      </c>
      <c r="AS14" s="205">
        <f>AP14*AS9</f>
        <v>9</v>
      </c>
      <c r="AT14" s="110">
        <v>39</v>
      </c>
      <c r="AU14" s="154">
        <f>AP14*AU9</f>
        <v>18</v>
      </c>
      <c r="AV14" s="110">
        <v>48</v>
      </c>
      <c r="AW14" s="154">
        <f>AT14*AW9</f>
        <v>23.4</v>
      </c>
      <c r="AX14" s="110">
        <v>60</v>
      </c>
    </row>
    <row r="15" spans="1:50" s="50" customFormat="1" ht="20.25" customHeight="1">
      <c r="A15" s="199">
        <f t="shared" si="4"/>
        <v>6</v>
      </c>
      <c r="B15" s="643" t="s">
        <v>626</v>
      </c>
      <c r="C15" s="52">
        <v>2010</v>
      </c>
      <c r="D15" s="75" t="s">
        <v>37</v>
      </c>
      <c r="E15" s="559">
        <f t="shared" si="0"/>
        <v>156.5</v>
      </c>
      <c r="F15" s="593">
        <f t="shared" si="1"/>
        <v>71.285714285714292</v>
      </c>
      <c r="G15" s="594">
        <f t="shared" si="2"/>
        <v>7</v>
      </c>
      <c r="H15" s="130">
        <v>147</v>
      </c>
      <c r="I15" s="213">
        <v>24</v>
      </c>
      <c r="J15" s="127">
        <v>76</v>
      </c>
      <c r="K15" s="213">
        <v>2.5</v>
      </c>
      <c r="L15" s="127">
        <v>206</v>
      </c>
      <c r="M15" s="110">
        <v>100</v>
      </c>
      <c r="N15" s="642">
        <v>70</v>
      </c>
      <c r="O15" s="213">
        <v>30</v>
      </c>
      <c r="P15" s="127"/>
      <c r="Q15" s="213"/>
      <c r="R15" s="127"/>
      <c r="S15" s="213"/>
      <c r="T15" s="127"/>
      <c r="U15" s="213"/>
      <c r="V15" s="127"/>
      <c r="W15" s="213"/>
      <c r="X15" s="127"/>
      <c r="Y15" s="213"/>
      <c r="Z15" s="127"/>
      <c r="AA15" s="213"/>
      <c r="AB15" s="127"/>
      <c r="AC15" s="213"/>
      <c r="AD15" s="127"/>
      <c r="AE15" s="213"/>
      <c r="AF15" s="127"/>
      <c r="AG15" s="213"/>
      <c r="AH15" s="127"/>
      <c r="AI15" s="213"/>
      <c r="AJ15" s="127"/>
      <c r="AK15" s="213"/>
      <c r="AL15" s="127"/>
      <c r="AM15" s="417"/>
      <c r="AN15" s="386">
        <f t="shared" si="5"/>
        <v>6</v>
      </c>
      <c r="AO15" s="360">
        <v>6</v>
      </c>
      <c r="AP15" s="213">
        <v>20</v>
      </c>
      <c r="AQ15" s="327">
        <f>AP15*AQ9</f>
        <v>-8</v>
      </c>
      <c r="AR15" s="131">
        <f t="shared" si="3"/>
        <v>12</v>
      </c>
      <c r="AS15" s="205">
        <f>AP15*AS9</f>
        <v>6</v>
      </c>
      <c r="AT15" s="131">
        <v>26</v>
      </c>
      <c r="AU15" s="154">
        <f>AP15*AU9</f>
        <v>12</v>
      </c>
      <c r="AV15" s="131">
        <v>32</v>
      </c>
      <c r="AW15" s="154">
        <f>AT15*AW9</f>
        <v>15.6</v>
      </c>
      <c r="AX15" s="131">
        <v>40</v>
      </c>
    </row>
    <row r="16" spans="1:50" s="50" customFormat="1" ht="20.25" customHeight="1">
      <c r="A16" s="199">
        <f t="shared" si="4"/>
        <v>7</v>
      </c>
      <c r="B16" s="643" t="s">
        <v>625</v>
      </c>
      <c r="C16" s="77">
        <v>2008</v>
      </c>
      <c r="D16" s="137" t="s">
        <v>37</v>
      </c>
      <c r="E16" s="559">
        <f t="shared" si="0"/>
        <v>143.1</v>
      </c>
      <c r="F16" s="593">
        <f t="shared" si="1"/>
        <v>72</v>
      </c>
      <c r="G16" s="594">
        <f t="shared" si="2"/>
        <v>7</v>
      </c>
      <c r="H16" s="130">
        <v>148</v>
      </c>
      <c r="I16" s="213">
        <v>17.600000000000001</v>
      </c>
      <c r="J16" s="127">
        <v>77</v>
      </c>
      <c r="K16" s="213">
        <v>0.5</v>
      </c>
      <c r="L16" s="127">
        <v>210</v>
      </c>
      <c r="M16" s="110">
        <v>80</v>
      </c>
      <c r="N16" s="642">
        <v>69</v>
      </c>
      <c r="O16" s="213">
        <v>45</v>
      </c>
      <c r="P16" s="127"/>
      <c r="Q16" s="342"/>
      <c r="R16" s="127"/>
      <c r="S16" s="342"/>
      <c r="T16" s="127"/>
      <c r="U16" s="342"/>
      <c r="V16" s="127"/>
      <c r="W16" s="342"/>
      <c r="X16" s="127"/>
      <c r="Y16" s="342"/>
      <c r="Z16" s="127"/>
      <c r="AA16" s="342"/>
      <c r="AB16" s="127"/>
      <c r="AC16" s="342"/>
      <c r="AD16" s="127"/>
      <c r="AE16" s="342"/>
      <c r="AF16" s="127"/>
      <c r="AG16" s="342"/>
      <c r="AH16" s="127"/>
      <c r="AI16" s="342"/>
      <c r="AJ16" s="127"/>
      <c r="AK16" s="342"/>
      <c r="AL16" s="127"/>
      <c r="AM16" s="418"/>
      <c r="AN16" s="386">
        <f t="shared" si="5"/>
        <v>7</v>
      </c>
      <c r="AO16" s="359">
        <v>7</v>
      </c>
      <c r="AP16" s="213">
        <v>15</v>
      </c>
      <c r="AQ16" s="327">
        <f>AP16*AQ9</f>
        <v>-6</v>
      </c>
      <c r="AR16" s="110">
        <f t="shared" si="3"/>
        <v>9</v>
      </c>
      <c r="AS16" s="205">
        <f>AP16*AS9</f>
        <v>4.5</v>
      </c>
      <c r="AT16" s="110">
        <v>19.5</v>
      </c>
      <c r="AU16" s="154">
        <f>AP16*AU9</f>
        <v>9</v>
      </c>
      <c r="AV16" s="110">
        <v>24</v>
      </c>
      <c r="AW16" s="154">
        <f>AT16*AW9</f>
        <v>11.7</v>
      </c>
      <c r="AX16" s="110">
        <v>30</v>
      </c>
    </row>
    <row r="17" spans="1:50" s="50" customFormat="1" ht="20.25" customHeight="1">
      <c r="A17" s="199">
        <f t="shared" si="4"/>
        <v>8</v>
      </c>
      <c r="B17" s="643" t="s">
        <v>102</v>
      </c>
      <c r="C17" s="52">
        <v>2008</v>
      </c>
      <c r="D17" s="626" t="s">
        <v>27</v>
      </c>
      <c r="E17" s="559">
        <f t="shared" si="0"/>
        <v>99.83</v>
      </c>
      <c r="F17" s="593">
        <f t="shared" si="1"/>
        <v>71.714285714285708</v>
      </c>
      <c r="G17" s="594">
        <f t="shared" si="2"/>
        <v>7</v>
      </c>
      <c r="H17" s="130">
        <v>144</v>
      </c>
      <c r="I17" s="213">
        <v>32</v>
      </c>
      <c r="J17" s="127">
        <v>74</v>
      </c>
      <c r="K17" s="213">
        <v>13.5</v>
      </c>
      <c r="L17" s="127">
        <v>211</v>
      </c>
      <c r="M17" s="110">
        <v>43.33</v>
      </c>
      <c r="N17" s="642">
        <v>73</v>
      </c>
      <c r="O17" s="213">
        <v>11</v>
      </c>
      <c r="P17" s="109"/>
      <c r="Q17" s="213"/>
      <c r="R17" s="109"/>
      <c r="S17" s="213"/>
      <c r="T17" s="109"/>
      <c r="U17" s="213"/>
      <c r="V17" s="109"/>
      <c r="W17" s="213"/>
      <c r="X17" s="109"/>
      <c r="Y17" s="213"/>
      <c r="Z17" s="109"/>
      <c r="AA17" s="213"/>
      <c r="AB17" s="109"/>
      <c r="AC17" s="213"/>
      <c r="AD17" s="109"/>
      <c r="AE17" s="213"/>
      <c r="AF17" s="109"/>
      <c r="AG17" s="213"/>
      <c r="AH17" s="109"/>
      <c r="AI17" s="213"/>
      <c r="AJ17" s="109"/>
      <c r="AK17" s="213"/>
      <c r="AL17" s="109"/>
      <c r="AM17" s="417"/>
      <c r="AN17" s="386">
        <f t="shared" si="5"/>
        <v>8</v>
      </c>
      <c r="AO17" s="360">
        <v>8</v>
      </c>
      <c r="AP17" s="213">
        <v>12</v>
      </c>
      <c r="AQ17" s="327">
        <f>AP17*AQ9</f>
        <v>-4.8000000000000007</v>
      </c>
      <c r="AR17" s="110">
        <f t="shared" si="3"/>
        <v>7.1999999999999993</v>
      </c>
      <c r="AS17" s="161">
        <f>AP17*AS9</f>
        <v>3.5999999999999996</v>
      </c>
      <c r="AT17" s="110">
        <v>15.6</v>
      </c>
      <c r="AU17" s="154">
        <f>AP17*AU9</f>
        <v>7.1999999999999993</v>
      </c>
      <c r="AV17" s="110">
        <v>19.2</v>
      </c>
      <c r="AW17" s="154">
        <f>AT17*AW9</f>
        <v>9.36</v>
      </c>
      <c r="AX17" s="110">
        <v>24</v>
      </c>
    </row>
    <row r="18" spans="1:50" s="50" customFormat="1" ht="20.25" customHeight="1">
      <c r="A18" s="199">
        <f t="shared" si="4"/>
        <v>9</v>
      </c>
      <c r="B18" s="701" t="s">
        <v>129</v>
      </c>
      <c r="C18" s="77">
        <v>2008</v>
      </c>
      <c r="D18" s="76" t="s">
        <v>8</v>
      </c>
      <c r="E18" s="559">
        <f t="shared" si="0"/>
        <v>93.6</v>
      </c>
      <c r="F18" s="593">
        <f t="shared" si="1"/>
        <v>72.5</v>
      </c>
      <c r="G18" s="594">
        <f t="shared" si="2"/>
        <v>6</v>
      </c>
      <c r="H18" s="130">
        <v>148</v>
      </c>
      <c r="I18" s="213">
        <v>17.600000000000001</v>
      </c>
      <c r="J18" s="127">
        <v>70</v>
      </c>
      <c r="K18" s="213">
        <v>60</v>
      </c>
      <c r="L18" s="127">
        <v>217</v>
      </c>
      <c r="M18" s="110">
        <v>16</v>
      </c>
      <c r="N18" s="642"/>
      <c r="O18" s="342"/>
      <c r="P18" s="109"/>
      <c r="Q18" s="213"/>
      <c r="R18" s="109"/>
      <c r="S18" s="213"/>
      <c r="T18" s="109"/>
      <c r="U18" s="213"/>
      <c r="V18" s="109"/>
      <c r="W18" s="213"/>
      <c r="X18" s="109"/>
      <c r="Y18" s="213"/>
      <c r="Z18" s="109"/>
      <c r="AA18" s="213"/>
      <c r="AB18" s="109"/>
      <c r="AC18" s="213"/>
      <c r="AD18" s="109"/>
      <c r="AE18" s="213"/>
      <c r="AF18" s="109"/>
      <c r="AG18" s="213"/>
      <c r="AH18" s="109"/>
      <c r="AI18" s="213"/>
      <c r="AJ18" s="109"/>
      <c r="AK18" s="213"/>
      <c r="AL18" s="109"/>
      <c r="AM18" s="417"/>
      <c r="AN18" s="386">
        <f t="shared" si="5"/>
        <v>9</v>
      </c>
      <c r="AO18" s="359">
        <v>9</v>
      </c>
      <c r="AP18" s="213">
        <v>10</v>
      </c>
      <c r="AQ18" s="327">
        <f>AP18*AQ9</f>
        <v>-4</v>
      </c>
      <c r="AR18" s="110">
        <f t="shared" si="3"/>
        <v>6</v>
      </c>
      <c r="AS18" s="205">
        <f>AP18*AS9</f>
        <v>3</v>
      </c>
      <c r="AT18" s="110">
        <v>13</v>
      </c>
      <c r="AU18" s="154">
        <f>AP18*AU9</f>
        <v>6</v>
      </c>
      <c r="AV18" s="110">
        <v>16</v>
      </c>
      <c r="AW18" s="154">
        <f>AT18*AW9</f>
        <v>7.8</v>
      </c>
      <c r="AX18" s="110">
        <v>20</v>
      </c>
    </row>
    <row r="19" spans="1:50" s="50" customFormat="1" ht="20.25" customHeight="1">
      <c r="A19" s="199">
        <f t="shared" si="4"/>
        <v>10</v>
      </c>
      <c r="B19" s="643" t="s">
        <v>46</v>
      </c>
      <c r="C19" s="77">
        <v>2008</v>
      </c>
      <c r="D19" s="137" t="s">
        <v>33</v>
      </c>
      <c r="E19" s="559">
        <f t="shared" si="0"/>
        <v>84</v>
      </c>
      <c r="F19" s="593">
        <f t="shared" si="1"/>
        <v>72.857142857142861</v>
      </c>
      <c r="G19" s="594">
        <f t="shared" si="2"/>
        <v>7</v>
      </c>
      <c r="H19" s="130">
        <v>152</v>
      </c>
      <c r="I19" s="213">
        <v>8</v>
      </c>
      <c r="J19" s="127">
        <v>75</v>
      </c>
      <c r="K19" s="213">
        <v>7</v>
      </c>
      <c r="L19" s="127">
        <v>214</v>
      </c>
      <c r="M19" s="110">
        <v>24</v>
      </c>
      <c r="N19" s="642">
        <v>69</v>
      </c>
      <c r="O19" s="213">
        <v>45</v>
      </c>
      <c r="P19" s="127"/>
      <c r="Q19" s="342"/>
      <c r="R19" s="127"/>
      <c r="S19" s="342"/>
      <c r="T19" s="127"/>
      <c r="U19" s="342"/>
      <c r="V19" s="127"/>
      <c r="W19" s="342"/>
      <c r="X19" s="127"/>
      <c r="Y19" s="342"/>
      <c r="Z19" s="127"/>
      <c r="AA19" s="342"/>
      <c r="AB19" s="127"/>
      <c r="AC19" s="342"/>
      <c r="AD19" s="127"/>
      <c r="AE19" s="342"/>
      <c r="AF19" s="127"/>
      <c r="AG19" s="342"/>
      <c r="AH19" s="127"/>
      <c r="AI19" s="342"/>
      <c r="AJ19" s="127"/>
      <c r="AK19" s="342"/>
      <c r="AL19" s="127"/>
      <c r="AM19" s="418"/>
      <c r="AN19" s="386">
        <f t="shared" si="5"/>
        <v>10</v>
      </c>
      <c r="AO19" s="360">
        <v>10</v>
      </c>
      <c r="AP19" s="213">
        <v>8</v>
      </c>
      <c r="AQ19" s="327">
        <f>AP19*AQ9</f>
        <v>-3.2</v>
      </c>
      <c r="AR19" s="110">
        <f t="shared" si="3"/>
        <v>4.8</v>
      </c>
      <c r="AS19" s="205">
        <f>AP19*AS9</f>
        <v>2.4</v>
      </c>
      <c r="AT19" s="110">
        <v>10.4</v>
      </c>
      <c r="AU19" s="154">
        <f>AP19*AU9</f>
        <v>4.8</v>
      </c>
      <c r="AV19" s="110">
        <v>12.8</v>
      </c>
      <c r="AW19" s="154">
        <f>AT19*AW9</f>
        <v>6.24</v>
      </c>
      <c r="AX19" s="110">
        <v>16</v>
      </c>
    </row>
    <row r="20" spans="1:50" s="50" customFormat="1" ht="20.25" customHeight="1">
      <c r="A20" s="199">
        <f t="shared" si="4"/>
        <v>11</v>
      </c>
      <c r="B20" s="643" t="s">
        <v>103</v>
      </c>
      <c r="C20" s="77">
        <v>2009</v>
      </c>
      <c r="D20" s="82" t="s">
        <v>159</v>
      </c>
      <c r="E20" s="559">
        <f t="shared" si="0"/>
        <v>58</v>
      </c>
      <c r="F20" s="593">
        <f t="shared" si="1"/>
        <v>74.285714285714292</v>
      </c>
      <c r="G20" s="594">
        <f t="shared" si="2"/>
        <v>7</v>
      </c>
      <c r="H20" s="130">
        <v>152</v>
      </c>
      <c r="I20" s="213">
        <v>8</v>
      </c>
      <c r="J20" s="127">
        <v>73</v>
      </c>
      <c r="K20" s="213">
        <v>30</v>
      </c>
      <c r="L20" s="109">
        <v>223</v>
      </c>
      <c r="M20" s="110">
        <v>5</v>
      </c>
      <c r="N20" s="642">
        <v>72</v>
      </c>
      <c r="O20" s="213">
        <v>15</v>
      </c>
      <c r="P20" s="127"/>
      <c r="Q20" s="342"/>
      <c r="R20" s="127"/>
      <c r="S20" s="342"/>
      <c r="T20" s="127"/>
      <c r="U20" s="342"/>
      <c r="V20" s="127"/>
      <c r="W20" s="342"/>
      <c r="X20" s="127"/>
      <c r="Y20" s="342"/>
      <c r="Z20" s="127"/>
      <c r="AA20" s="342"/>
      <c r="AB20" s="127"/>
      <c r="AC20" s="342"/>
      <c r="AD20" s="127"/>
      <c r="AE20" s="342"/>
      <c r="AF20" s="127"/>
      <c r="AG20" s="342"/>
      <c r="AH20" s="127"/>
      <c r="AI20" s="342"/>
      <c r="AJ20" s="127"/>
      <c r="AK20" s="342"/>
      <c r="AL20" s="127"/>
      <c r="AM20" s="418"/>
      <c r="AN20" s="386">
        <f t="shared" si="5"/>
        <v>11</v>
      </c>
      <c r="AO20" s="359">
        <v>11</v>
      </c>
      <c r="AP20" s="213">
        <v>6</v>
      </c>
      <c r="AQ20" s="327">
        <f>AP20*AQ9</f>
        <v>-2.4000000000000004</v>
      </c>
      <c r="AR20" s="131">
        <f t="shared" si="3"/>
        <v>3.5999999999999996</v>
      </c>
      <c r="AS20" s="205">
        <f>AP20*AS9</f>
        <v>1.7999999999999998</v>
      </c>
      <c r="AT20" s="131">
        <v>7.8</v>
      </c>
      <c r="AU20" s="154">
        <f>AP20*AU9</f>
        <v>3.5999999999999996</v>
      </c>
      <c r="AV20" s="131">
        <v>9.6</v>
      </c>
      <c r="AW20" s="154">
        <f>AT20*AW9</f>
        <v>4.68</v>
      </c>
      <c r="AX20" s="131">
        <v>12</v>
      </c>
    </row>
    <row r="21" spans="1:50" s="50" customFormat="1" ht="20.25" customHeight="1">
      <c r="A21" s="199">
        <f t="shared" si="4"/>
        <v>12</v>
      </c>
      <c r="B21" s="643" t="s">
        <v>629</v>
      </c>
      <c r="C21" s="52">
        <v>2010</v>
      </c>
      <c r="D21" s="75" t="s">
        <v>198</v>
      </c>
      <c r="E21" s="559">
        <f t="shared" si="0"/>
        <v>34</v>
      </c>
      <c r="F21" s="593">
        <f t="shared" si="1"/>
        <v>77.142857142857139</v>
      </c>
      <c r="G21" s="594">
        <f t="shared" si="2"/>
        <v>7</v>
      </c>
      <c r="H21" s="130">
        <v>165</v>
      </c>
      <c r="I21" s="213">
        <v>0</v>
      </c>
      <c r="J21" s="127">
        <v>73</v>
      </c>
      <c r="K21" s="213">
        <v>30</v>
      </c>
      <c r="L21" s="109">
        <v>227</v>
      </c>
      <c r="M21" s="125">
        <v>0</v>
      </c>
      <c r="N21" s="642">
        <v>75</v>
      </c>
      <c r="O21" s="213">
        <v>4</v>
      </c>
      <c r="P21" s="127"/>
      <c r="Q21" s="213"/>
      <c r="R21" s="127"/>
      <c r="S21" s="213"/>
      <c r="T21" s="127"/>
      <c r="U21" s="213"/>
      <c r="V21" s="127"/>
      <c r="W21" s="213"/>
      <c r="X21" s="127"/>
      <c r="Y21" s="213"/>
      <c r="Z21" s="127"/>
      <c r="AA21" s="213"/>
      <c r="AB21" s="127"/>
      <c r="AC21" s="213"/>
      <c r="AD21" s="127"/>
      <c r="AE21" s="213"/>
      <c r="AF21" s="127"/>
      <c r="AG21" s="213"/>
      <c r="AH21" s="127"/>
      <c r="AI21" s="213"/>
      <c r="AJ21" s="127"/>
      <c r="AK21" s="213"/>
      <c r="AL21" s="127"/>
      <c r="AM21" s="417"/>
      <c r="AN21" s="386">
        <f t="shared" si="5"/>
        <v>12</v>
      </c>
      <c r="AO21" s="360">
        <v>12</v>
      </c>
      <c r="AP21" s="213">
        <v>4</v>
      </c>
      <c r="AQ21" s="327">
        <f>AP21*AQ9</f>
        <v>-1.6</v>
      </c>
      <c r="AR21" s="110">
        <f t="shared" si="3"/>
        <v>2.4</v>
      </c>
      <c r="AS21" s="205">
        <f>AP21*AS9</f>
        <v>1.2</v>
      </c>
      <c r="AT21" s="110">
        <v>5.2</v>
      </c>
      <c r="AU21" s="154">
        <f>AP21*AU9</f>
        <v>2.4</v>
      </c>
      <c r="AV21" s="110">
        <v>6.4</v>
      </c>
      <c r="AW21" s="154">
        <f>AT21*AW9</f>
        <v>3.12</v>
      </c>
      <c r="AX21" s="110">
        <v>8</v>
      </c>
    </row>
    <row r="22" spans="1:50" s="50" customFormat="1" ht="20.25" customHeight="1">
      <c r="A22" s="199">
        <f t="shared" si="4"/>
        <v>13</v>
      </c>
      <c r="B22" s="643" t="s">
        <v>141</v>
      </c>
      <c r="C22" s="52">
        <v>2010</v>
      </c>
      <c r="D22" s="75" t="s">
        <v>18</v>
      </c>
      <c r="E22" s="559">
        <f t="shared" si="0"/>
        <v>27.8</v>
      </c>
      <c r="F22" s="593">
        <f t="shared" si="1"/>
        <v>74.714285714285708</v>
      </c>
      <c r="G22" s="594">
        <f t="shared" si="2"/>
        <v>7</v>
      </c>
      <c r="H22" s="130">
        <v>149</v>
      </c>
      <c r="I22" s="213">
        <v>12.8</v>
      </c>
      <c r="J22" s="127">
        <v>75</v>
      </c>
      <c r="K22" s="213">
        <v>7</v>
      </c>
      <c r="L22" s="127">
        <v>223</v>
      </c>
      <c r="M22" s="110">
        <v>5</v>
      </c>
      <c r="N22" s="642">
        <v>76</v>
      </c>
      <c r="O22" s="213">
        <v>3</v>
      </c>
      <c r="P22" s="127"/>
      <c r="Q22" s="213"/>
      <c r="R22" s="127"/>
      <c r="S22" s="213"/>
      <c r="T22" s="127"/>
      <c r="U22" s="213"/>
      <c r="V22" s="127"/>
      <c r="W22" s="213"/>
      <c r="X22" s="127"/>
      <c r="Y22" s="213"/>
      <c r="Z22" s="127"/>
      <c r="AA22" s="213"/>
      <c r="AB22" s="127"/>
      <c r="AC22" s="213"/>
      <c r="AD22" s="127"/>
      <c r="AE22" s="213"/>
      <c r="AF22" s="127"/>
      <c r="AG22" s="213"/>
      <c r="AH22" s="127"/>
      <c r="AI22" s="213"/>
      <c r="AJ22" s="127"/>
      <c r="AK22" s="213"/>
      <c r="AL22" s="127"/>
      <c r="AM22" s="417"/>
      <c r="AN22" s="386">
        <f t="shared" si="5"/>
        <v>13</v>
      </c>
      <c r="AO22" s="359">
        <v>13</v>
      </c>
      <c r="AP22" s="213">
        <v>3</v>
      </c>
      <c r="AQ22" s="327">
        <f>AP22*AQ9</f>
        <v>-1.2000000000000002</v>
      </c>
      <c r="AR22" s="110">
        <f t="shared" si="3"/>
        <v>1.7999999999999998</v>
      </c>
      <c r="AS22" s="205">
        <f>AP22*AS9</f>
        <v>0.89999999999999991</v>
      </c>
      <c r="AT22" s="110">
        <v>3.9</v>
      </c>
      <c r="AU22" s="154">
        <f>AP22*AU9</f>
        <v>1.7999999999999998</v>
      </c>
      <c r="AV22" s="110">
        <v>4.8</v>
      </c>
      <c r="AW22" s="154">
        <f>AT22*AW9</f>
        <v>2.34</v>
      </c>
      <c r="AX22" s="110">
        <v>6</v>
      </c>
    </row>
    <row r="23" spans="1:50" s="50" customFormat="1" ht="20.25" customHeight="1">
      <c r="A23" s="199">
        <f t="shared" si="4"/>
        <v>14</v>
      </c>
      <c r="B23" s="643" t="s">
        <v>627</v>
      </c>
      <c r="C23" s="77">
        <v>2009</v>
      </c>
      <c r="D23" s="512" t="s">
        <v>37</v>
      </c>
      <c r="E23" s="559">
        <f t="shared" si="0"/>
        <v>20</v>
      </c>
      <c r="F23" s="593">
        <f t="shared" si="1"/>
        <v>79.285714285714292</v>
      </c>
      <c r="G23" s="594">
        <f t="shared" si="2"/>
        <v>7</v>
      </c>
      <c r="H23" s="130">
        <v>166</v>
      </c>
      <c r="I23" s="213">
        <v>0</v>
      </c>
      <c r="J23" s="127">
        <v>79</v>
      </c>
      <c r="K23" s="213">
        <v>0</v>
      </c>
      <c r="L23" s="127">
        <v>239</v>
      </c>
      <c r="M23" s="125">
        <v>0</v>
      </c>
      <c r="N23" s="642">
        <v>71</v>
      </c>
      <c r="O23" s="213">
        <v>20</v>
      </c>
      <c r="P23" s="109"/>
      <c r="Q23" s="213"/>
      <c r="R23" s="109"/>
      <c r="S23" s="213"/>
      <c r="T23" s="109"/>
      <c r="U23" s="213"/>
      <c r="V23" s="109"/>
      <c r="W23" s="213"/>
      <c r="X23" s="109"/>
      <c r="Y23" s="213"/>
      <c r="Z23" s="109"/>
      <c r="AA23" s="213"/>
      <c r="AB23" s="109"/>
      <c r="AC23" s="213"/>
      <c r="AD23" s="109"/>
      <c r="AE23" s="213"/>
      <c r="AF23" s="109"/>
      <c r="AG23" s="213"/>
      <c r="AH23" s="109"/>
      <c r="AI23" s="213"/>
      <c r="AJ23" s="109"/>
      <c r="AK23" s="213"/>
      <c r="AL23" s="109"/>
      <c r="AM23" s="417"/>
      <c r="AN23" s="386">
        <f t="shared" si="5"/>
        <v>14</v>
      </c>
      <c r="AO23" s="360">
        <v>14</v>
      </c>
      <c r="AP23" s="213">
        <v>2</v>
      </c>
      <c r="AQ23" s="327">
        <f>AP23*AQ9</f>
        <v>-0.8</v>
      </c>
      <c r="AR23" s="110">
        <f t="shared" si="3"/>
        <v>1.2</v>
      </c>
      <c r="AS23" s="205">
        <f>AP23*AS9</f>
        <v>0.6</v>
      </c>
      <c r="AT23" s="110">
        <v>2.6</v>
      </c>
      <c r="AU23" s="154">
        <f>AP23*AU9</f>
        <v>1.2</v>
      </c>
      <c r="AV23" s="110">
        <v>3.2</v>
      </c>
      <c r="AW23" s="154">
        <f>AT23*AW9</f>
        <v>1.56</v>
      </c>
      <c r="AX23" s="110">
        <v>4</v>
      </c>
    </row>
    <row r="24" spans="1:50" s="50" customFormat="1" ht="20.25" customHeight="1">
      <c r="A24" s="199">
        <f t="shared" si="4"/>
        <v>15</v>
      </c>
      <c r="B24" s="643" t="s">
        <v>628</v>
      </c>
      <c r="C24" s="77">
        <v>2009</v>
      </c>
      <c r="D24" s="152" t="s">
        <v>77</v>
      </c>
      <c r="E24" s="559">
        <f t="shared" si="0"/>
        <v>19</v>
      </c>
      <c r="F24" s="593">
        <f t="shared" si="1"/>
        <v>73</v>
      </c>
      <c r="G24" s="594">
        <f>COUNT(H24,J24,L24,N24,P24,R24,T24,V24,X24,Z24,AB24,AD24,AF24,AH24,AJ24,AL24)+2</f>
        <v>4</v>
      </c>
      <c r="H24" s="130"/>
      <c r="I24" s="213"/>
      <c r="J24" s="127"/>
      <c r="K24" s="342"/>
      <c r="L24" s="127">
        <v>218</v>
      </c>
      <c r="M24" s="131">
        <v>12</v>
      </c>
      <c r="N24" s="642">
        <v>74</v>
      </c>
      <c r="O24" s="213">
        <v>7</v>
      </c>
      <c r="P24" s="127"/>
      <c r="Q24" s="110"/>
      <c r="R24" s="127"/>
      <c r="S24" s="110"/>
      <c r="T24" s="127"/>
      <c r="U24" s="110"/>
      <c r="V24" s="127"/>
      <c r="W24" s="110"/>
      <c r="X24" s="127"/>
      <c r="Y24" s="110"/>
      <c r="Z24" s="127"/>
      <c r="AA24" s="110"/>
      <c r="AB24" s="127"/>
      <c r="AC24" s="110"/>
      <c r="AD24" s="127"/>
      <c r="AE24" s="110"/>
      <c r="AF24" s="127"/>
      <c r="AG24" s="110"/>
      <c r="AH24" s="127"/>
      <c r="AI24" s="110"/>
      <c r="AJ24" s="127"/>
      <c r="AK24" s="110"/>
      <c r="AL24" s="127"/>
      <c r="AM24" s="51"/>
      <c r="AN24" s="386">
        <f t="shared" si="5"/>
        <v>15</v>
      </c>
      <c r="AO24" s="359">
        <v>15</v>
      </c>
      <c r="AP24" s="213">
        <v>1</v>
      </c>
      <c r="AQ24" s="327">
        <f>AP24*AQ9</f>
        <v>-0.4</v>
      </c>
      <c r="AR24" s="131">
        <f t="shared" si="3"/>
        <v>0.6</v>
      </c>
      <c r="AS24" s="205">
        <f>AP24*AS9</f>
        <v>0.3</v>
      </c>
      <c r="AT24" s="131">
        <v>1.3</v>
      </c>
      <c r="AU24" s="154">
        <f>AP24*AU9</f>
        <v>0.6</v>
      </c>
      <c r="AV24" s="131">
        <v>1.6</v>
      </c>
      <c r="AW24" s="154">
        <f>AT24*AW9</f>
        <v>0.78</v>
      </c>
      <c r="AX24" s="131">
        <v>2</v>
      </c>
    </row>
    <row r="25" spans="1:50" s="50" customFormat="1" ht="20.25" customHeight="1" thickBot="1">
      <c r="A25" s="199">
        <f t="shared" si="4"/>
        <v>16</v>
      </c>
      <c r="B25" s="643" t="s">
        <v>334</v>
      </c>
      <c r="C25" s="77">
        <v>2009</v>
      </c>
      <c r="D25" s="138" t="s">
        <v>157</v>
      </c>
      <c r="E25" s="559">
        <f t="shared" si="0"/>
        <v>13.5</v>
      </c>
      <c r="F25" s="593">
        <f t="shared" si="1"/>
        <v>75</v>
      </c>
      <c r="G25" s="594">
        <f>COUNT(H25,J25,L25,N25,P25,R25,T25,V25,X25,Z25,AB25,AD25,AF25,AH25,AJ25,AL25)+2</f>
        <v>5</v>
      </c>
      <c r="H25" s="130"/>
      <c r="I25" s="213"/>
      <c r="J25" s="127">
        <v>77</v>
      </c>
      <c r="K25" s="125">
        <v>0.5</v>
      </c>
      <c r="L25" s="127">
        <v>225</v>
      </c>
      <c r="M25" s="131">
        <v>2</v>
      </c>
      <c r="N25" s="642">
        <v>73</v>
      </c>
      <c r="O25" s="213">
        <v>11</v>
      </c>
      <c r="P25" s="127"/>
      <c r="Q25" s="110"/>
      <c r="R25" s="127"/>
      <c r="S25" s="110"/>
      <c r="T25" s="127"/>
      <c r="U25" s="110"/>
      <c r="V25" s="127"/>
      <c r="W25" s="110"/>
      <c r="X25" s="127"/>
      <c r="Y25" s="110"/>
      <c r="Z25" s="127"/>
      <c r="AA25" s="110"/>
      <c r="AB25" s="127"/>
      <c r="AC25" s="110"/>
      <c r="AD25" s="127"/>
      <c r="AE25" s="110"/>
      <c r="AF25" s="127"/>
      <c r="AG25" s="110"/>
      <c r="AH25" s="127"/>
      <c r="AI25" s="110"/>
      <c r="AJ25" s="127"/>
      <c r="AK25" s="110"/>
      <c r="AL25" s="127"/>
      <c r="AM25" s="51"/>
      <c r="AN25" s="386">
        <f t="shared" si="5"/>
        <v>16</v>
      </c>
      <c r="AO25" s="361"/>
      <c r="AP25" s="234">
        <f>SUM(AP10:AP24)</f>
        <v>371</v>
      </c>
      <c r="AQ25" s="306"/>
      <c r="AR25" s="305">
        <f>SUM(AR10:AR24)</f>
        <v>222.6</v>
      </c>
      <c r="AS25" s="304"/>
      <c r="AT25" s="305">
        <f>SUM(AT10:AT24)</f>
        <v>482.3</v>
      </c>
      <c r="AU25" s="306"/>
      <c r="AV25" s="305">
        <f>SUM(AV10:AV24)</f>
        <v>593.6</v>
      </c>
      <c r="AW25" s="599"/>
      <c r="AX25" s="305">
        <f>SUM(AX10:AX24)</f>
        <v>742</v>
      </c>
    </row>
    <row r="26" spans="1:50" s="50" customFormat="1" ht="20.25" customHeight="1">
      <c r="A26" s="199">
        <f t="shared" si="4"/>
        <v>17</v>
      </c>
      <c r="B26" s="706" t="s">
        <v>138</v>
      </c>
      <c r="C26" s="52">
        <v>2009</v>
      </c>
      <c r="D26" s="181" t="s">
        <v>29</v>
      </c>
      <c r="E26" s="559">
        <f t="shared" si="0"/>
        <v>13.5</v>
      </c>
      <c r="F26" s="593">
        <f t="shared" si="1"/>
        <v>78.833333333333329</v>
      </c>
      <c r="G26" s="594">
        <f>COUNT(H26,J26,L26,N26,P26,R26,T26,V26,X26,Z26,AB26,AD26,AF26,AH26,AJ26,AL26)+3</f>
        <v>6</v>
      </c>
      <c r="H26" s="130">
        <v>159</v>
      </c>
      <c r="I26" s="213">
        <v>0</v>
      </c>
      <c r="J26" s="127">
        <v>74</v>
      </c>
      <c r="K26" s="125">
        <v>13.5</v>
      </c>
      <c r="L26" s="127">
        <v>240</v>
      </c>
      <c r="M26" s="110">
        <v>0</v>
      </c>
      <c r="N26" s="642"/>
      <c r="O26" s="110"/>
      <c r="P26" s="127"/>
      <c r="Q26" s="110"/>
      <c r="R26" s="127"/>
      <c r="S26" s="110"/>
      <c r="T26" s="127"/>
      <c r="U26" s="110"/>
      <c r="V26" s="127"/>
      <c r="W26" s="110"/>
      <c r="X26" s="127"/>
      <c r="Y26" s="110"/>
      <c r="Z26" s="127"/>
      <c r="AA26" s="110"/>
      <c r="AB26" s="127"/>
      <c r="AC26" s="110"/>
      <c r="AD26" s="127"/>
      <c r="AE26" s="110"/>
      <c r="AF26" s="127"/>
      <c r="AG26" s="110"/>
      <c r="AH26" s="127"/>
      <c r="AI26" s="110"/>
      <c r="AJ26" s="127"/>
      <c r="AK26" s="110"/>
      <c r="AL26" s="127"/>
      <c r="AM26" s="51"/>
      <c r="AN26" s="386">
        <f t="shared" si="5"/>
        <v>17</v>
      </c>
    </row>
    <row r="27" spans="1:50" s="50" customFormat="1" ht="20.25" customHeight="1">
      <c r="A27" s="199">
        <f t="shared" si="4"/>
        <v>18</v>
      </c>
      <c r="B27" s="643" t="s">
        <v>49</v>
      </c>
      <c r="C27" s="77">
        <v>2008</v>
      </c>
      <c r="D27" s="137" t="s">
        <v>85</v>
      </c>
      <c r="E27" s="559">
        <f t="shared" si="0"/>
        <v>10.5</v>
      </c>
      <c r="F27" s="593">
        <f t="shared" si="1"/>
        <v>77.714285714285708</v>
      </c>
      <c r="G27" s="594">
        <f>COUNT(H27,J27,L27,N27,P27,R27,T27,V27,X27,Z27,AB27,AD27,AF27,AH27,AJ27,AL27)+3</f>
        <v>7</v>
      </c>
      <c r="H27" s="130">
        <v>167</v>
      </c>
      <c r="I27" s="213">
        <v>0</v>
      </c>
      <c r="J27" s="127">
        <v>76</v>
      </c>
      <c r="K27" s="125">
        <v>2.5</v>
      </c>
      <c r="L27" s="127">
        <v>221</v>
      </c>
      <c r="M27" s="110">
        <v>8</v>
      </c>
      <c r="N27" s="642">
        <v>80</v>
      </c>
      <c r="O27" s="110">
        <v>0</v>
      </c>
      <c r="P27" s="127"/>
      <c r="Q27" s="110"/>
      <c r="R27" s="127"/>
      <c r="S27" s="110"/>
      <c r="T27" s="127"/>
      <c r="U27" s="110"/>
      <c r="V27" s="127"/>
      <c r="W27" s="110"/>
      <c r="X27" s="127"/>
      <c r="Y27" s="110"/>
      <c r="Z27" s="127"/>
      <c r="AA27" s="110"/>
      <c r="AB27" s="127"/>
      <c r="AC27" s="110"/>
      <c r="AD27" s="127"/>
      <c r="AE27" s="110"/>
      <c r="AF27" s="127"/>
      <c r="AG27" s="110"/>
      <c r="AH27" s="127"/>
      <c r="AI27" s="110"/>
      <c r="AJ27" s="127"/>
      <c r="AK27" s="110"/>
      <c r="AL27" s="127"/>
      <c r="AM27" s="51"/>
      <c r="AN27" s="386">
        <f t="shared" si="5"/>
        <v>18</v>
      </c>
    </row>
    <row r="28" spans="1:50" s="50" customFormat="1" ht="20.25" customHeight="1">
      <c r="A28" s="199">
        <f t="shared" si="4"/>
        <v>19</v>
      </c>
      <c r="B28" s="643" t="s">
        <v>105</v>
      </c>
      <c r="C28" s="77">
        <v>2008</v>
      </c>
      <c r="D28" s="137" t="s">
        <v>24</v>
      </c>
      <c r="E28" s="559">
        <f t="shared" si="0"/>
        <v>10.199999999999999</v>
      </c>
      <c r="F28" s="593">
        <f t="shared" si="1"/>
        <v>78.166666666666671</v>
      </c>
      <c r="G28" s="594">
        <f>COUNT(H28,J28,L28,N28,P28,R28,T28,V28,X28,Z28,AB28,AD28,AF28,AH28,AJ28,AL28)+3</f>
        <v>6</v>
      </c>
      <c r="H28" s="130">
        <v>156</v>
      </c>
      <c r="I28" s="213">
        <v>3.2</v>
      </c>
      <c r="J28" s="127"/>
      <c r="K28" s="125"/>
      <c r="L28" s="127">
        <v>239</v>
      </c>
      <c r="M28" s="125">
        <v>0</v>
      </c>
      <c r="N28" s="642">
        <v>74</v>
      </c>
      <c r="O28" s="125">
        <v>7</v>
      </c>
      <c r="P28" s="127"/>
      <c r="Q28" s="110"/>
      <c r="R28" s="127"/>
      <c r="S28" s="110"/>
      <c r="T28" s="127"/>
      <c r="U28" s="110"/>
      <c r="V28" s="127"/>
      <c r="W28" s="110"/>
      <c r="X28" s="127"/>
      <c r="Y28" s="110"/>
      <c r="Z28" s="127"/>
      <c r="AA28" s="110"/>
      <c r="AB28" s="127"/>
      <c r="AC28" s="110"/>
      <c r="AD28" s="127"/>
      <c r="AE28" s="110"/>
      <c r="AF28" s="127"/>
      <c r="AG28" s="110"/>
      <c r="AH28" s="127"/>
      <c r="AI28" s="110"/>
      <c r="AJ28" s="127"/>
      <c r="AK28" s="110"/>
      <c r="AL28" s="127"/>
      <c r="AM28" s="51"/>
      <c r="AN28" s="386">
        <f t="shared" si="5"/>
        <v>19</v>
      </c>
    </row>
    <row r="29" spans="1:50" s="50" customFormat="1" ht="20.25" customHeight="1">
      <c r="A29" s="199">
        <f t="shared" si="4"/>
        <v>20</v>
      </c>
      <c r="B29" s="643" t="s">
        <v>631</v>
      </c>
      <c r="C29" s="77">
        <v>2009</v>
      </c>
      <c r="D29" s="137" t="s">
        <v>33</v>
      </c>
      <c r="E29" s="559">
        <f t="shared" si="0"/>
        <v>7.5</v>
      </c>
      <c r="F29" s="593">
        <f t="shared" si="1"/>
        <v>77.5</v>
      </c>
      <c r="G29" s="594">
        <f>COUNT(H29,J29,L29,N29,P29,R29,T29,V29,X29,Z29,AB29,AD29,AF29,AH29,AJ29,AL29)+1</f>
        <v>4</v>
      </c>
      <c r="H29" s="130">
        <v>157</v>
      </c>
      <c r="I29" s="213">
        <v>0</v>
      </c>
      <c r="J29" s="127">
        <v>75</v>
      </c>
      <c r="K29" s="125">
        <v>7</v>
      </c>
      <c r="L29" s="127"/>
      <c r="M29" s="110"/>
      <c r="N29" s="642">
        <v>78</v>
      </c>
      <c r="O29" s="125">
        <v>0.5</v>
      </c>
      <c r="P29" s="127"/>
      <c r="Q29" s="110"/>
      <c r="R29" s="127"/>
      <c r="S29" s="110"/>
      <c r="T29" s="127"/>
      <c r="U29" s="110"/>
      <c r="V29" s="127"/>
      <c r="W29" s="110"/>
      <c r="X29" s="127"/>
      <c r="Y29" s="110"/>
      <c r="Z29" s="127"/>
      <c r="AA29" s="110"/>
      <c r="AB29" s="127"/>
      <c r="AC29" s="110"/>
      <c r="AD29" s="127"/>
      <c r="AE29" s="110"/>
      <c r="AF29" s="127"/>
      <c r="AG29" s="110"/>
      <c r="AH29" s="127"/>
      <c r="AI29" s="110"/>
      <c r="AJ29" s="127"/>
      <c r="AK29" s="110"/>
      <c r="AL29" s="127"/>
      <c r="AM29" s="51"/>
      <c r="AN29" s="386">
        <f t="shared" si="5"/>
        <v>20</v>
      </c>
      <c r="AO29" s="17"/>
      <c r="AP29" s="17"/>
    </row>
    <row r="30" spans="1:50" ht="20.25" customHeight="1">
      <c r="A30" s="199">
        <f t="shared" si="4"/>
        <v>21</v>
      </c>
      <c r="B30" s="704" t="s">
        <v>316</v>
      </c>
      <c r="C30" s="52">
        <v>2010</v>
      </c>
      <c r="D30" s="510" t="s">
        <v>564</v>
      </c>
      <c r="E30" s="559">
        <f t="shared" si="0"/>
        <v>4.8</v>
      </c>
      <c r="F30" s="593">
        <f t="shared" si="1"/>
        <v>77.5</v>
      </c>
      <c r="G30" s="594">
        <f>COUNT(H30,J30,L30,N30,P30,R30,T30,V30,X30,Z30,AB30,AD30,AF30,AH30,AJ30,AL30)+1</f>
        <v>2</v>
      </c>
      <c r="H30" s="130">
        <v>155</v>
      </c>
      <c r="I30" s="213">
        <v>4.8</v>
      </c>
      <c r="J30" s="127"/>
      <c r="K30" s="125"/>
      <c r="L30" s="127"/>
      <c r="M30" s="110"/>
      <c r="N30" s="642"/>
      <c r="O30" s="110"/>
      <c r="P30" s="127"/>
      <c r="Q30" s="110"/>
      <c r="R30" s="127"/>
      <c r="S30" s="110"/>
      <c r="T30" s="127"/>
      <c r="U30" s="110"/>
      <c r="V30" s="127"/>
      <c r="W30" s="110"/>
      <c r="X30" s="127"/>
      <c r="Y30" s="110"/>
      <c r="Z30" s="127"/>
      <c r="AA30" s="110"/>
      <c r="AB30" s="127"/>
      <c r="AC30" s="110"/>
      <c r="AD30" s="127"/>
      <c r="AE30" s="110"/>
      <c r="AF30" s="127"/>
      <c r="AG30" s="110"/>
      <c r="AH30" s="127"/>
      <c r="AI30" s="110"/>
      <c r="AJ30" s="127"/>
      <c r="AK30" s="110"/>
      <c r="AL30" s="127"/>
      <c r="AM30" s="51"/>
      <c r="AN30" s="386">
        <f t="shared" si="5"/>
        <v>21</v>
      </c>
    </row>
    <row r="31" spans="1:50" ht="20.25" customHeight="1">
      <c r="A31" s="199">
        <f t="shared" si="4"/>
        <v>22</v>
      </c>
      <c r="B31" s="643" t="s">
        <v>630</v>
      </c>
      <c r="C31" s="52">
        <v>2009</v>
      </c>
      <c r="D31" s="181" t="s">
        <v>18</v>
      </c>
      <c r="E31" s="559">
        <f t="shared" si="0"/>
        <v>2</v>
      </c>
      <c r="F31" s="593">
        <f t="shared" si="1"/>
        <v>77</v>
      </c>
      <c r="G31" s="594">
        <f>COUNT(H31,J31,L31,N31,P31,R31,T31,V31,X31,Z31,AB31,AD31,AF31,AH31,AJ31,AL31)</f>
        <v>1</v>
      </c>
      <c r="H31" s="130"/>
      <c r="I31" s="213"/>
      <c r="J31" s="127"/>
      <c r="K31" s="125"/>
      <c r="L31" s="127"/>
      <c r="M31" s="110"/>
      <c r="N31" s="642">
        <v>77</v>
      </c>
      <c r="O31" s="125">
        <v>2</v>
      </c>
      <c r="P31" s="127"/>
      <c r="Q31" s="110"/>
      <c r="R31" s="127"/>
      <c r="S31" s="110"/>
      <c r="T31" s="127"/>
      <c r="U31" s="110"/>
      <c r="V31" s="127"/>
      <c r="W31" s="110"/>
      <c r="X31" s="127"/>
      <c r="Y31" s="110"/>
      <c r="Z31" s="127"/>
      <c r="AA31" s="110"/>
      <c r="AB31" s="127"/>
      <c r="AC31" s="110"/>
      <c r="AD31" s="127"/>
      <c r="AE31" s="110"/>
      <c r="AF31" s="127"/>
      <c r="AG31" s="110"/>
      <c r="AH31" s="127"/>
      <c r="AI31" s="110"/>
      <c r="AJ31" s="127"/>
      <c r="AK31" s="110"/>
      <c r="AL31" s="127"/>
      <c r="AM31" s="51"/>
      <c r="AN31" s="386">
        <f t="shared" si="5"/>
        <v>22</v>
      </c>
    </row>
    <row r="32" spans="1:50" ht="20" customHeight="1">
      <c r="A32" s="199">
        <f t="shared" si="4"/>
        <v>23</v>
      </c>
      <c r="B32" s="643" t="s">
        <v>635</v>
      </c>
      <c r="C32" s="77">
        <v>2008</v>
      </c>
      <c r="D32" s="179" t="s">
        <v>7</v>
      </c>
      <c r="E32" s="559">
        <f t="shared" si="0"/>
        <v>1.6</v>
      </c>
      <c r="F32" s="593">
        <f t="shared" si="1"/>
        <v>80.142857142857139</v>
      </c>
      <c r="G32" s="594">
        <f>COUNT(H32,J32,L32,N32,P32,R32,T32,V32,X32,Z32,AB32,AD32,AF32,AH32,AJ32,AL32)+3</f>
        <v>7</v>
      </c>
      <c r="H32" s="130">
        <v>157</v>
      </c>
      <c r="I32" s="213">
        <v>1.6</v>
      </c>
      <c r="J32" s="127">
        <v>88</v>
      </c>
      <c r="K32" s="125">
        <v>0</v>
      </c>
      <c r="L32" s="127">
        <v>232</v>
      </c>
      <c r="M32" s="125">
        <v>0</v>
      </c>
      <c r="N32" s="642">
        <v>84</v>
      </c>
      <c r="O32" s="110">
        <v>0</v>
      </c>
      <c r="P32" s="109"/>
      <c r="Q32" s="110"/>
      <c r="R32" s="109"/>
      <c r="S32" s="110"/>
      <c r="T32" s="109"/>
      <c r="U32" s="110"/>
      <c r="V32" s="109"/>
      <c r="W32" s="110"/>
      <c r="X32" s="109"/>
      <c r="Y32" s="110"/>
      <c r="Z32" s="109"/>
      <c r="AA32" s="110"/>
      <c r="AB32" s="109"/>
      <c r="AC32" s="110"/>
      <c r="AD32" s="109"/>
      <c r="AE32" s="110"/>
      <c r="AF32" s="109"/>
      <c r="AG32" s="110"/>
      <c r="AH32" s="109"/>
      <c r="AI32" s="110"/>
      <c r="AJ32" s="109"/>
      <c r="AK32" s="110"/>
      <c r="AL32" s="109"/>
      <c r="AM32" s="51"/>
      <c r="AN32" s="386">
        <f t="shared" si="5"/>
        <v>23</v>
      </c>
    </row>
    <row r="33" spans="1:16299" ht="20" customHeight="1">
      <c r="A33" s="199">
        <f t="shared" si="4"/>
        <v>24</v>
      </c>
      <c r="B33" s="643" t="s">
        <v>337</v>
      </c>
      <c r="C33" s="77">
        <v>2009</v>
      </c>
      <c r="D33" s="510" t="s">
        <v>565</v>
      </c>
      <c r="E33" s="559">
        <f t="shared" si="0"/>
        <v>0.5</v>
      </c>
      <c r="F33" s="593">
        <f t="shared" si="1"/>
        <v>80</v>
      </c>
      <c r="G33" s="594">
        <f>COUNT(H33,J33,L33,N33,P33,R33,T33,V33,X33,Z33,AB33,AD33,AF33,AH33,AJ33,AL33)+1</f>
        <v>3</v>
      </c>
      <c r="H33" s="130">
        <v>162</v>
      </c>
      <c r="I33" s="213">
        <v>0</v>
      </c>
      <c r="J33" s="127"/>
      <c r="K33" s="110"/>
      <c r="L33" s="109"/>
      <c r="M33" s="110"/>
      <c r="N33" s="642">
        <v>78</v>
      </c>
      <c r="O33" s="125">
        <v>0.5</v>
      </c>
      <c r="P33" s="127"/>
      <c r="Q33" s="110"/>
      <c r="R33" s="127"/>
      <c r="S33" s="110"/>
      <c r="T33" s="127"/>
      <c r="U33" s="110"/>
      <c r="V33" s="127"/>
      <c r="W33" s="110"/>
      <c r="X33" s="127"/>
      <c r="Y33" s="110"/>
      <c r="Z33" s="127"/>
      <c r="AA33" s="110"/>
      <c r="AB33" s="127"/>
      <c r="AC33" s="110"/>
      <c r="AD33" s="127"/>
      <c r="AE33" s="110"/>
      <c r="AF33" s="127"/>
      <c r="AG33" s="110"/>
      <c r="AH33" s="127"/>
      <c r="AI33" s="110"/>
      <c r="AJ33" s="127"/>
      <c r="AK33" s="110"/>
      <c r="AL33" s="127"/>
      <c r="AM33" s="51"/>
      <c r="AN33" s="386">
        <f t="shared" si="5"/>
        <v>24</v>
      </c>
    </row>
    <row r="34" spans="1:16299" ht="20" customHeight="1">
      <c r="A34" s="199">
        <f t="shared" si="4"/>
        <v>25</v>
      </c>
      <c r="B34" s="643" t="s">
        <v>632</v>
      </c>
      <c r="C34" s="77">
        <v>2009</v>
      </c>
      <c r="D34" s="215" t="s">
        <v>353</v>
      </c>
      <c r="E34" s="559">
        <f t="shared" si="0"/>
        <v>0</v>
      </c>
      <c r="F34" s="593">
        <f t="shared" si="1"/>
        <v>79.75</v>
      </c>
      <c r="G34" s="594">
        <f>COUNT(H34,J34,L34,N34,P34,R34,T34,V34,X34,Z34,AB34,AD34,AF34,AH34,AJ34,AL34)+2</f>
        <v>4</v>
      </c>
      <c r="H34" s="130"/>
      <c r="I34" s="213"/>
      <c r="J34" s="127"/>
      <c r="K34" s="110"/>
      <c r="L34" s="127">
        <v>239</v>
      </c>
      <c r="M34" s="125">
        <v>0</v>
      </c>
      <c r="N34" s="642">
        <v>80</v>
      </c>
      <c r="O34" s="110">
        <v>0</v>
      </c>
      <c r="P34" s="127"/>
      <c r="Q34" s="110"/>
      <c r="R34" s="127"/>
      <c r="S34" s="110"/>
      <c r="T34" s="127"/>
      <c r="U34" s="110"/>
      <c r="V34" s="127"/>
      <c r="W34" s="110"/>
      <c r="X34" s="127"/>
      <c r="Y34" s="110"/>
      <c r="Z34" s="127"/>
      <c r="AA34" s="110"/>
      <c r="AB34" s="127"/>
      <c r="AC34" s="110"/>
      <c r="AD34" s="127"/>
      <c r="AE34" s="110"/>
      <c r="AF34" s="127"/>
      <c r="AG34" s="110"/>
      <c r="AH34" s="127"/>
      <c r="AI34" s="110"/>
      <c r="AJ34" s="127"/>
      <c r="AK34" s="110"/>
      <c r="AL34" s="127"/>
      <c r="AM34" s="51"/>
      <c r="AN34" s="386">
        <f t="shared" si="5"/>
        <v>25</v>
      </c>
    </row>
    <row r="35" spans="1:16299" ht="20" customHeight="1">
      <c r="A35" s="199">
        <f t="shared" si="4"/>
        <v>26</v>
      </c>
      <c r="B35" s="643" t="s">
        <v>633</v>
      </c>
      <c r="C35" s="52">
        <v>2008</v>
      </c>
      <c r="D35" s="510" t="s">
        <v>11</v>
      </c>
      <c r="E35" s="559">
        <f t="shared" si="0"/>
        <v>0</v>
      </c>
      <c r="F35" s="593">
        <f t="shared" si="1"/>
        <v>80.333333333333329</v>
      </c>
      <c r="G35" s="594">
        <f>COUNT(H35,J35,L35,N35,P35,R35,T35,V35,X35,Z35,AB35,AD35,AF35,AH35,AJ35,AL35)+1</f>
        <v>3</v>
      </c>
      <c r="H35" s="130">
        <v>160</v>
      </c>
      <c r="I35" s="213">
        <v>0</v>
      </c>
      <c r="J35" s="127"/>
      <c r="K35" s="110"/>
      <c r="L35" s="127"/>
      <c r="M35" s="125"/>
      <c r="N35" s="642">
        <v>81</v>
      </c>
      <c r="O35" s="110">
        <v>0</v>
      </c>
      <c r="P35" s="127"/>
      <c r="Q35" s="110"/>
      <c r="R35" s="127"/>
      <c r="S35" s="110"/>
      <c r="T35" s="127"/>
      <c r="U35" s="110"/>
      <c r="V35" s="127"/>
      <c r="W35" s="110"/>
      <c r="X35" s="127"/>
      <c r="Y35" s="110"/>
      <c r="Z35" s="127"/>
      <c r="AA35" s="110"/>
      <c r="AB35" s="127"/>
      <c r="AC35" s="110"/>
      <c r="AD35" s="127"/>
      <c r="AE35" s="110"/>
      <c r="AF35" s="127"/>
      <c r="AG35" s="110"/>
      <c r="AH35" s="127"/>
      <c r="AI35" s="110"/>
      <c r="AJ35" s="127"/>
      <c r="AK35" s="110"/>
      <c r="AL35" s="127"/>
      <c r="AM35" s="51"/>
      <c r="AN35" s="386">
        <f t="shared" si="5"/>
        <v>26</v>
      </c>
    </row>
    <row r="36" spans="1:16299" ht="20" customHeight="1">
      <c r="A36" s="199">
        <f t="shared" si="4"/>
        <v>27</v>
      </c>
      <c r="B36" s="643" t="s">
        <v>175</v>
      </c>
      <c r="C36" s="77">
        <v>2008</v>
      </c>
      <c r="D36" s="152" t="s">
        <v>116</v>
      </c>
      <c r="E36" s="559">
        <f t="shared" si="0"/>
        <v>0</v>
      </c>
      <c r="F36" s="593">
        <f t="shared" si="1"/>
        <v>83</v>
      </c>
      <c r="G36" s="594">
        <f>COUNT(H36,J36,L36,N36,P36,R36,T36,V36,X36,Z36,AB36,AD36,AF36,AH36,AJ36,AL36)</f>
        <v>1</v>
      </c>
      <c r="H36" s="130"/>
      <c r="I36" s="213"/>
      <c r="J36" s="127"/>
      <c r="K36" s="110"/>
      <c r="L36" s="127"/>
      <c r="M36" s="110"/>
      <c r="N36" s="642">
        <v>83</v>
      </c>
      <c r="O36" s="110">
        <v>0</v>
      </c>
      <c r="P36" s="127"/>
      <c r="Q36" s="110"/>
      <c r="R36" s="127"/>
      <c r="S36" s="110"/>
      <c r="T36" s="127"/>
      <c r="U36" s="110"/>
      <c r="V36" s="127"/>
      <c r="W36" s="110"/>
      <c r="X36" s="127"/>
      <c r="Y36" s="110"/>
      <c r="Z36" s="127"/>
      <c r="AA36" s="110"/>
      <c r="AB36" s="127"/>
      <c r="AC36" s="110"/>
      <c r="AD36" s="127"/>
      <c r="AE36" s="110"/>
      <c r="AF36" s="127"/>
      <c r="AG36" s="110"/>
      <c r="AH36" s="127"/>
      <c r="AI36" s="110"/>
      <c r="AJ36" s="127"/>
      <c r="AK36" s="110"/>
      <c r="AL36" s="127"/>
      <c r="AM36" s="51"/>
      <c r="AN36" s="386">
        <f t="shared" si="5"/>
        <v>27</v>
      </c>
    </row>
    <row r="37" spans="1:16299" ht="20" customHeight="1">
      <c r="A37" s="199">
        <f t="shared" si="4"/>
        <v>28</v>
      </c>
      <c r="B37" s="643" t="s">
        <v>634</v>
      </c>
      <c r="C37" s="77">
        <v>2008</v>
      </c>
      <c r="D37" s="425" t="s">
        <v>37</v>
      </c>
      <c r="E37" s="559">
        <f t="shared" si="0"/>
        <v>0</v>
      </c>
      <c r="F37" s="593">
        <f t="shared" si="1"/>
        <v>78.8</v>
      </c>
      <c r="G37" s="594">
        <f>COUNT(H37,J37,L37,N37,P37,R37,T37,V37,X37,Z37,AB37,AD37,AF37,AH37,AJ37,AL37)+2</f>
        <v>5</v>
      </c>
      <c r="H37" s="130"/>
      <c r="I37" s="213"/>
      <c r="J37" s="127">
        <v>79</v>
      </c>
      <c r="K37" s="125">
        <v>0</v>
      </c>
      <c r="L37" s="127">
        <v>231</v>
      </c>
      <c r="M37" s="125">
        <v>0</v>
      </c>
      <c r="N37" s="642">
        <v>84</v>
      </c>
      <c r="O37" s="110">
        <v>0</v>
      </c>
      <c r="P37" s="127"/>
      <c r="Q37" s="110"/>
      <c r="R37" s="127"/>
      <c r="S37" s="110"/>
      <c r="T37" s="127"/>
      <c r="U37" s="110"/>
      <c r="V37" s="127"/>
      <c r="W37" s="110"/>
      <c r="X37" s="127"/>
      <c r="Y37" s="110"/>
      <c r="Z37" s="127"/>
      <c r="AA37" s="110"/>
      <c r="AB37" s="127"/>
      <c r="AC37" s="110"/>
      <c r="AD37" s="127"/>
      <c r="AE37" s="110"/>
      <c r="AF37" s="127"/>
      <c r="AG37" s="110"/>
      <c r="AH37" s="127"/>
      <c r="AI37" s="110"/>
      <c r="AJ37" s="127"/>
      <c r="AK37" s="110"/>
      <c r="AL37" s="127"/>
      <c r="AM37" s="51"/>
      <c r="AN37" s="386">
        <f t="shared" si="5"/>
        <v>28</v>
      </c>
    </row>
    <row r="38" spans="1:16299" ht="20" customHeight="1">
      <c r="A38" s="199">
        <f t="shared" si="4"/>
        <v>29</v>
      </c>
      <c r="B38" s="688" t="s">
        <v>636</v>
      </c>
      <c r="C38" s="62">
        <v>2008</v>
      </c>
      <c r="D38" s="264" t="s">
        <v>399</v>
      </c>
      <c r="E38" s="559">
        <f t="shared" si="0"/>
        <v>0</v>
      </c>
      <c r="F38" s="593">
        <f t="shared" si="1"/>
        <v>85</v>
      </c>
      <c r="G38" s="594">
        <f>COUNT(H38,J38,L38,N38,P38,R38,T38,V38,X38,Z38,AB38,AD38,AF38,AH38,AJ38,AL38)</f>
        <v>1</v>
      </c>
      <c r="H38" s="130"/>
      <c r="I38" s="213"/>
      <c r="J38" s="127"/>
      <c r="K38" s="110"/>
      <c r="L38" s="127"/>
      <c r="M38" s="110"/>
      <c r="N38" s="642">
        <v>85</v>
      </c>
      <c r="O38" s="110">
        <v>0</v>
      </c>
      <c r="P38" s="127"/>
      <c r="Q38" s="110"/>
      <c r="R38" s="127"/>
      <c r="S38" s="110"/>
      <c r="T38" s="127"/>
      <c r="U38" s="110"/>
      <c r="V38" s="127"/>
      <c r="W38" s="110"/>
      <c r="X38" s="127"/>
      <c r="Y38" s="110"/>
      <c r="Z38" s="127"/>
      <c r="AA38" s="110"/>
      <c r="AB38" s="127"/>
      <c r="AC38" s="110"/>
      <c r="AD38" s="127"/>
      <c r="AE38" s="110"/>
      <c r="AF38" s="127"/>
      <c r="AG38" s="110"/>
      <c r="AH38" s="127"/>
      <c r="AI38" s="110"/>
      <c r="AJ38" s="127"/>
      <c r="AK38" s="110"/>
      <c r="AL38" s="127"/>
      <c r="AM38" s="51"/>
      <c r="AN38" s="386">
        <f t="shared" si="5"/>
        <v>29</v>
      </c>
    </row>
    <row r="39" spans="1:16299" ht="20" customHeight="1">
      <c r="A39" s="199">
        <f t="shared" si="4"/>
        <v>30</v>
      </c>
      <c r="B39" s="688" t="s">
        <v>181</v>
      </c>
      <c r="C39" s="52">
        <v>2008</v>
      </c>
      <c r="D39" s="97" t="s">
        <v>21</v>
      </c>
      <c r="E39" s="559">
        <f t="shared" si="0"/>
        <v>0</v>
      </c>
      <c r="F39" s="593">
        <f t="shared" si="1"/>
        <v>81.857142857142861</v>
      </c>
      <c r="G39" s="594">
        <f>COUNT(H39,J39,L39,N39,P39,R39,T39,V39,X39,Z39,AB39,AD39,AF39,AH39,AJ39,AL39)+3</f>
        <v>7</v>
      </c>
      <c r="H39" s="130">
        <v>166</v>
      </c>
      <c r="I39" s="213">
        <v>0</v>
      </c>
      <c r="J39" s="127">
        <v>86</v>
      </c>
      <c r="K39" s="125">
        <v>0</v>
      </c>
      <c r="L39" s="109">
        <v>235</v>
      </c>
      <c r="M39" s="125">
        <v>0</v>
      </c>
      <c r="N39" s="642">
        <v>86</v>
      </c>
      <c r="O39" s="110">
        <v>0</v>
      </c>
      <c r="P39" s="127"/>
      <c r="Q39" s="110"/>
      <c r="R39" s="127"/>
      <c r="S39" s="110"/>
      <c r="T39" s="127"/>
      <c r="U39" s="110"/>
      <c r="V39" s="127"/>
      <c r="W39" s="110"/>
      <c r="X39" s="127"/>
      <c r="Y39" s="110"/>
      <c r="Z39" s="127"/>
      <c r="AA39" s="110"/>
      <c r="AB39" s="127"/>
      <c r="AC39" s="110"/>
      <c r="AD39" s="127"/>
      <c r="AE39" s="110"/>
      <c r="AF39" s="127"/>
      <c r="AG39" s="110"/>
      <c r="AH39" s="127"/>
      <c r="AI39" s="110"/>
      <c r="AJ39" s="127"/>
      <c r="AK39" s="110"/>
      <c r="AL39" s="127"/>
      <c r="AM39" s="51"/>
      <c r="AN39" s="386">
        <f t="shared" si="5"/>
        <v>30</v>
      </c>
    </row>
    <row r="40" spans="1:16299" ht="20" customHeight="1">
      <c r="A40" s="199">
        <f t="shared" si="4"/>
        <v>31</v>
      </c>
      <c r="B40" s="688" t="s">
        <v>637</v>
      </c>
      <c r="C40" s="52">
        <v>2010</v>
      </c>
      <c r="D40" s="75" t="s">
        <v>37</v>
      </c>
      <c r="E40" s="559">
        <f t="shared" si="0"/>
        <v>0</v>
      </c>
      <c r="F40" s="593">
        <f t="shared" si="1"/>
        <v>87.857142857142861</v>
      </c>
      <c r="G40" s="594">
        <f>COUNT(H40,J40,L40,N40,P40,R40,T40,V40,X40,Z40,AB40,AD40,AF40,AH40,AJ40,AL40)+3</f>
        <v>7</v>
      </c>
      <c r="H40" s="130">
        <v>177</v>
      </c>
      <c r="I40" s="213">
        <v>0</v>
      </c>
      <c r="J40" s="127">
        <v>92</v>
      </c>
      <c r="K40" s="125">
        <v>0</v>
      </c>
      <c r="L40" s="127">
        <v>260</v>
      </c>
      <c r="M40" s="125">
        <v>0</v>
      </c>
      <c r="N40" s="642">
        <v>86</v>
      </c>
      <c r="O40" s="110">
        <v>0</v>
      </c>
      <c r="P40" s="109"/>
      <c r="Q40" s="110"/>
      <c r="R40" s="109"/>
      <c r="S40" s="110"/>
      <c r="T40" s="109"/>
      <c r="U40" s="110"/>
      <c r="V40" s="109"/>
      <c r="W40" s="110"/>
      <c r="X40" s="109"/>
      <c r="Y40" s="110"/>
      <c r="Z40" s="109"/>
      <c r="AA40" s="110"/>
      <c r="AB40" s="109"/>
      <c r="AC40" s="110"/>
      <c r="AD40" s="109"/>
      <c r="AE40" s="110"/>
      <c r="AF40" s="109"/>
      <c r="AG40" s="110"/>
      <c r="AH40" s="109"/>
      <c r="AI40" s="110"/>
      <c r="AJ40" s="109"/>
      <c r="AK40" s="110"/>
      <c r="AL40" s="109"/>
      <c r="AM40" s="51"/>
      <c r="AN40" s="386">
        <f t="shared" si="5"/>
        <v>31</v>
      </c>
    </row>
    <row r="41" spans="1:16299" ht="20" customHeight="1">
      <c r="A41" s="199">
        <f t="shared" si="4"/>
        <v>32</v>
      </c>
      <c r="B41" s="688" t="s">
        <v>638</v>
      </c>
      <c r="C41" s="52">
        <v>2008</v>
      </c>
      <c r="D41" s="400" t="s">
        <v>485</v>
      </c>
      <c r="E41" s="559">
        <f t="shared" si="0"/>
        <v>0</v>
      </c>
      <c r="F41" s="593">
        <f t="shared" si="1"/>
        <v>100</v>
      </c>
      <c r="G41" s="594">
        <f>COUNT(H41,J41,L41,N41,P41,R41,T41,V41,X41,Z41,AB41,AD41,AF41,AH41,AJ41,AL41)</f>
        <v>2</v>
      </c>
      <c r="H41" s="115"/>
      <c r="I41" s="213"/>
      <c r="J41" s="127">
        <v>95</v>
      </c>
      <c r="K41" s="125">
        <v>0</v>
      </c>
      <c r="L41" s="127"/>
      <c r="M41" s="110"/>
      <c r="N41" s="642">
        <v>105</v>
      </c>
      <c r="O41" s="110">
        <v>0</v>
      </c>
      <c r="P41" s="127"/>
      <c r="Q41" s="125"/>
      <c r="R41" s="127"/>
      <c r="S41" s="125"/>
      <c r="T41" s="127"/>
      <c r="U41" s="125"/>
      <c r="V41" s="127"/>
      <c r="W41" s="125"/>
      <c r="X41" s="127"/>
      <c r="Y41" s="125"/>
      <c r="Z41" s="127"/>
      <c r="AA41" s="125"/>
      <c r="AB41" s="127"/>
      <c r="AC41" s="125"/>
      <c r="AD41" s="127"/>
      <c r="AE41" s="125"/>
      <c r="AF41" s="127"/>
      <c r="AG41" s="125"/>
      <c r="AH41" s="127"/>
      <c r="AI41" s="125"/>
      <c r="AJ41" s="127"/>
      <c r="AK41" s="125"/>
      <c r="AL41" s="127"/>
      <c r="AM41" s="419"/>
      <c r="AN41" s="386">
        <f t="shared" si="5"/>
        <v>32</v>
      </c>
    </row>
    <row r="42" spans="1:16299" s="30" customFormat="1" ht="20" customHeight="1">
      <c r="A42" s="199">
        <f t="shared" si="4"/>
        <v>33</v>
      </c>
      <c r="B42" s="688" t="s">
        <v>639</v>
      </c>
      <c r="C42" s="52">
        <v>2009</v>
      </c>
      <c r="D42" s="375" t="s">
        <v>15</v>
      </c>
      <c r="E42" s="559">
        <f t="shared" ref="E42:E73" si="6">I42+K42+M42+O42+Q42+S42+U42+W42+Y42+AA42+AC42+AE42+AG42+AI42+AK42+AM42</f>
        <v>0</v>
      </c>
      <c r="F42" s="593">
        <f t="shared" si="1"/>
        <v>108</v>
      </c>
      <c r="G42" s="594">
        <f>COUNT(H42,J42,L42,N42,P42,R42,T42,V42,X42,Z42,AB42,AD42,AF42,AH42,AJ42,AL42)</f>
        <v>1</v>
      </c>
      <c r="H42" s="130"/>
      <c r="I42" s="213"/>
      <c r="J42" s="127"/>
      <c r="K42" s="110"/>
      <c r="L42" s="127"/>
      <c r="M42" s="110"/>
      <c r="N42" s="642">
        <v>108</v>
      </c>
      <c r="O42" s="110">
        <v>0</v>
      </c>
      <c r="P42" s="127"/>
      <c r="Q42" s="110"/>
      <c r="R42" s="127"/>
      <c r="S42" s="110"/>
      <c r="T42" s="127"/>
      <c r="U42" s="110"/>
      <c r="V42" s="127"/>
      <c r="W42" s="110"/>
      <c r="X42" s="127"/>
      <c r="Y42" s="110"/>
      <c r="Z42" s="127"/>
      <c r="AA42" s="110"/>
      <c r="AB42" s="127"/>
      <c r="AC42" s="110"/>
      <c r="AD42" s="127"/>
      <c r="AE42" s="110"/>
      <c r="AF42" s="127"/>
      <c r="AG42" s="110"/>
      <c r="AH42" s="127"/>
      <c r="AI42" s="110"/>
      <c r="AJ42" s="127"/>
      <c r="AK42" s="110"/>
      <c r="AL42" s="127"/>
      <c r="AM42" s="51"/>
      <c r="AN42" s="386">
        <f t="shared" si="5"/>
        <v>33</v>
      </c>
      <c r="AO42" s="17"/>
      <c r="AP42" s="17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745"/>
      <c r="BB42" s="745"/>
      <c r="BC42" s="745"/>
      <c r="BD42" s="745"/>
      <c r="BE42" s="745"/>
      <c r="BF42" s="745"/>
      <c r="BG42" s="745"/>
      <c r="BH42" s="745"/>
      <c r="BI42" s="745"/>
      <c r="BJ42" s="745"/>
      <c r="BK42" s="745"/>
      <c r="BL42" s="745"/>
      <c r="BM42" s="745"/>
      <c r="BN42" s="745"/>
      <c r="BO42" s="745"/>
      <c r="BP42" s="745"/>
      <c r="BQ42" s="745"/>
      <c r="BR42" s="745"/>
      <c r="BS42" s="744"/>
      <c r="BT42" s="745"/>
      <c r="BU42" s="745"/>
      <c r="BV42" s="745"/>
      <c r="BW42" s="745"/>
      <c r="BX42" s="745"/>
      <c r="BY42" s="745"/>
      <c r="BZ42" s="745"/>
      <c r="CA42" s="745"/>
      <c r="CB42" s="745"/>
      <c r="CC42" s="745"/>
      <c r="CD42" s="745"/>
      <c r="CE42" s="745"/>
      <c r="CF42" s="745"/>
      <c r="CG42" s="745"/>
      <c r="CH42" s="745"/>
      <c r="CI42" s="745"/>
      <c r="CJ42" s="745"/>
      <c r="CK42" s="745"/>
      <c r="CL42" s="745"/>
      <c r="CM42" s="745"/>
      <c r="CN42" s="745"/>
      <c r="CO42" s="745"/>
      <c r="CP42" s="745"/>
      <c r="CQ42" s="745"/>
      <c r="CR42" s="745"/>
      <c r="CS42" s="745"/>
      <c r="CT42" s="745"/>
      <c r="CU42" s="745"/>
      <c r="CV42" s="745"/>
      <c r="CW42" s="745"/>
      <c r="CX42" s="744"/>
      <c r="CY42" s="745"/>
      <c r="CZ42" s="745"/>
      <c r="DA42" s="745"/>
      <c r="DB42" s="745"/>
      <c r="DC42" s="745"/>
      <c r="DD42" s="745"/>
      <c r="DE42" s="745"/>
      <c r="DF42" s="745"/>
      <c r="DG42" s="745"/>
      <c r="DH42" s="745"/>
      <c r="DI42" s="745"/>
      <c r="DJ42" s="745"/>
      <c r="DK42" s="745"/>
      <c r="DL42" s="745"/>
      <c r="DM42" s="745"/>
      <c r="DN42" s="745"/>
      <c r="DO42" s="745"/>
      <c r="DP42" s="745"/>
      <c r="DQ42" s="745"/>
      <c r="DR42" s="745"/>
      <c r="DS42" s="745"/>
      <c r="DT42" s="745"/>
      <c r="DU42" s="745"/>
      <c r="DV42" s="745"/>
      <c r="DW42" s="745"/>
      <c r="DX42" s="745"/>
      <c r="DY42" s="745"/>
      <c r="DZ42" s="745"/>
      <c r="EA42" s="745"/>
      <c r="EB42" s="745"/>
      <c r="EC42" s="744"/>
      <c r="ED42" s="745"/>
      <c r="EE42" s="745"/>
      <c r="EF42" s="745"/>
      <c r="EG42" s="745"/>
      <c r="EH42" s="745"/>
      <c r="EI42" s="745"/>
      <c r="EJ42" s="745"/>
      <c r="EK42" s="745"/>
      <c r="EL42" s="745"/>
      <c r="EM42" s="745"/>
      <c r="EN42" s="745"/>
      <c r="EO42" s="745"/>
      <c r="EP42" s="745"/>
      <c r="EQ42" s="745"/>
      <c r="ER42" s="745"/>
      <c r="ES42" s="745"/>
      <c r="ET42" s="745"/>
      <c r="EU42" s="745"/>
      <c r="EV42" s="745"/>
      <c r="EW42" s="745"/>
      <c r="EX42" s="745"/>
      <c r="EY42" s="745"/>
      <c r="EZ42" s="745"/>
      <c r="FA42" s="745"/>
      <c r="FB42" s="745"/>
      <c r="FC42" s="745"/>
      <c r="FD42" s="745"/>
      <c r="FE42" s="745"/>
      <c r="FF42" s="745"/>
      <c r="FG42" s="745"/>
      <c r="FH42" s="744"/>
      <c r="FI42" s="745"/>
      <c r="FJ42" s="745"/>
      <c r="FK42" s="745"/>
      <c r="FL42" s="745"/>
      <c r="FM42" s="745"/>
      <c r="FN42" s="745"/>
      <c r="FO42" s="745"/>
      <c r="FP42" s="745"/>
      <c r="FQ42" s="745"/>
      <c r="FR42" s="745"/>
      <c r="FS42" s="745"/>
      <c r="FT42" s="745"/>
      <c r="FU42" s="745"/>
      <c r="FV42" s="745"/>
      <c r="FW42" s="745"/>
      <c r="FX42" s="745"/>
      <c r="FY42" s="745"/>
      <c r="FZ42" s="745"/>
      <c r="GA42" s="745"/>
      <c r="GB42" s="745"/>
      <c r="GC42" s="745"/>
      <c r="GD42" s="745"/>
      <c r="GE42" s="745"/>
      <c r="GF42" s="745"/>
      <c r="GG42" s="745"/>
      <c r="GH42" s="745"/>
      <c r="GI42" s="745"/>
      <c r="GJ42" s="745"/>
      <c r="GK42" s="745"/>
      <c r="GL42" s="745"/>
      <c r="GM42" s="744"/>
      <c r="GN42" s="745"/>
      <c r="GO42" s="745"/>
      <c r="GP42" s="745"/>
      <c r="GQ42" s="745"/>
      <c r="GR42" s="745"/>
      <c r="GS42" s="745"/>
      <c r="GT42" s="745"/>
      <c r="GU42" s="745"/>
      <c r="GV42" s="745"/>
      <c r="GW42" s="745"/>
      <c r="GX42" s="745"/>
      <c r="GY42" s="745"/>
      <c r="GZ42" s="745"/>
      <c r="HA42" s="745"/>
      <c r="HB42" s="745"/>
      <c r="HC42" s="745"/>
      <c r="HD42" s="745"/>
      <c r="HE42" s="745"/>
      <c r="HF42" s="745"/>
      <c r="HG42" s="745"/>
      <c r="HH42" s="745"/>
      <c r="HI42" s="745"/>
      <c r="HJ42" s="745"/>
      <c r="HK42" s="745"/>
      <c r="HL42" s="745"/>
      <c r="HM42" s="745"/>
      <c r="HN42" s="745"/>
      <c r="HO42" s="745"/>
      <c r="HP42" s="745"/>
      <c r="HQ42" s="745"/>
      <c r="HR42" s="744"/>
      <c r="HS42" s="745"/>
      <c r="HT42" s="745"/>
      <c r="HU42" s="745"/>
      <c r="HV42" s="745"/>
      <c r="HW42" s="745"/>
      <c r="HX42" s="745"/>
      <c r="HY42" s="745"/>
      <c r="HZ42" s="745"/>
      <c r="IA42" s="745"/>
      <c r="IB42" s="745"/>
      <c r="IC42" s="745"/>
      <c r="ID42" s="745"/>
      <c r="IE42" s="745"/>
      <c r="IF42" s="745"/>
      <c r="IG42" s="745"/>
      <c r="IH42" s="745"/>
      <c r="II42" s="745"/>
      <c r="IJ42" s="745"/>
      <c r="IK42" s="745"/>
      <c r="IL42" s="745"/>
      <c r="IM42" s="745"/>
      <c r="IN42" s="745"/>
      <c r="IO42" s="745"/>
      <c r="IP42" s="745"/>
      <c r="IQ42" s="745"/>
      <c r="IR42" s="745"/>
      <c r="IS42" s="745"/>
      <c r="IT42" s="745"/>
      <c r="IU42" s="745"/>
      <c r="IV42" s="745"/>
      <c r="IW42" s="744"/>
      <c r="IX42" s="745"/>
      <c r="IY42" s="745"/>
      <c r="IZ42" s="745"/>
      <c r="JA42" s="745"/>
      <c r="JB42" s="745"/>
      <c r="JC42" s="745"/>
      <c r="JD42" s="745"/>
      <c r="JE42" s="745"/>
      <c r="JF42" s="745"/>
      <c r="JG42" s="745"/>
      <c r="JH42" s="745"/>
      <c r="JI42" s="745"/>
      <c r="JJ42" s="745"/>
      <c r="JK42" s="745"/>
      <c r="JL42" s="745"/>
      <c r="JM42" s="745"/>
      <c r="JN42" s="745"/>
      <c r="JO42" s="745"/>
      <c r="JP42" s="745"/>
      <c r="JQ42" s="745"/>
      <c r="JR42" s="745"/>
      <c r="JS42" s="745"/>
      <c r="JT42" s="745"/>
      <c r="JU42" s="745"/>
      <c r="JV42" s="745"/>
      <c r="JW42" s="745"/>
      <c r="JX42" s="745"/>
      <c r="JY42" s="745"/>
      <c r="JZ42" s="745"/>
      <c r="KA42" s="745"/>
      <c r="KB42" s="744"/>
      <c r="KC42" s="745"/>
      <c r="KD42" s="745"/>
      <c r="KE42" s="745"/>
      <c r="KF42" s="745"/>
      <c r="KG42" s="745"/>
      <c r="KH42" s="745"/>
      <c r="KI42" s="745"/>
      <c r="KJ42" s="745"/>
      <c r="KK42" s="745"/>
      <c r="KL42" s="745"/>
      <c r="KM42" s="745"/>
      <c r="KN42" s="745"/>
      <c r="KO42" s="745"/>
      <c r="KP42" s="745"/>
      <c r="KQ42" s="745"/>
      <c r="KR42" s="745"/>
      <c r="KS42" s="745"/>
      <c r="KT42" s="745"/>
      <c r="KU42" s="745"/>
      <c r="KV42" s="745"/>
      <c r="KW42" s="745"/>
      <c r="KX42" s="745"/>
      <c r="KY42" s="745"/>
      <c r="KZ42" s="745"/>
      <c r="LA42" s="745"/>
      <c r="LB42" s="745"/>
      <c r="LC42" s="745"/>
      <c r="LD42" s="745"/>
      <c r="LE42" s="745"/>
      <c r="LF42" s="745"/>
      <c r="LG42" s="744"/>
      <c r="LH42" s="745"/>
      <c r="LI42" s="745"/>
      <c r="LJ42" s="745"/>
      <c r="LK42" s="745"/>
      <c r="LL42" s="745"/>
      <c r="LM42" s="745"/>
      <c r="LN42" s="745"/>
      <c r="LO42" s="745"/>
      <c r="LP42" s="745"/>
      <c r="LQ42" s="745"/>
      <c r="LR42" s="745"/>
      <c r="LS42" s="745"/>
      <c r="LT42" s="745"/>
      <c r="LU42" s="745"/>
      <c r="LV42" s="745"/>
      <c r="LW42" s="745"/>
      <c r="LX42" s="745"/>
      <c r="LY42" s="745"/>
      <c r="LZ42" s="745"/>
      <c r="MA42" s="745"/>
      <c r="MB42" s="745"/>
      <c r="MC42" s="745"/>
      <c r="MD42" s="745"/>
      <c r="ME42" s="745"/>
      <c r="MF42" s="745"/>
      <c r="MG42" s="745"/>
      <c r="MH42" s="745"/>
      <c r="MI42" s="745"/>
      <c r="MJ42" s="745"/>
      <c r="MK42" s="745"/>
      <c r="ML42" s="744"/>
      <c r="MM42" s="745"/>
      <c r="MN42" s="745"/>
      <c r="MO42" s="745"/>
      <c r="MP42" s="745"/>
      <c r="MQ42" s="745"/>
      <c r="MR42" s="745"/>
      <c r="MS42" s="745"/>
      <c r="MT42" s="745"/>
      <c r="MU42" s="745"/>
      <c r="MV42" s="745"/>
      <c r="MW42" s="745"/>
      <c r="MX42" s="745"/>
      <c r="MY42" s="745"/>
      <c r="MZ42" s="745"/>
      <c r="NA42" s="745"/>
      <c r="NB42" s="745"/>
      <c r="NC42" s="745"/>
      <c r="ND42" s="745"/>
      <c r="NE42" s="745"/>
      <c r="NF42" s="745"/>
      <c r="NG42" s="745"/>
      <c r="NH42" s="745"/>
      <c r="NI42" s="745"/>
      <c r="NJ42" s="745"/>
      <c r="NK42" s="745"/>
      <c r="NL42" s="745"/>
      <c r="NM42" s="745"/>
      <c r="NN42" s="745"/>
      <c r="NO42" s="745"/>
      <c r="NP42" s="745"/>
      <c r="NQ42" s="744"/>
      <c r="NR42" s="745"/>
      <c r="NS42" s="745"/>
      <c r="NT42" s="745"/>
      <c r="NU42" s="745"/>
      <c r="NV42" s="745"/>
      <c r="NW42" s="745"/>
      <c r="NX42" s="745"/>
      <c r="NY42" s="745"/>
      <c r="NZ42" s="745"/>
      <c r="OA42" s="745"/>
      <c r="OB42" s="745"/>
      <c r="OC42" s="745"/>
      <c r="OD42" s="745"/>
      <c r="OE42" s="745"/>
      <c r="OF42" s="745"/>
      <c r="OG42" s="745"/>
      <c r="OH42" s="745"/>
      <c r="OI42" s="745"/>
      <c r="OJ42" s="745"/>
      <c r="OK42" s="745"/>
      <c r="OL42" s="745"/>
      <c r="OM42" s="745"/>
      <c r="ON42" s="745"/>
      <c r="OO42" s="745"/>
      <c r="OP42" s="745"/>
      <c r="OQ42" s="745"/>
      <c r="OR42" s="745"/>
      <c r="OS42" s="745"/>
      <c r="OT42" s="745"/>
      <c r="OU42" s="745"/>
      <c r="OV42" s="744"/>
      <c r="OW42" s="745"/>
      <c r="OX42" s="745"/>
      <c r="OY42" s="745"/>
      <c r="OZ42" s="745"/>
      <c r="PA42" s="745"/>
      <c r="PB42" s="745"/>
      <c r="PC42" s="745"/>
      <c r="PD42" s="745"/>
      <c r="PE42" s="745"/>
      <c r="PF42" s="745"/>
      <c r="PG42" s="745"/>
      <c r="PH42" s="745"/>
      <c r="PI42" s="745"/>
      <c r="PJ42" s="745"/>
      <c r="PK42" s="745"/>
      <c r="PL42" s="745"/>
      <c r="PM42" s="745"/>
      <c r="PN42" s="745"/>
      <c r="PO42" s="745"/>
      <c r="PP42" s="745"/>
      <c r="PQ42" s="745"/>
      <c r="PR42" s="745"/>
      <c r="PS42" s="745"/>
      <c r="PT42" s="745"/>
      <c r="PU42" s="745"/>
      <c r="PV42" s="745"/>
      <c r="PW42" s="745"/>
      <c r="PX42" s="745"/>
      <c r="PY42" s="745"/>
      <c r="PZ42" s="745"/>
      <c r="QA42" s="744"/>
      <c r="QB42" s="745"/>
      <c r="QC42" s="745"/>
      <c r="QD42" s="745"/>
      <c r="QE42" s="745"/>
      <c r="QF42" s="745"/>
      <c r="QG42" s="745"/>
      <c r="QH42" s="745"/>
      <c r="QI42" s="745"/>
      <c r="QJ42" s="745"/>
      <c r="QK42" s="745"/>
      <c r="QL42" s="745"/>
      <c r="QM42" s="745"/>
      <c r="QN42" s="745"/>
      <c r="QO42" s="745"/>
      <c r="QP42" s="745"/>
      <c r="QQ42" s="745"/>
      <c r="QR42" s="745"/>
      <c r="QS42" s="745"/>
      <c r="QT42" s="745"/>
      <c r="QU42" s="745"/>
      <c r="QV42" s="745"/>
      <c r="QW42" s="745"/>
      <c r="QX42" s="745"/>
      <c r="QY42" s="745"/>
      <c r="QZ42" s="745"/>
      <c r="RA42" s="745"/>
      <c r="RB42" s="745"/>
      <c r="RC42" s="745"/>
      <c r="RD42" s="745"/>
      <c r="RE42" s="745"/>
      <c r="RF42" s="744"/>
      <c r="RG42" s="745"/>
      <c r="RH42" s="745"/>
      <c r="RI42" s="745"/>
      <c r="RJ42" s="745"/>
      <c r="RK42" s="745"/>
      <c r="RL42" s="745"/>
      <c r="RM42" s="745"/>
      <c r="RN42" s="745"/>
      <c r="RO42" s="745"/>
      <c r="RP42" s="745"/>
      <c r="RQ42" s="745"/>
      <c r="RR42" s="745"/>
      <c r="RS42" s="745"/>
      <c r="RT42" s="745"/>
      <c r="RU42" s="745"/>
      <c r="RV42" s="745"/>
      <c r="RW42" s="745"/>
      <c r="RX42" s="745"/>
      <c r="RY42" s="745"/>
      <c r="RZ42" s="745"/>
      <c r="SA42" s="745"/>
      <c r="SB42" s="745"/>
      <c r="SC42" s="745"/>
      <c r="SD42" s="745"/>
      <c r="SE42" s="745"/>
      <c r="SF42" s="745"/>
      <c r="SG42" s="745"/>
      <c r="SH42" s="745"/>
      <c r="SI42" s="745"/>
      <c r="SJ42" s="745"/>
      <c r="SK42" s="744"/>
      <c r="SL42" s="745"/>
      <c r="SM42" s="745"/>
      <c r="SN42" s="745"/>
      <c r="SO42" s="745"/>
      <c r="SP42" s="745"/>
      <c r="SQ42" s="745"/>
      <c r="SR42" s="745"/>
      <c r="SS42" s="745"/>
      <c r="ST42" s="745"/>
      <c r="SU42" s="745"/>
      <c r="SV42" s="745"/>
      <c r="SW42" s="745"/>
      <c r="SX42" s="745"/>
      <c r="SY42" s="745"/>
      <c r="SZ42" s="745"/>
      <c r="TA42" s="745"/>
      <c r="TB42" s="745"/>
      <c r="TC42" s="745"/>
      <c r="TD42" s="745"/>
      <c r="TE42" s="745"/>
      <c r="TF42" s="745"/>
      <c r="TG42" s="745"/>
      <c r="TH42" s="745"/>
      <c r="TI42" s="745"/>
      <c r="TJ42" s="745"/>
      <c r="TK42" s="745"/>
      <c r="TL42" s="745"/>
      <c r="TM42" s="745"/>
      <c r="TN42" s="745"/>
      <c r="TO42" s="745"/>
      <c r="TP42" s="744"/>
      <c r="TQ42" s="745"/>
      <c r="TR42" s="745"/>
      <c r="TS42" s="745"/>
      <c r="TT42" s="745"/>
      <c r="TU42" s="745"/>
      <c r="TV42" s="745"/>
      <c r="TW42" s="745"/>
      <c r="TX42" s="745"/>
      <c r="TY42" s="745"/>
      <c r="TZ42" s="745"/>
      <c r="UA42" s="745"/>
      <c r="UB42" s="745"/>
      <c r="UC42" s="745"/>
      <c r="UD42" s="745"/>
      <c r="UE42" s="745"/>
      <c r="UF42" s="745"/>
      <c r="UG42" s="745"/>
      <c r="UH42" s="745"/>
      <c r="UI42" s="745"/>
      <c r="UJ42" s="745"/>
      <c r="UK42" s="745"/>
      <c r="UL42" s="745"/>
      <c r="UM42" s="745"/>
      <c r="UN42" s="745"/>
      <c r="UO42" s="745"/>
      <c r="UP42" s="745"/>
      <c r="UQ42" s="745"/>
      <c r="UR42" s="745"/>
      <c r="US42" s="745"/>
      <c r="UT42" s="745"/>
      <c r="UU42" s="744"/>
      <c r="UV42" s="745"/>
      <c r="UW42" s="745"/>
      <c r="UX42" s="745"/>
      <c r="UY42" s="745"/>
      <c r="UZ42" s="745"/>
      <c r="VA42" s="745"/>
      <c r="VB42" s="745"/>
      <c r="VC42" s="745"/>
      <c r="VD42" s="745"/>
      <c r="VE42" s="745"/>
      <c r="VF42" s="745"/>
      <c r="VG42" s="745"/>
      <c r="VH42" s="745"/>
      <c r="VI42" s="745"/>
      <c r="VJ42" s="745"/>
      <c r="VK42" s="745"/>
      <c r="VL42" s="745"/>
      <c r="VM42" s="745"/>
      <c r="VN42" s="745"/>
      <c r="VO42" s="745"/>
      <c r="VP42" s="745"/>
      <c r="VQ42" s="745"/>
      <c r="VR42" s="745"/>
      <c r="VS42" s="745"/>
      <c r="VT42" s="745"/>
      <c r="VU42" s="745"/>
      <c r="VV42" s="745"/>
      <c r="VW42" s="745"/>
      <c r="VX42" s="745"/>
      <c r="VY42" s="745"/>
      <c r="VZ42" s="744"/>
      <c r="WA42" s="745"/>
      <c r="WB42" s="745"/>
      <c r="WC42" s="745"/>
      <c r="WD42" s="745"/>
      <c r="WE42" s="745"/>
      <c r="WF42" s="745"/>
      <c r="WG42" s="745"/>
      <c r="WH42" s="745"/>
      <c r="WI42" s="745"/>
      <c r="WJ42" s="745"/>
      <c r="WK42" s="745"/>
      <c r="WL42" s="745"/>
      <c r="WM42" s="745"/>
      <c r="WN42" s="745"/>
      <c r="WO42" s="745"/>
      <c r="WP42" s="745"/>
      <c r="WQ42" s="745"/>
      <c r="WR42" s="745"/>
      <c r="WS42" s="745"/>
      <c r="WT42" s="745"/>
      <c r="WU42" s="745"/>
      <c r="WV42" s="745"/>
      <c r="WW42" s="745"/>
      <c r="WX42" s="745"/>
      <c r="WY42" s="745"/>
      <c r="WZ42" s="745"/>
      <c r="XA42" s="745"/>
      <c r="XB42" s="745"/>
      <c r="XC42" s="745"/>
      <c r="XD42" s="745"/>
      <c r="XE42" s="744"/>
      <c r="XF42" s="745"/>
      <c r="XG42" s="745"/>
      <c r="XH42" s="745"/>
      <c r="XI42" s="745"/>
      <c r="XJ42" s="745"/>
      <c r="XK42" s="745"/>
      <c r="XL42" s="745"/>
      <c r="XM42" s="745"/>
      <c r="XN42" s="745"/>
      <c r="XO42" s="745"/>
      <c r="XP42" s="745"/>
      <c r="XQ42" s="745"/>
      <c r="XR42" s="745"/>
      <c r="XS42" s="745"/>
      <c r="XT42" s="745"/>
      <c r="XU42" s="745"/>
      <c r="XV42" s="745"/>
      <c r="XW42" s="745"/>
      <c r="XX42" s="745"/>
      <c r="XY42" s="745"/>
      <c r="XZ42" s="745"/>
      <c r="YA42" s="745"/>
      <c r="YB42" s="745"/>
      <c r="YC42" s="745"/>
      <c r="YD42" s="745"/>
      <c r="YE42" s="745"/>
      <c r="YF42" s="745"/>
      <c r="YG42" s="745"/>
      <c r="YH42" s="745"/>
      <c r="YI42" s="745"/>
      <c r="YJ42" s="744"/>
      <c r="YK42" s="745"/>
      <c r="YL42" s="745"/>
      <c r="YM42" s="745"/>
      <c r="YN42" s="745"/>
      <c r="YO42" s="745"/>
      <c r="YP42" s="745"/>
      <c r="YQ42" s="745"/>
      <c r="YR42" s="745"/>
      <c r="YS42" s="745"/>
      <c r="YT42" s="745"/>
      <c r="YU42" s="745"/>
      <c r="YV42" s="745"/>
      <c r="YW42" s="745"/>
      <c r="YX42" s="745"/>
      <c r="YY42" s="745"/>
      <c r="YZ42" s="745"/>
      <c r="ZA42" s="745"/>
      <c r="ZB42" s="745"/>
      <c r="ZC42" s="745"/>
      <c r="ZD42" s="745"/>
      <c r="ZE42" s="745"/>
      <c r="ZF42" s="745"/>
      <c r="ZG42" s="745"/>
      <c r="ZH42" s="745"/>
      <c r="ZI42" s="745"/>
      <c r="ZJ42" s="745"/>
      <c r="ZK42" s="745"/>
      <c r="ZL42" s="745"/>
      <c r="ZM42" s="745"/>
      <c r="ZN42" s="745"/>
      <c r="ZO42" s="744"/>
      <c r="ZP42" s="745"/>
      <c r="ZQ42" s="745"/>
      <c r="ZR42" s="745"/>
      <c r="ZS42" s="745"/>
      <c r="ZT42" s="745"/>
      <c r="ZU42" s="745"/>
      <c r="ZV42" s="745"/>
      <c r="ZW42" s="745"/>
      <c r="ZX42" s="745"/>
      <c r="ZY42" s="745"/>
      <c r="ZZ42" s="745"/>
      <c r="AAA42" s="745"/>
      <c r="AAB42" s="745"/>
      <c r="AAC42" s="745"/>
      <c r="AAD42" s="745"/>
      <c r="AAE42" s="745"/>
      <c r="AAF42" s="745"/>
      <c r="AAG42" s="745"/>
      <c r="AAH42" s="745"/>
      <c r="AAI42" s="745"/>
      <c r="AAJ42" s="745"/>
      <c r="AAK42" s="745"/>
      <c r="AAL42" s="745"/>
      <c r="AAM42" s="745"/>
      <c r="AAN42" s="745"/>
      <c r="AAO42" s="745"/>
      <c r="AAP42" s="745"/>
      <c r="AAQ42" s="745"/>
      <c r="AAR42" s="745"/>
      <c r="AAS42" s="745"/>
      <c r="AAT42" s="744"/>
      <c r="AAU42" s="745"/>
      <c r="AAV42" s="745"/>
      <c r="AAW42" s="745"/>
      <c r="AAX42" s="745"/>
      <c r="AAY42" s="745"/>
      <c r="AAZ42" s="745"/>
      <c r="ABA42" s="745"/>
      <c r="ABB42" s="745"/>
      <c r="ABC42" s="745"/>
      <c r="ABD42" s="745"/>
      <c r="ABE42" s="745"/>
      <c r="ABF42" s="745"/>
      <c r="ABG42" s="745"/>
      <c r="ABH42" s="745"/>
      <c r="ABI42" s="745"/>
      <c r="ABJ42" s="745"/>
      <c r="ABK42" s="745"/>
      <c r="ABL42" s="745"/>
      <c r="ABM42" s="745"/>
      <c r="ABN42" s="745"/>
      <c r="ABO42" s="745"/>
      <c r="ABP42" s="745"/>
      <c r="ABQ42" s="745"/>
      <c r="ABR42" s="745"/>
      <c r="ABS42" s="745"/>
      <c r="ABT42" s="745"/>
      <c r="ABU42" s="745"/>
      <c r="ABV42" s="745"/>
      <c r="ABW42" s="745"/>
      <c r="ABX42" s="745"/>
      <c r="ABY42" s="744"/>
      <c r="ABZ42" s="745"/>
      <c r="ACA42" s="745"/>
      <c r="ACB42" s="745"/>
      <c r="ACC42" s="745"/>
      <c r="ACD42" s="745"/>
      <c r="ACE42" s="745"/>
      <c r="ACF42" s="745"/>
      <c r="ACG42" s="745"/>
      <c r="ACH42" s="745"/>
      <c r="ACI42" s="745"/>
      <c r="ACJ42" s="745"/>
      <c r="ACK42" s="745"/>
      <c r="ACL42" s="745"/>
      <c r="ACM42" s="745"/>
      <c r="ACN42" s="745"/>
      <c r="ACO42" s="745"/>
      <c r="ACP42" s="745"/>
      <c r="ACQ42" s="745"/>
      <c r="ACR42" s="745"/>
      <c r="ACS42" s="745"/>
      <c r="ACT42" s="745"/>
      <c r="ACU42" s="745"/>
      <c r="ACV42" s="745"/>
      <c r="ACW42" s="745"/>
      <c r="ACX42" s="745"/>
      <c r="ACY42" s="745"/>
      <c r="ACZ42" s="745"/>
      <c r="ADA42" s="745"/>
      <c r="ADB42" s="745"/>
      <c r="ADC42" s="745"/>
      <c r="ADD42" s="744"/>
      <c r="ADE42" s="745"/>
      <c r="ADF42" s="745"/>
      <c r="ADG42" s="745"/>
      <c r="ADH42" s="745"/>
      <c r="ADI42" s="745"/>
      <c r="ADJ42" s="745"/>
      <c r="ADK42" s="745"/>
      <c r="ADL42" s="745"/>
      <c r="ADM42" s="745"/>
      <c r="ADN42" s="745"/>
      <c r="ADO42" s="745"/>
      <c r="ADP42" s="745"/>
      <c r="ADQ42" s="745"/>
      <c r="ADR42" s="745"/>
      <c r="ADS42" s="745"/>
      <c r="ADT42" s="745"/>
      <c r="ADU42" s="745"/>
      <c r="ADV42" s="745"/>
      <c r="ADW42" s="745"/>
      <c r="ADX42" s="745"/>
      <c r="ADY42" s="745"/>
      <c r="ADZ42" s="745"/>
      <c r="AEA42" s="745"/>
      <c r="AEB42" s="745"/>
      <c r="AEC42" s="745"/>
      <c r="AED42" s="745"/>
      <c r="AEE42" s="745"/>
      <c r="AEF42" s="745"/>
      <c r="AEG42" s="745"/>
      <c r="AEH42" s="745"/>
      <c r="AEI42" s="744"/>
      <c r="AEJ42" s="745"/>
      <c r="AEK42" s="745"/>
      <c r="AEL42" s="745"/>
      <c r="AEM42" s="745"/>
      <c r="AEN42" s="745"/>
      <c r="AEO42" s="745"/>
      <c r="AEP42" s="745"/>
      <c r="AEQ42" s="745"/>
      <c r="AER42" s="745"/>
      <c r="AES42" s="745"/>
      <c r="AET42" s="745"/>
      <c r="AEU42" s="745"/>
      <c r="AEV42" s="745"/>
      <c r="AEW42" s="745"/>
      <c r="AEX42" s="745"/>
      <c r="AEY42" s="745"/>
      <c r="AEZ42" s="745"/>
      <c r="AFA42" s="745"/>
      <c r="AFB42" s="745"/>
      <c r="AFC42" s="745"/>
      <c r="AFD42" s="745"/>
      <c r="AFE42" s="745"/>
      <c r="AFF42" s="745"/>
      <c r="AFG42" s="745"/>
      <c r="AFH42" s="745"/>
      <c r="AFI42" s="745"/>
      <c r="AFJ42" s="745"/>
      <c r="AFK42" s="745"/>
      <c r="AFL42" s="745"/>
      <c r="AFM42" s="745"/>
      <c r="AFN42" s="744"/>
      <c r="AFO42" s="745"/>
      <c r="AFP42" s="745"/>
      <c r="AFQ42" s="745"/>
      <c r="AFR42" s="745"/>
      <c r="AFS42" s="745"/>
      <c r="AFT42" s="745"/>
      <c r="AFU42" s="745"/>
      <c r="AFV42" s="745"/>
      <c r="AFW42" s="745"/>
      <c r="AFX42" s="745"/>
      <c r="AFY42" s="745"/>
      <c r="AFZ42" s="745"/>
      <c r="AGA42" s="745"/>
      <c r="AGB42" s="745"/>
      <c r="AGC42" s="745"/>
      <c r="AGD42" s="745"/>
      <c r="AGE42" s="745"/>
      <c r="AGF42" s="745"/>
      <c r="AGG42" s="745"/>
      <c r="AGH42" s="745"/>
      <c r="AGI42" s="745"/>
      <c r="AGJ42" s="745"/>
      <c r="AGK42" s="745"/>
      <c r="AGL42" s="745"/>
      <c r="AGM42" s="745"/>
      <c r="AGN42" s="745"/>
      <c r="AGO42" s="745"/>
      <c r="AGP42" s="745"/>
      <c r="AGQ42" s="745"/>
      <c r="AGR42" s="745"/>
      <c r="AGS42" s="744"/>
      <c r="AGT42" s="745"/>
      <c r="AGU42" s="745"/>
      <c r="AGV42" s="745"/>
      <c r="AGW42" s="745"/>
      <c r="AGX42" s="745"/>
      <c r="AGY42" s="745"/>
      <c r="AGZ42" s="745"/>
      <c r="AHA42" s="745"/>
      <c r="AHB42" s="745"/>
      <c r="AHC42" s="745"/>
      <c r="AHD42" s="745"/>
      <c r="AHE42" s="745"/>
      <c r="AHF42" s="745"/>
      <c r="AHG42" s="745"/>
      <c r="AHH42" s="745"/>
      <c r="AHI42" s="745"/>
      <c r="AHJ42" s="745"/>
      <c r="AHK42" s="745"/>
      <c r="AHL42" s="745"/>
      <c r="AHM42" s="745"/>
      <c r="AHN42" s="745"/>
      <c r="AHO42" s="745"/>
      <c r="AHP42" s="745"/>
      <c r="AHQ42" s="745"/>
      <c r="AHR42" s="745"/>
      <c r="AHS42" s="745"/>
      <c r="AHT42" s="745"/>
      <c r="AHU42" s="745"/>
      <c r="AHV42" s="745"/>
      <c r="AHW42" s="745"/>
      <c r="AHX42" s="744"/>
      <c r="AHY42" s="745"/>
      <c r="AHZ42" s="745"/>
      <c r="AIA42" s="745"/>
      <c r="AIB42" s="745"/>
      <c r="AIC42" s="745"/>
      <c r="AID42" s="745"/>
      <c r="AIE42" s="745"/>
      <c r="AIF42" s="745"/>
      <c r="AIG42" s="745"/>
      <c r="AIH42" s="745"/>
      <c r="AII42" s="745"/>
      <c r="AIJ42" s="745"/>
      <c r="AIK42" s="745"/>
      <c r="AIL42" s="745"/>
      <c r="AIM42" s="745"/>
      <c r="AIN42" s="745"/>
      <c r="AIO42" s="745"/>
      <c r="AIP42" s="745"/>
      <c r="AIQ42" s="745"/>
      <c r="AIR42" s="745"/>
      <c r="AIS42" s="745"/>
      <c r="AIT42" s="745"/>
      <c r="AIU42" s="745"/>
      <c r="AIV42" s="745"/>
      <c r="AIW42" s="745"/>
      <c r="AIX42" s="745"/>
      <c r="AIY42" s="745"/>
      <c r="AIZ42" s="745"/>
      <c r="AJA42" s="745"/>
      <c r="AJB42" s="745"/>
      <c r="AJC42" s="744"/>
      <c r="AJD42" s="745"/>
      <c r="AJE42" s="745"/>
      <c r="AJF42" s="745"/>
      <c r="AJG42" s="745"/>
      <c r="AJH42" s="745"/>
      <c r="AJI42" s="745"/>
      <c r="AJJ42" s="745"/>
      <c r="AJK42" s="745"/>
      <c r="AJL42" s="745"/>
      <c r="AJM42" s="745"/>
      <c r="AJN42" s="745"/>
      <c r="AJO42" s="745"/>
      <c r="AJP42" s="745"/>
      <c r="AJQ42" s="745"/>
      <c r="AJR42" s="745"/>
      <c r="AJS42" s="745"/>
      <c r="AJT42" s="745"/>
      <c r="AJU42" s="745"/>
      <c r="AJV42" s="745"/>
      <c r="AJW42" s="745"/>
      <c r="AJX42" s="745"/>
      <c r="AJY42" s="745"/>
      <c r="AJZ42" s="745"/>
      <c r="AKA42" s="745"/>
      <c r="AKB42" s="745"/>
      <c r="AKC42" s="745"/>
      <c r="AKD42" s="745"/>
      <c r="AKE42" s="745"/>
      <c r="AKF42" s="745"/>
      <c r="AKG42" s="745"/>
      <c r="AKH42" s="744"/>
      <c r="AKI42" s="745"/>
      <c r="AKJ42" s="745"/>
      <c r="AKK42" s="745"/>
      <c r="AKL42" s="745"/>
      <c r="AKM42" s="745"/>
      <c r="AKN42" s="745"/>
      <c r="AKO42" s="745"/>
      <c r="AKP42" s="745"/>
      <c r="AKQ42" s="745"/>
      <c r="AKR42" s="745"/>
      <c r="AKS42" s="745"/>
      <c r="AKT42" s="745"/>
      <c r="AKU42" s="745"/>
      <c r="AKV42" s="745"/>
      <c r="AKW42" s="745"/>
      <c r="AKX42" s="745"/>
      <c r="AKY42" s="745"/>
      <c r="AKZ42" s="745"/>
      <c r="ALA42" s="745"/>
      <c r="ALB42" s="745"/>
      <c r="ALC42" s="745"/>
      <c r="ALD42" s="745"/>
      <c r="ALE42" s="745"/>
      <c r="ALF42" s="745"/>
      <c r="ALG42" s="745"/>
      <c r="ALH42" s="745"/>
      <c r="ALI42" s="745"/>
      <c r="ALJ42" s="745"/>
      <c r="ALK42" s="745"/>
      <c r="ALL42" s="745"/>
      <c r="ALM42" s="744"/>
      <c r="ALN42" s="745"/>
      <c r="ALO42" s="745"/>
      <c r="ALP42" s="745"/>
      <c r="ALQ42" s="745"/>
      <c r="ALR42" s="745"/>
      <c r="ALS42" s="745"/>
      <c r="ALT42" s="745"/>
      <c r="ALU42" s="745"/>
      <c r="ALV42" s="745"/>
      <c r="ALW42" s="745"/>
      <c r="ALX42" s="745"/>
      <c r="ALY42" s="745"/>
      <c r="ALZ42" s="745"/>
      <c r="AMA42" s="745"/>
      <c r="AMB42" s="745"/>
      <c r="AMC42" s="745"/>
      <c r="AMD42" s="745"/>
      <c r="AME42" s="745"/>
      <c r="AMF42" s="745"/>
      <c r="AMG42" s="745"/>
      <c r="AMH42" s="745"/>
      <c r="AMI42" s="745"/>
      <c r="AMJ42" s="745"/>
      <c r="AMK42" s="745"/>
      <c r="AML42" s="745"/>
      <c r="AMM42" s="745"/>
      <c r="AMN42" s="745"/>
      <c r="AMO42" s="745"/>
      <c r="AMP42" s="745"/>
      <c r="AMQ42" s="745"/>
      <c r="AMR42" s="744"/>
      <c r="AMS42" s="745"/>
      <c r="AMT42" s="745"/>
      <c r="AMU42" s="745"/>
      <c r="AMV42" s="745"/>
      <c r="AMW42" s="745"/>
      <c r="AMX42" s="745"/>
      <c r="AMY42" s="745"/>
      <c r="AMZ42" s="745"/>
      <c r="ANA42" s="745"/>
      <c r="ANB42" s="745"/>
      <c r="ANC42" s="745"/>
      <c r="AND42" s="745"/>
      <c r="ANE42" s="745"/>
      <c r="ANF42" s="745"/>
      <c r="ANG42" s="745"/>
      <c r="ANH42" s="745"/>
      <c r="ANI42" s="745"/>
      <c r="ANJ42" s="745"/>
      <c r="ANK42" s="745"/>
      <c r="ANL42" s="745"/>
      <c r="ANM42" s="745"/>
      <c r="ANN42" s="745"/>
      <c r="ANO42" s="745"/>
      <c r="ANP42" s="745"/>
      <c r="ANQ42" s="745"/>
      <c r="ANR42" s="745"/>
      <c r="ANS42" s="745"/>
      <c r="ANT42" s="745"/>
      <c r="ANU42" s="745"/>
      <c r="ANV42" s="745"/>
      <c r="ANW42" s="744"/>
      <c r="ANX42" s="745"/>
      <c r="ANY42" s="745"/>
      <c r="ANZ42" s="745"/>
      <c r="AOA42" s="745"/>
      <c r="AOB42" s="745"/>
      <c r="AOC42" s="745"/>
      <c r="AOD42" s="745"/>
      <c r="AOE42" s="745"/>
      <c r="AOF42" s="745"/>
      <c r="AOG42" s="745"/>
      <c r="AOH42" s="745"/>
      <c r="AOI42" s="745"/>
      <c r="AOJ42" s="745"/>
      <c r="AOK42" s="745"/>
      <c r="AOL42" s="745"/>
      <c r="AOM42" s="745"/>
      <c r="AON42" s="745"/>
      <c r="AOO42" s="745"/>
      <c r="AOP42" s="745"/>
      <c r="AOQ42" s="745"/>
      <c r="AOR42" s="745"/>
      <c r="AOS42" s="745"/>
      <c r="AOT42" s="745"/>
      <c r="AOU42" s="745"/>
      <c r="AOV42" s="745"/>
      <c r="AOW42" s="745"/>
      <c r="AOX42" s="745"/>
      <c r="AOY42" s="745"/>
      <c r="AOZ42" s="745"/>
      <c r="APA42" s="745"/>
      <c r="APB42" s="744"/>
      <c r="APC42" s="745"/>
      <c r="APD42" s="745"/>
      <c r="APE42" s="745"/>
      <c r="APF42" s="745"/>
      <c r="APG42" s="745"/>
      <c r="APH42" s="745"/>
      <c r="API42" s="745"/>
      <c r="APJ42" s="745"/>
      <c r="APK42" s="745"/>
      <c r="APL42" s="745"/>
      <c r="APM42" s="745"/>
      <c r="APN42" s="745"/>
      <c r="APO42" s="745"/>
      <c r="APP42" s="745"/>
      <c r="APQ42" s="745"/>
      <c r="APR42" s="745"/>
      <c r="APS42" s="745"/>
      <c r="APT42" s="745"/>
      <c r="APU42" s="745"/>
      <c r="APV42" s="745"/>
      <c r="APW42" s="745"/>
      <c r="APX42" s="745"/>
      <c r="APY42" s="745"/>
      <c r="APZ42" s="745"/>
      <c r="AQA42" s="745"/>
      <c r="AQB42" s="745"/>
      <c r="AQC42" s="745"/>
      <c r="AQD42" s="745"/>
      <c r="AQE42" s="745"/>
      <c r="AQF42" s="745"/>
      <c r="AQG42" s="744"/>
      <c r="AQH42" s="745"/>
      <c r="AQI42" s="745"/>
      <c r="AQJ42" s="745"/>
      <c r="AQK42" s="745"/>
      <c r="AQL42" s="745"/>
      <c r="AQM42" s="745"/>
      <c r="AQN42" s="745"/>
      <c r="AQO42" s="745"/>
      <c r="AQP42" s="745"/>
      <c r="AQQ42" s="745"/>
      <c r="AQR42" s="745"/>
      <c r="AQS42" s="745"/>
      <c r="AQT42" s="745"/>
      <c r="AQU42" s="745"/>
      <c r="AQV42" s="745"/>
      <c r="AQW42" s="745"/>
      <c r="AQX42" s="745"/>
      <c r="AQY42" s="745"/>
      <c r="AQZ42" s="745"/>
      <c r="ARA42" s="745"/>
      <c r="ARB42" s="745"/>
      <c r="ARC42" s="745"/>
      <c r="ARD42" s="745"/>
      <c r="ARE42" s="745"/>
      <c r="ARF42" s="745"/>
      <c r="ARG42" s="745"/>
      <c r="ARH42" s="745"/>
      <c r="ARI42" s="745"/>
      <c r="ARJ42" s="745"/>
      <c r="ARK42" s="745"/>
      <c r="ARL42" s="744"/>
      <c r="ARM42" s="745"/>
      <c r="ARN42" s="745"/>
      <c r="ARO42" s="745"/>
      <c r="ARP42" s="745"/>
      <c r="ARQ42" s="745"/>
      <c r="ARR42" s="745"/>
      <c r="ARS42" s="745"/>
      <c r="ART42" s="745"/>
      <c r="ARU42" s="745"/>
      <c r="ARV42" s="745"/>
      <c r="ARW42" s="745"/>
      <c r="ARX42" s="745"/>
      <c r="ARY42" s="745"/>
      <c r="ARZ42" s="745"/>
      <c r="ASA42" s="745"/>
      <c r="ASB42" s="745"/>
      <c r="ASC42" s="745"/>
      <c r="ASD42" s="745"/>
      <c r="ASE42" s="745"/>
      <c r="ASF42" s="745"/>
      <c r="ASG42" s="745"/>
      <c r="ASH42" s="745"/>
      <c r="ASI42" s="745"/>
      <c r="ASJ42" s="745"/>
      <c r="ASK42" s="745"/>
      <c r="ASL42" s="745"/>
      <c r="ASM42" s="745"/>
      <c r="ASN42" s="745"/>
      <c r="ASO42" s="745"/>
      <c r="ASP42" s="745"/>
      <c r="ASQ42" s="744"/>
      <c r="ASR42" s="745"/>
      <c r="ASS42" s="745"/>
      <c r="AST42" s="745"/>
      <c r="ASU42" s="745"/>
      <c r="ASV42" s="745"/>
      <c r="ASW42" s="745"/>
      <c r="ASX42" s="745"/>
      <c r="ASY42" s="745"/>
      <c r="ASZ42" s="745"/>
      <c r="ATA42" s="745"/>
      <c r="ATB42" s="745"/>
      <c r="ATC42" s="745"/>
      <c r="ATD42" s="745"/>
      <c r="ATE42" s="745"/>
      <c r="ATF42" s="745"/>
      <c r="ATG42" s="745"/>
      <c r="ATH42" s="745"/>
      <c r="ATI42" s="745"/>
      <c r="ATJ42" s="745"/>
      <c r="ATK42" s="745"/>
      <c r="ATL42" s="745"/>
      <c r="ATM42" s="745"/>
      <c r="ATN42" s="745"/>
      <c r="ATO42" s="745"/>
      <c r="ATP42" s="745"/>
      <c r="ATQ42" s="745"/>
      <c r="ATR42" s="745"/>
      <c r="ATS42" s="745"/>
      <c r="ATT42" s="745"/>
      <c r="ATU42" s="745"/>
      <c r="ATV42" s="744"/>
      <c r="ATW42" s="745"/>
      <c r="ATX42" s="745"/>
      <c r="ATY42" s="745"/>
      <c r="ATZ42" s="745"/>
      <c r="AUA42" s="745"/>
      <c r="AUB42" s="745"/>
      <c r="AUC42" s="745"/>
      <c r="AUD42" s="745"/>
      <c r="AUE42" s="745"/>
      <c r="AUF42" s="745"/>
      <c r="AUG42" s="745"/>
      <c r="AUH42" s="745"/>
      <c r="AUI42" s="745"/>
      <c r="AUJ42" s="745"/>
      <c r="AUK42" s="745"/>
      <c r="AUL42" s="745"/>
      <c r="AUM42" s="745"/>
      <c r="AUN42" s="745"/>
      <c r="AUO42" s="745"/>
      <c r="AUP42" s="745"/>
      <c r="AUQ42" s="745"/>
      <c r="AUR42" s="745"/>
      <c r="AUS42" s="745"/>
      <c r="AUT42" s="745"/>
      <c r="AUU42" s="745"/>
      <c r="AUV42" s="745"/>
      <c r="AUW42" s="745"/>
      <c r="AUX42" s="745"/>
      <c r="AUY42" s="745"/>
      <c r="AUZ42" s="745"/>
      <c r="AVA42" s="744"/>
      <c r="AVB42" s="745"/>
      <c r="AVC42" s="745"/>
      <c r="AVD42" s="745"/>
      <c r="AVE42" s="745"/>
      <c r="AVF42" s="745"/>
      <c r="AVG42" s="745"/>
      <c r="AVH42" s="745"/>
      <c r="AVI42" s="745"/>
      <c r="AVJ42" s="745"/>
      <c r="AVK42" s="745"/>
      <c r="AVL42" s="745"/>
      <c r="AVM42" s="745"/>
      <c r="AVN42" s="745"/>
      <c r="AVO42" s="745"/>
      <c r="AVP42" s="745"/>
      <c r="AVQ42" s="745"/>
      <c r="AVR42" s="745"/>
      <c r="AVS42" s="745"/>
      <c r="AVT42" s="745"/>
      <c r="AVU42" s="745"/>
      <c r="AVV42" s="745"/>
      <c r="AVW42" s="745"/>
      <c r="AVX42" s="745"/>
      <c r="AVY42" s="745"/>
      <c r="AVZ42" s="745"/>
      <c r="AWA42" s="745"/>
      <c r="AWB42" s="745"/>
      <c r="AWC42" s="745"/>
      <c r="AWD42" s="745"/>
      <c r="AWE42" s="745"/>
      <c r="AWF42" s="744"/>
      <c r="AWG42" s="745"/>
      <c r="AWH42" s="745"/>
      <c r="AWI42" s="745"/>
      <c r="AWJ42" s="745"/>
      <c r="AWK42" s="745"/>
      <c r="AWL42" s="745"/>
      <c r="AWM42" s="745"/>
      <c r="AWN42" s="745"/>
      <c r="AWO42" s="745"/>
      <c r="AWP42" s="745"/>
      <c r="AWQ42" s="745"/>
      <c r="AWR42" s="745"/>
      <c r="AWS42" s="745"/>
      <c r="AWT42" s="745"/>
      <c r="AWU42" s="745"/>
      <c r="AWV42" s="745"/>
      <c r="AWW42" s="745"/>
      <c r="AWX42" s="745"/>
      <c r="AWY42" s="745"/>
      <c r="AWZ42" s="745"/>
      <c r="AXA42" s="745"/>
      <c r="AXB42" s="745"/>
      <c r="AXC42" s="745"/>
      <c r="AXD42" s="745"/>
      <c r="AXE42" s="745"/>
      <c r="AXF42" s="745"/>
      <c r="AXG42" s="745"/>
      <c r="AXH42" s="745"/>
      <c r="AXI42" s="745"/>
      <c r="AXJ42" s="745"/>
      <c r="AXK42" s="744"/>
      <c r="AXL42" s="745"/>
      <c r="AXM42" s="745"/>
      <c r="AXN42" s="745"/>
      <c r="AXO42" s="745"/>
      <c r="AXP42" s="745"/>
      <c r="AXQ42" s="745"/>
      <c r="AXR42" s="745"/>
      <c r="AXS42" s="745"/>
      <c r="AXT42" s="745"/>
      <c r="AXU42" s="745"/>
      <c r="AXV42" s="745"/>
      <c r="AXW42" s="745"/>
      <c r="AXX42" s="745"/>
      <c r="AXY42" s="745"/>
      <c r="AXZ42" s="745"/>
      <c r="AYA42" s="745"/>
      <c r="AYB42" s="745"/>
      <c r="AYC42" s="745"/>
      <c r="AYD42" s="745"/>
      <c r="AYE42" s="745"/>
      <c r="AYF42" s="745"/>
      <c r="AYG42" s="745"/>
      <c r="AYH42" s="745"/>
      <c r="AYI42" s="745"/>
      <c r="AYJ42" s="745"/>
      <c r="AYK42" s="745"/>
      <c r="AYL42" s="745"/>
      <c r="AYM42" s="745"/>
      <c r="AYN42" s="745"/>
      <c r="AYO42" s="745"/>
      <c r="AYP42" s="744"/>
      <c r="AYQ42" s="745"/>
      <c r="AYR42" s="745"/>
      <c r="AYS42" s="745"/>
      <c r="AYT42" s="745"/>
      <c r="AYU42" s="745"/>
      <c r="AYV42" s="745"/>
      <c r="AYW42" s="745"/>
      <c r="AYX42" s="745"/>
      <c r="AYY42" s="745"/>
      <c r="AYZ42" s="745"/>
      <c r="AZA42" s="745"/>
      <c r="AZB42" s="745"/>
      <c r="AZC42" s="745"/>
      <c r="AZD42" s="745"/>
      <c r="AZE42" s="745"/>
      <c r="AZF42" s="745"/>
      <c r="AZG42" s="745"/>
      <c r="AZH42" s="745"/>
      <c r="AZI42" s="745"/>
      <c r="AZJ42" s="745"/>
      <c r="AZK42" s="745"/>
      <c r="AZL42" s="745"/>
      <c r="AZM42" s="745"/>
      <c r="AZN42" s="745"/>
      <c r="AZO42" s="745"/>
      <c r="AZP42" s="745"/>
      <c r="AZQ42" s="745"/>
      <c r="AZR42" s="745"/>
      <c r="AZS42" s="745"/>
      <c r="AZT42" s="745"/>
      <c r="AZU42" s="744"/>
      <c r="AZV42" s="745"/>
      <c r="AZW42" s="745"/>
      <c r="AZX42" s="745"/>
      <c r="AZY42" s="745"/>
      <c r="AZZ42" s="745"/>
      <c r="BAA42" s="745"/>
      <c r="BAB42" s="745"/>
      <c r="BAC42" s="745"/>
      <c r="BAD42" s="745"/>
      <c r="BAE42" s="745"/>
      <c r="BAF42" s="745"/>
      <c r="BAG42" s="745"/>
      <c r="BAH42" s="745"/>
      <c r="BAI42" s="745"/>
      <c r="BAJ42" s="745"/>
      <c r="BAK42" s="745"/>
      <c r="BAL42" s="745"/>
      <c r="BAM42" s="745"/>
      <c r="BAN42" s="745"/>
      <c r="BAO42" s="745"/>
      <c r="BAP42" s="745"/>
      <c r="BAQ42" s="745"/>
      <c r="BAR42" s="745"/>
      <c r="BAS42" s="745"/>
      <c r="BAT42" s="745"/>
      <c r="BAU42" s="745"/>
      <c r="BAV42" s="745"/>
      <c r="BAW42" s="745"/>
      <c r="BAX42" s="745"/>
      <c r="BAY42" s="745"/>
      <c r="BAZ42" s="744"/>
      <c r="BBA42" s="745"/>
      <c r="BBB42" s="745"/>
      <c r="BBC42" s="745"/>
      <c r="BBD42" s="745"/>
      <c r="BBE42" s="745"/>
      <c r="BBF42" s="745"/>
      <c r="BBG42" s="745"/>
      <c r="BBH42" s="745"/>
      <c r="BBI42" s="745"/>
      <c r="BBJ42" s="745"/>
      <c r="BBK42" s="745"/>
      <c r="BBL42" s="745"/>
      <c r="BBM42" s="745"/>
      <c r="BBN42" s="745"/>
      <c r="BBO42" s="745"/>
      <c r="BBP42" s="745"/>
      <c r="BBQ42" s="745"/>
      <c r="BBR42" s="745"/>
      <c r="BBS42" s="745"/>
      <c r="BBT42" s="745"/>
      <c r="BBU42" s="745"/>
      <c r="BBV42" s="745"/>
      <c r="BBW42" s="745"/>
      <c r="BBX42" s="745"/>
      <c r="BBY42" s="745"/>
      <c r="BBZ42" s="745"/>
      <c r="BCA42" s="745"/>
      <c r="BCB42" s="745"/>
      <c r="BCC42" s="745"/>
      <c r="BCD42" s="745"/>
      <c r="BCE42" s="744"/>
      <c r="BCF42" s="745"/>
      <c r="BCG42" s="745"/>
      <c r="BCH42" s="745"/>
      <c r="BCI42" s="745"/>
      <c r="BCJ42" s="745"/>
      <c r="BCK42" s="745"/>
      <c r="BCL42" s="745"/>
      <c r="BCM42" s="745"/>
      <c r="BCN42" s="745"/>
      <c r="BCO42" s="745"/>
      <c r="BCP42" s="745"/>
      <c r="BCQ42" s="745"/>
      <c r="BCR42" s="745"/>
      <c r="BCS42" s="745"/>
      <c r="BCT42" s="745"/>
      <c r="BCU42" s="745"/>
      <c r="BCV42" s="745"/>
      <c r="BCW42" s="745"/>
      <c r="BCX42" s="745"/>
      <c r="BCY42" s="745"/>
      <c r="BCZ42" s="745"/>
      <c r="BDA42" s="745"/>
      <c r="BDB42" s="745"/>
      <c r="BDC42" s="745"/>
      <c r="BDD42" s="745"/>
      <c r="BDE42" s="745"/>
      <c r="BDF42" s="745"/>
      <c r="BDG42" s="745"/>
      <c r="BDH42" s="745"/>
      <c r="BDI42" s="745"/>
      <c r="BDJ42" s="744"/>
      <c r="BDK42" s="745"/>
      <c r="BDL42" s="745"/>
      <c r="BDM42" s="745"/>
      <c r="BDN42" s="745"/>
      <c r="BDO42" s="745"/>
      <c r="BDP42" s="745"/>
      <c r="BDQ42" s="745"/>
      <c r="BDR42" s="745"/>
      <c r="BDS42" s="745"/>
      <c r="BDT42" s="745"/>
      <c r="BDU42" s="745"/>
      <c r="BDV42" s="745"/>
      <c r="BDW42" s="745"/>
      <c r="BDX42" s="745"/>
      <c r="BDY42" s="745"/>
      <c r="BDZ42" s="745"/>
      <c r="BEA42" s="745"/>
      <c r="BEB42" s="745"/>
      <c r="BEC42" s="745"/>
      <c r="BED42" s="745"/>
      <c r="BEE42" s="745"/>
      <c r="BEF42" s="745"/>
      <c r="BEG42" s="745"/>
      <c r="BEH42" s="745"/>
      <c r="BEI42" s="745"/>
      <c r="BEJ42" s="745"/>
      <c r="BEK42" s="745"/>
      <c r="BEL42" s="745"/>
      <c r="BEM42" s="745"/>
      <c r="BEN42" s="745"/>
      <c r="BEO42" s="744"/>
      <c r="BEP42" s="745"/>
      <c r="BEQ42" s="745"/>
      <c r="BER42" s="745"/>
      <c r="BES42" s="745"/>
      <c r="BET42" s="745"/>
      <c r="BEU42" s="745"/>
      <c r="BEV42" s="745"/>
      <c r="BEW42" s="745"/>
      <c r="BEX42" s="745"/>
      <c r="BEY42" s="745"/>
      <c r="BEZ42" s="745"/>
      <c r="BFA42" s="745"/>
      <c r="BFB42" s="745"/>
      <c r="BFC42" s="745"/>
      <c r="BFD42" s="745"/>
      <c r="BFE42" s="745"/>
      <c r="BFF42" s="745"/>
      <c r="BFG42" s="745"/>
      <c r="BFH42" s="745"/>
      <c r="BFI42" s="745"/>
      <c r="BFJ42" s="745"/>
      <c r="BFK42" s="745"/>
      <c r="BFL42" s="745"/>
      <c r="BFM42" s="745"/>
      <c r="BFN42" s="745"/>
      <c r="BFO42" s="745"/>
      <c r="BFP42" s="745"/>
      <c r="BFQ42" s="745"/>
      <c r="BFR42" s="745"/>
      <c r="BFS42" s="745"/>
      <c r="BFT42" s="744"/>
      <c r="BFU42" s="745"/>
      <c r="BFV42" s="745"/>
      <c r="BFW42" s="745"/>
      <c r="BFX42" s="745"/>
      <c r="BFY42" s="745"/>
      <c r="BFZ42" s="745"/>
      <c r="BGA42" s="745"/>
      <c r="BGB42" s="745"/>
      <c r="BGC42" s="745"/>
      <c r="BGD42" s="745"/>
      <c r="BGE42" s="745"/>
      <c r="BGF42" s="745"/>
      <c r="BGG42" s="745"/>
      <c r="BGH42" s="745"/>
      <c r="BGI42" s="745"/>
      <c r="BGJ42" s="745"/>
      <c r="BGK42" s="745"/>
      <c r="BGL42" s="745"/>
      <c r="BGM42" s="745"/>
      <c r="BGN42" s="745"/>
      <c r="BGO42" s="745"/>
      <c r="BGP42" s="745"/>
      <c r="BGQ42" s="745"/>
      <c r="BGR42" s="745"/>
      <c r="BGS42" s="745"/>
      <c r="BGT42" s="745"/>
      <c r="BGU42" s="745"/>
      <c r="BGV42" s="745"/>
      <c r="BGW42" s="745"/>
      <c r="BGX42" s="745"/>
      <c r="BGY42" s="744"/>
      <c r="BGZ42" s="745"/>
      <c r="BHA42" s="745"/>
      <c r="BHB42" s="745"/>
      <c r="BHC42" s="745"/>
      <c r="BHD42" s="745"/>
      <c r="BHE42" s="745"/>
      <c r="BHF42" s="745"/>
      <c r="BHG42" s="745"/>
      <c r="BHH42" s="745"/>
      <c r="BHI42" s="745"/>
      <c r="BHJ42" s="745"/>
      <c r="BHK42" s="745"/>
      <c r="BHL42" s="745"/>
      <c r="BHM42" s="745"/>
      <c r="BHN42" s="745"/>
      <c r="BHO42" s="745"/>
      <c r="BHP42" s="745"/>
      <c r="BHQ42" s="745"/>
      <c r="BHR42" s="745"/>
      <c r="BHS42" s="745"/>
      <c r="BHT42" s="745"/>
      <c r="BHU42" s="745"/>
      <c r="BHV42" s="745"/>
      <c r="BHW42" s="745"/>
      <c r="BHX42" s="745"/>
      <c r="BHY42" s="745"/>
      <c r="BHZ42" s="745"/>
      <c r="BIA42" s="745"/>
      <c r="BIB42" s="745"/>
      <c r="BIC42" s="745"/>
      <c r="BID42" s="744"/>
      <c r="BIE42" s="745"/>
      <c r="BIF42" s="745"/>
      <c r="BIG42" s="745"/>
      <c r="BIH42" s="745"/>
      <c r="BII42" s="745"/>
      <c r="BIJ42" s="745"/>
      <c r="BIK42" s="745"/>
      <c r="BIL42" s="745"/>
      <c r="BIM42" s="745"/>
      <c r="BIN42" s="745"/>
      <c r="BIO42" s="745"/>
      <c r="BIP42" s="745"/>
      <c r="BIQ42" s="745"/>
      <c r="BIR42" s="745"/>
      <c r="BIS42" s="745"/>
      <c r="BIT42" s="745"/>
      <c r="BIU42" s="745"/>
      <c r="BIV42" s="745"/>
      <c r="BIW42" s="745"/>
      <c r="BIX42" s="745"/>
      <c r="BIY42" s="745"/>
      <c r="BIZ42" s="745"/>
      <c r="BJA42" s="745"/>
      <c r="BJB42" s="745"/>
      <c r="BJC42" s="745"/>
      <c r="BJD42" s="745"/>
      <c r="BJE42" s="745"/>
      <c r="BJF42" s="745"/>
      <c r="BJG42" s="745"/>
      <c r="BJH42" s="745"/>
      <c r="BJI42" s="744"/>
      <c r="BJJ42" s="745"/>
      <c r="BJK42" s="745"/>
      <c r="BJL42" s="745"/>
      <c r="BJM42" s="745"/>
      <c r="BJN42" s="745"/>
      <c r="BJO42" s="745"/>
      <c r="BJP42" s="745"/>
      <c r="BJQ42" s="745"/>
      <c r="BJR42" s="745"/>
      <c r="BJS42" s="745"/>
      <c r="BJT42" s="745"/>
      <c r="BJU42" s="745"/>
      <c r="BJV42" s="745"/>
      <c r="BJW42" s="745"/>
      <c r="BJX42" s="745"/>
      <c r="BJY42" s="745"/>
      <c r="BJZ42" s="745"/>
      <c r="BKA42" s="745"/>
      <c r="BKB42" s="745"/>
      <c r="BKC42" s="745"/>
      <c r="BKD42" s="745"/>
      <c r="BKE42" s="745"/>
      <c r="BKF42" s="745"/>
      <c r="BKG42" s="745"/>
      <c r="BKH42" s="745"/>
      <c r="BKI42" s="745"/>
      <c r="BKJ42" s="745"/>
      <c r="BKK42" s="745"/>
      <c r="BKL42" s="745"/>
      <c r="BKM42" s="745"/>
      <c r="BKN42" s="744"/>
      <c r="BKO42" s="745"/>
      <c r="BKP42" s="745"/>
      <c r="BKQ42" s="745"/>
      <c r="BKR42" s="745"/>
      <c r="BKS42" s="745"/>
      <c r="BKT42" s="745"/>
      <c r="BKU42" s="745"/>
      <c r="BKV42" s="745"/>
      <c r="BKW42" s="745"/>
      <c r="BKX42" s="745"/>
      <c r="BKY42" s="745"/>
      <c r="BKZ42" s="745"/>
      <c r="BLA42" s="745"/>
      <c r="BLB42" s="745"/>
      <c r="BLC42" s="745"/>
      <c r="BLD42" s="745"/>
      <c r="BLE42" s="745"/>
      <c r="BLF42" s="745"/>
      <c r="BLG42" s="745"/>
      <c r="BLH42" s="745"/>
      <c r="BLI42" s="745"/>
      <c r="BLJ42" s="745"/>
      <c r="BLK42" s="745"/>
      <c r="BLL42" s="745"/>
      <c r="BLM42" s="745"/>
      <c r="BLN42" s="745"/>
      <c r="BLO42" s="745"/>
      <c r="BLP42" s="745"/>
      <c r="BLQ42" s="745"/>
      <c r="BLR42" s="745"/>
      <c r="BLS42" s="744"/>
      <c r="BLT42" s="745"/>
      <c r="BLU42" s="745"/>
      <c r="BLV42" s="745"/>
      <c r="BLW42" s="745"/>
      <c r="BLX42" s="745"/>
      <c r="BLY42" s="745"/>
      <c r="BLZ42" s="745"/>
      <c r="BMA42" s="745"/>
      <c r="BMB42" s="745"/>
      <c r="BMC42" s="745"/>
      <c r="BMD42" s="745"/>
      <c r="BME42" s="745"/>
      <c r="BMF42" s="745"/>
      <c r="BMG42" s="745"/>
      <c r="BMH42" s="745"/>
      <c r="BMI42" s="745"/>
      <c r="BMJ42" s="745"/>
      <c r="BMK42" s="745"/>
      <c r="BML42" s="745"/>
      <c r="BMM42" s="745"/>
      <c r="BMN42" s="745"/>
      <c r="BMO42" s="745"/>
      <c r="BMP42" s="745"/>
      <c r="BMQ42" s="745"/>
      <c r="BMR42" s="745"/>
      <c r="BMS42" s="745"/>
      <c r="BMT42" s="745"/>
      <c r="BMU42" s="745"/>
      <c r="BMV42" s="745"/>
      <c r="BMW42" s="745"/>
      <c r="BMX42" s="744"/>
      <c r="BMY42" s="745"/>
      <c r="BMZ42" s="745"/>
      <c r="BNA42" s="745"/>
      <c r="BNB42" s="745"/>
      <c r="BNC42" s="745"/>
      <c r="BND42" s="745"/>
      <c r="BNE42" s="745"/>
      <c r="BNF42" s="745"/>
      <c r="BNG42" s="745"/>
      <c r="BNH42" s="745"/>
      <c r="BNI42" s="745"/>
      <c r="BNJ42" s="745"/>
      <c r="BNK42" s="745"/>
      <c r="BNL42" s="745"/>
      <c r="BNM42" s="745"/>
      <c r="BNN42" s="745"/>
      <c r="BNO42" s="745"/>
      <c r="BNP42" s="745"/>
      <c r="BNQ42" s="745"/>
      <c r="BNR42" s="745"/>
      <c r="BNS42" s="745"/>
      <c r="BNT42" s="745"/>
      <c r="BNU42" s="745"/>
      <c r="BNV42" s="745"/>
      <c r="BNW42" s="745"/>
      <c r="BNX42" s="745"/>
      <c r="BNY42" s="745"/>
      <c r="BNZ42" s="745"/>
      <c r="BOA42" s="745"/>
      <c r="BOB42" s="745"/>
      <c r="BOC42" s="744"/>
      <c r="BOD42" s="745"/>
      <c r="BOE42" s="745"/>
      <c r="BOF42" s="745"/>
      <c r="BOG42" s="745"/>
      <c r="BOH42" s="745"/>
      <c r="BOI42" s="745"/>
      <c r="BOJ42" s="745"/>
      <c r="BOK42" s="745"/>
      <c r="BOL42" s="745"/>
      <c r="BOM42" s="745"/>
      <c r="BON42" s="745"/>
      <c r="BOO42" s="745"/>
      <c r="BOP42" s="745"/>
      <c r="BOQ42" s="745"/>
      <c r="BOR42" s="745"/>
      <c r="BOS42" s="745"/>
      <c r="BOT42" s="745"/>
      <c r="BOU42" s="745"/>
      <c r="BOV42" s="745"/>
      <c r="BOW42" s="745"/>
      <c r="BOX42" s="745"/>
      <c r="BOY42" s="745"/>
      <c r="BOZ42" s="745"/>
      <c r="BPA42" s="745"/>
      <c r="BPB42" s="745"/>
      <c r="BPC42" s="745"/>
      <c r="BPD42" s="745"/>
      <c r="BPE42" s="745"/>
      <c r="BPF42" s="745"/>
      <c r="BPG42" s="745"/>
      <c r="BPH42" s="744"/>
      <c r="BPI42" s="745"/>
      <c r="BPJ42" s="745"/>
      <c r="BPK42" s="745"/>
      <c r="BPL42" s="745"/>
      <c r="BPM42" s="745"/>
      <c r="BPN42" s="745"/>
      <c r="BPO42" s="745"/>
      <c r="BPP42" s="745"/>
      <c r="BPQ42" s="745"/>
      <c r="BPR42" s="745"/>
      <c r="BPS42" s="745"/>
      <c r="BPT42" s="745"/>
      <c r="BPU42" s="745"/>
      <c r="BPV42" s="745"/>
      <c r="BPW42" s="745"/>
      <c r="BPX42" s="745"/>
      <c r="BPY42" s="745"/>
      <c r="BPZ42" s="745"/>
      <c r="BQA42" s="745"/>
      <c r="BQB42" s="745"/>
      <c r="BQC42" s="745"/>
      <c r="BQD42" s="745"/>
      <c r="BQE42" s="745"/>
      <c r="BQF42" s="745"/>
      <c r="BQG42" s="745"/>
      <c r="BQH42" s="745"/>
      <c r="BQI42" s="745"/>
      <c r="BQJ42" s="745"/>
      <c r="BQK42" s="745"/>
      <c r="BQL42" s="745"/>
      <c r="BQM42" s="744"/>
      <c r="BQN42" s="745"/>
      <c r="BQO42" s="745"/>
      <c r="BQP42" s="745"/>
      <c r="BQQ42" s="745"/>
      <c r="BQR42" s="745"/>
      <c r="BQS42" s="745"/>
      <c r="BQT42" s="745"/>
      <c r="BQU42" s="745"/>
      <c r="BQV42" s="745"/>
      <c r="BQW42" s="745"/>
      <c r="BQX42" s="745"/>
      <c r="BQY42" s="745"/>
      <c r="BQZ42" s="745"/>
      <c r="BRA42" s="745"/>
      <c r="BRB42" s="745"/>
      <c r="BRC42" s="745"/>
      <c r="BRD42" s="745"/>
      <c r="BRE42" s="745"/>
      <c r="BRF42" s="745"/>
      <c r="BRG42" s="745"/>
      <c r="BRH42" s="745"/>
      <c r="BRI42" s="745"/>
      <c r="BRJ42" s="745"/>
      <c r="BRK42" s="745"/>
      <c r="BRL42" s="745"/>
      <c r="BRM42" s="745"/>
      <c r="BRN42" s="745"/>
      <c r="BRO42" s="745"/>
      <c r="BRP42" s="745"/>
      <c r="BRQ42" s="745"/>
      <c r="BRR42" s="744"/>
      <c r="BRS42" s="745"/>
      <c r="BRT42" s="745"/>
      <c r="BRU42" s="745"/>
      <c r="BRV42" s="745"/>
      <c r="BRW42" s="745"/>
      <c r="BRX42" s="745"/>
      <c r="BRY42" s="745"/>
      <c r="BRZ42" s="745"/>
      <c r="BSA42" s="745"/>
      <c r="BSB42" s="745"/>
      <c r="BSC42" s="745"/>
      <c r="BSD42" s="745"/>
      <c r="BSE42" s="745"/>
      <c r="BSF42" s="745"/>
      <c r="BSG42" s="745"/>
      <c r="BSH42" s="745"/>
      <c r="BSI42" s="745"/>
      <c r="BSJ42" s="745"/>
      <c r="BSK42" s="745"/>
      <c r="BSL42" s="745"/>
      <c r="BSM42" s="745"/>
      <c r="BSN42" s="745"/>
      <c r="BSO42" s="745"/>
      <c r="BSP42" s="745"/>
      <c r="BSQ42" s="745"/>
      <c r="BSR42" s="745"/>
      <c r="BSS42" s="745"/>
      <c r="BST42" s="745"/>
      <c r="BSU42" s="745"/>
      <c r="BSV42" s="745"/>
      <c r="BSW42" s="744"/>
      <c r="BSX42" s="745"/>
      <c r="BSY42" s="745"/>
      <c r="BSZ42" s="745"/>
      <c r="BTA42" s="745"/>
      <c r="BTB42" s="745"/>
      <c r="BTC42" s="745"/>
      <c r="BTD42" s="745"/>
      <c r="BTE42" s="745"/>
      <c r="BTF42" s="745"/>
      <c r="BTG42" s="745"/>
      <c r="BTH42" s="745"/>
      <c r="BTI42" s="745"/>
      <c r="BTJ42" s="745"/>
      <c r="BTK42" s="745"/>
      <c r="BTL42" s="745"/>
      <c r="BTM42" s="745"/>
      <c r="BTN42" s="745"/>
      <c r="BTO42" s="745"/>
      <c r="BTP42" s="745"/>
      <c r="BTQ42" s="745"/>
      <c r="BTR42" s="745"/>
      <c r="BTS42" s="745"/>
      <c r="BTT42" s="745"/>
      <c r="BTU42" s="745"/>
      <c r="BTV42" s="745"/>
      <c r="BTW42" s="745"/>
      <c r="BTX42" s="745"/>
      <c r="BTY42" s="745"/>
      <c r="BTZ42" s="745"/>
      <c r="BUA42" s="745"/>
      <c r="BUB42" s="744"/>
      <c r="BUC42" s="745"/>
      <c r="BUD42" s="745"/>
      <c r="BUE42" s="745"/>
      <c r="BUF42" s="745"/>
      <c r="BUG42" s="745"/>
      <c r="BUH42" s="745"/>
      <c r="BUI42" s="745"/>
      <c r="BUJ42" s="745"/>
      <c r="BUK42" s="745"/>
      <c r="BUL42" s="745"/>
      <c r="BUM42" s="745"/>
      <c r="BUN42" s="745"/>
      <c r="BUO42" s="745"/>
      <c r="BUP42" s="745"/>
      <c r="BUQ42" s="745"/>
      <c r="BUR42" s="745"/>
      <c r="BUS42" s="745"/>
      <c r="BUT42" s="745"/>
      <c r="BUU42" s="745"/>
      <c r="BUV42" s="745"/>
      <c r="BUW42" s="745"/>
      <c r="BUX42" s="745"/>
      <c r="BUY42" s="745"/>
      <c r="BUZ42" s="745"/>
      <c r="BVA42" s="745"/>
      <c r="BVB42" s="745"/>
      <c r="BVC42" s="745"/>
      <c r="BVD42" s="745"/>
      <c r="BVE42" s="745"/>
      <c r="BVF42" s="745"/>
      <c r="BVG42" s="744"/>
      <c r="BVH42" s="745"/>
      <c r="BVI42" s="745"/>
      <c r="BVJ42" s="745"/>
      <c r="BVK42" s="745"/>
      <c r="BVL42" s="745"/>
      <c r="BVM42" s="745"/>
      <c r="BVN42" s="745"/>
      <c r="BVO42" s="745"/>
      <c r="BVP42" s="745"/>
      <c r="BVQ42" s="745"/>
      <c r="BVR42" s="745"/>
      <c r="BVS42" s="745"/>
      <c r="BVT42" s="745"/>
      <c r="BVU42" s="745"/>
      <c r="BVV42" s="745"/>
      <c r="BVW42" s="745"/>
      <c r="BVX42" s="745"/>
      <c r="BVY42" s="745"/>
      <c r="BVZ42" s="745"/>
      <c r="BWA42" s="745"/>
      <c r="BWB42" s="745"/>
      <c r="BWC42" s="745"/>
      <c r="BWD42" s="745"/>
      <c r="BWE42" s="745"/>
      <c r="BWF42" s="745"/>
      <c r="BWG42" s="745"/>
      <c r="BWH42" s="745"/>
      <c r="BWI42" s="745"/>
      <c r="BWJ42" s="745"/>
      <c r="BWK42" s="745"/>
      <c r="BWL42" s="744"/>
      <c r="BWM42" s="745"/>
      <c r="BWN42" s="745"/>
      <c r="BWO42" s="745"/>
      <c r="BWP42" s="745"/>
      <c r="BWQ42" s="745"/>
      <c r="BWR42" s="745"/>
      <c r="BWS42" s="745"/>
      <c r="BWT42" s="745"/>
      <c r="BWU42" s="745"/>
      <c r="BWV42" s="745"/>
      <c r="BWW42" s="745"/>
      <c r="BWX42" s="745"/>
      <c r="BWY42" s="745"/>
      <c r="BWZ42" s="745"/>
      <c r="BXA42" s="745"/>
      <c r="BXB42" s="745"/>
      <c r="BXC42" s="745"/>
      <c r="BXD42" s="745"/>
      <c r="BXE42" s="745"/>
      <c r="BXF42" s="745"/>
      <c r="BXG42" s="745"/>
      <c r="BXH42" s="745"/>
      <c r="BXI42" s="745"/>
      <c r="BXJ42" s="745"/>
      <c r="BXK42" s="745"/>
      <c r="BXL42" s="745"/>
      <c r="BXM42" s="745"/>
      <c r="BXN42" s="745"/>
      <c r="BXO42" s="745"/>
      <c r="BXP42" s="745"/>
      <c r="BXQ42" s="744"/>
      <c r="BXR42" s="745"/>
      <c r="BXS42" s="745"/>
      <c r="BXT42" s="745"/>
      <c r="BXU42" s="745"/>
      <c r="BXV42" s="745"/>
      <c r="BXW42" s="745"/>
      <c r="BXX42" s="745"/>
      <c r="BXY42" s="745"/>
      <c r="BXZ42" s="745"/>
      <c r="BYA42" s="745"/>
      <c r="BYB42" s="745"/>
      <c r="BYC42" s="745"/>
      <c r="BYD42" s="745"/>
      <c r="BYE42" s="745"/>
      <c r="BYF42" s="745"/>
      <c r="BYG42" s="745"/>
      <c r="BYH42" s="745"/>
      <c r="BYI42" s="745"/>
      <c r="BYJ42" s="745"/>
      <c r="BYK42" s="745"/>
      <c r="BYL42" s="745"/>
      <c r="BYM42" s="745"/>
      <c r="BYN42" s="745"/>
      <c r="BYO42" s="745"/>
      <c r="BYP42" s="745"/>
      <c r="BYQ42" s="745"/>
      <c r="BYR42" s="745"/>
      <c r="BYS42" s="745"/>
      <c r="BYT42" s="745"/>
      <c r="BYU42" s="745"/>
      <c r="BYV42" s="744"/>
      <c r="BYW42" s="745"/>
      <c r="BYX42" s="745"/>
      <c r="BYY42" s="745"/>
      <c r="BYZ42" s="745"/>
      <c r="BZA42" s="745"/>
      <c r="BZB42" s="745"/>
      <c r="BZC42" s="745"/>
      <c r="BZD42" s="745"/>
      <c r="BZE42" s="745"/>
      <c r="BZF42" s="745"/>
      <c r="BZG42" s="745"/>
      <c r="BZH42" s="745"/>
      <c r="BZI42" s="745"/>
      <c r="BZJ42" s="745"/>
      <c r="BZK42" s="745"/>
      <c r="BZL42" s="745"/>
      <c r="BZM42" s="745"/>
      <c r="BZN42" s="745"/>
      <c r="BZO42" s="745"/>
      <c r="BZP42" s="745"/>
      <c r="BZQ42" s="745"/>
      <c r="BZR42" s="745"/>
      <c r="BZS42" s="745"/>
      <c r="BZT42" s="745"/>
      <c r="BZU42" s="745"/>
      <c r="BZV42" s="745"/>
      <c r="BZW42" s="745"/>
      <c r="BZX42" s="745"/>
      <c r="BZY42" s="745"/>
      <c r="BZZ42" s="745"/>
      <c r="CAA42" s="744"/>
      <c r="CAB42" s="745"/>
      <c r="CAC42" s="745"/>
      <c r="CAD42" s="745"/>
      <c r="CAE42" s="745"/>
      <c r="CAF42" s="745"/>
      <c r="CAG42" s="745"/>
      <c r="CAH42" s="745"/>
      <c r="CAI42" s="745"/>
      <c r="CAJ42" s="745"/>
      <c r="CAK42" s="745"/>
      <c r="CAL42" s="745"/>
      <c r="CAM42" s="745"/>
      <c r="CAN42" s="745"/>
      <c r="CAO42" s="745"/>
      <c r="CAP42" s="745"/>
      <c r="CAQ42" s="745"/>
      <c r="CAR42" s="745"/>
      <c r="CAS42" s="745"/>
      <c r="CAT42" s="745"/>
      <c r="CAU42" s="745"/>
      <c r="CAV42" s="745"/>
      <c r="CAW42" s="745"/>
      <c r="CAX42" s="745"/>
      <c r="CAY42" s="745"/>
      <c r="CAZ42" s="745"/>
      <c r="CBA42" s="745"/>
      <c r="CBB42" s="745"/>
      <c r="CBC42" s="745"/>
      <c r="CBD42" s="745"/>
      <c r="CBE42" s="745"/>
      <c r="CBF42" s="744"/>
      <c r="CBG42" s="745"/>
      <c r="CBH42" s="745"/>
      <c r="CBI42" s="745"/>
      <c r="CBJ42" s="745"/>
      <c r="CBK42" s="745"/>
      <c r="CBL42" s="745"/>
      <c r="CBM42" s="745"/>
      <c r="CBN42" s="745"/>
      <c r="CBO42" s="745"/>
      <c r="CBP42" s="745"/>
      <c r="CBQ42" s="745"/>
      <c r="CBR42" s="745"/>
      <c r="CBS42" s="745"/>
      <c r="CBT42" s="745"/>
      <c r="CBU42" s="745"/>
      <c r="CBV42" s="745"/>
      <c r="CBW42" s="745"/>
      <c r="CBX42" s="745"/>
      <c r="CBY42" s="745"/>
      <c r="CBZ42" s="745"/>
      <c r="CCA42" s="745"/>
      <c r="CCB42" s="745"/>
      <c r="CCC42" s="745"/>
      <c r="CCD42" s="745"/>
      <c r="CCE42" s="745"/>
      <c r="CCF42" s="745"/>
      <c r="CCG42" s="745"/>
      <c r="CCH42" s="745"/>
      <c r="CCI42" s="745"/>
      <c r="CCJ42" s="745"/>
      <c r="CCK42" s="744"/>
      <c r="CCL42" s="745"/>
      <c r="CCM42" s="745"/>
      <c r="CCN42" s="745"/>
      <c r="CCO42" s="745"/>
      <c r="CCP42" s="745"/>
      <c r="CCQ42" s="745"/>
      <c r="CCR42" s="745"/>
      <c r="CCS42" s="745"/>
      <c r="CCT42" s="745"/>
      <c r="CCU42" s="745"/>
      <c r="CCV42" s="745"/>
      <c r="CCW42" s="745"/>
      <c r="CCX42" s="745"/>
      <c r="CCY42" s="745"/>
      <c r="CCZ42" s="745"/>
      <c r="CDA42" s="745"/>
      <c r="CDB42" s="745"/>
      <c r="CDC42" s="745"/>
      <c r="CDD42" s="745"/>
      <c r="CDE42" s="745"/>
      <c r="CDF42" s="745"/>
      <c r="CDG42" s="745"/>
      <c r="CDH42" s="745"/>
      <c r="CDI42" s="745"/>
      <c r="CDJ42" s="745"/>
      <c r="CDK42" s="745"/>
      <c r="CDL42" s="745"/>
      <c r="CDM42" s="745"/>
      <c r="CDN42" s="745"/>
      <c r="CDO42" s="745"/>
      <c r="CDP42" s="744"/>
      <c r="CDQ42" s="745"/>
      <c r="CDR42" s="745"/>
      <c r="CDS42" s="745"/>
      <c r="CDT42" s="745"/>
      <c r="CDU42" s="745"/>
      <c r="CDV42" s="745"/>
      <c r="CDW42" s="745"/>
      <c r="CDX42" s="745"/>
      <c r="CDY42" s="745"/>
      <c r="CDZ42" s="745"/>
      <c r="CEA42" s="745"/>
      <c r="CEB42" s="745"/>
      <c r="CEC42" s="745"/>
      <c r="CED42" s="745"/>
      <c r="CEE42" s="745"/>
      <c r="CEF42" s="745"/>
      <c r="CEG42" s="745"/>
      <c r="CEH42" s="745"/>
      <c r="CEI42" s="745"/>
      <c r="CEJ42" s="745"/>
      <c r="CEK42" s="745"/>
      <c r="CEL42" s="745"/>
      <c r="CEM42" s="745"/>
      <c r="CEN42" s="745"/>
      <c r="CEO42" s="745"/>
      <c r="CEP42" s="745"/>
      <c r="CEQ42" s="745"/>
      <c r="CER42" s="745"/>
      <c r="CES42" s="745"/>
      <c r="CET42" s="745"/>
      <c r="CEU42" s="744"/>
      <c r="CEV42" s="745"/>
      <c r="CEW42" s="745"/>
      <c r="CEX42" s="745"/>
      <c r="CEY42" s="745"/>
      <c r="CEZ42" s="745"/>
      <c r="CFA42" s="745"/>
      <c r="CFB42" s="745"/>
      <c r="CFC42" s="745"/>
      <c r="CFD42" s="745"/>
      <c r="CFE42" s="745"/>
      <c r="CFF42" s="745"/>
      <c r="CFG42" s="745"/>
      <c r="CFH42" s="745"/>
      <c r="CFI42" s="745"/>
      <c r="CFJ42" s="745"/>
      <c r="CFK42" s="745"/>
      <c r="CFL42" s="745"/>
      <c r="CFM42" s="745"/>
      <c r="CFN42" s="745"/>
      <c r="CFO42" s="745"/>
      <c r="CFP42" s="745"/>
      <c r="CFQ42" s="745"/>
      <c r="CFR42" s="745"/>
      <c r="CFS42" s="745"/>
      <c r="CFT42" s="745"/>
      <c r="CFU42" s="745"/>
      <c r="CFV42" s="745"/>
      <c r="CFW42" s="745"/>
      <c r="CFX42" s="745"/>
      <c r="CFY42" s="745"/>
      <c r="CFZ42" s="744"/>
      <c r="CGA42" s="745"/>
      <c r="CGB42" s="745"/>
      <c r="CGC42" s="745"/>
      <c r="CGD42" s="745"/>
      <c r="CGE42" s="745"/>
      <c r="CGF42" s="745"/>
      <c r="CGG42" s="745"/>
      <c r="CGH42" s="745"/>
      <c r="CGI42" s="745"/>
      <c r="CGJ42" s="745"/>
      <c r="CGK42" s="745"/>
      <c r="CGL42" s="745"/>
      <c r="CGM42" s="745"/>
      <c r="CGN42" s="745"/>
      <c r="CGO42" s="745"/>
      <c r="CGP42" s="745"/>
      <c r="CGQ42" s="745"/>
      <c r="CGR42" s="745"/>
      <c r="CGS42" s="745"/>
      <c r="CGT42" s="745"/>
      <c r="CGU42" s="745"/>
      <c r="CGV42" s="745"/>
      <c r="CGW42" s="745"/>
      <c r="CGX42" s="745"/>
      <c r="CGY42" s="745"/>
      <c r="CGZ42" s="745"/>
      <c r="CHA42" s="745"/>
      <c r="CHB42" s="745"/>
      <c r="CHC42" s="745"/>
      <c r="CHD42" s="745"/>
      <c r="CHE42" s="744"/>
      <c r="CHF42" s="745"/>
      <c r="CHG42" s="745"/>
      <c r="CHH42" s="745"/>
      <c r="CHI42" s="745"/>
      <c r="CHJ42" s="745"/>
      <c r="CHK42" s="745"/>
      <c r="CHL42" s="745"/>
      <c r="CHM42" s="745"/>
      <c r="CHN42" s="745"/>
      <c r="CHO42" s="745"/>
      <c r="CHP42" s="745"/>
      <c r="CHQ42" s="745"/>
      <c r="CHR42" s="745"/>
      <c r="CHS42" s="745"/>
      <c r="CHT42" s="745"/>
      <c r="CHU42" s="745"/>
      <c r="CHV42" s="745"/>
      <c r="CHW42" s="745"/>
      <c r="CHX42" s="745"/>
      <c r="CHY42" s="745"/>
      <c r="CHZ42" s="745"/>
      <c r="CIA42" s="745"/>
      <c r="CIB42" s="745"/>
      <c r="CIC42" s="745"/>
      <c r="CID42" s="745"/>
      <c r="CIE42" s="745"/>
      <c r="CIF42" s="745"/>
      <c r="CIG42" s="745"/>
      <c r="CIH42" s="745"/>
      <c r="CII42" s="745"/>
      <c r="CIJ42" s="744"/>
      <c r="CIK42" s="745"/>
      <c r="CIL42" s="745"/>
      <c r="CIM42" s="745"/>
      <c r="CIN42" s="745"/>
      <c r="CIO42" s="745"/>
      <c r="CIP42" s="745"/>
      <c r="CIQ42" s="745"/>
      <c r="CIR42" s="745"/>
      <c r="CIS42" s="745"/>
      <c r="CIT42" s="745"/>
      <c r="CIU42" s="745"/>
      <c r="CIV42" s="745"/>
      <c r="CIW42" s="745"/>
      <c r="CIX42" s="745"/>
      <c r="CIY42" s="745"/>
      <c r="CIZ42" s="745"/>
      <c r="CJA42" s="745"/>
      <c r="CJB42" s="745"/>
      <c r="CJC42" s="745"/>
      <c r="CJD42" s="745"/>
      <c r="CJE42" s="745"/>
      <c r="CJF42" s="745"/>
      <c r="CJG42" s="745"/>
      <c r="CJH42" s="745"/>
      <c r="CJI42" s="745"/>
      <c r="CJJ42" s="745"/>
      <c r="CJK42" s="745"/>
      <c r="CJL42" s="745"/>
      <c r="CJM42" s="745"/>
      <c r="CJN42" s="745"/>
      <c r="CJO42" s="744"/>
      <c r="CJP42" s="745"/>
      <c r="CJQ42" s="745"/>
      <c r="CJR42" s="745"/>
      <c r="CJS42" s="745"/>
      <c r="CJT42" s="745"/>
      <c r="CJU42" s="745"/>
      <c r="CJV42" s="745"/>
      <c r="CJW42" s="745"/>
      <c r="CJX42" s="745"/>
      <c r="CJY42" s="745"/>
      <c r="CJZ42" s="745"/>
      <c r="CKA42" s="745"/>
      <c r="CKB42" s="745"/>
      <c r="CKC42" s="745"/>
      <c r="CKD42" s="745"/>
      <c r="CKE42" s="745"/>
      <c r="CKF42" s="745"/>
      <c r="CKG42" s="745"/>
      <c r="CKH42" s="745"/>
      <c r="CKI42" s="745"/>
      <c r="CKJ42" s="745"/>
      <c r="CKK42" s="745"/>
      <c r="CKL42" s="745"/>
      <c r="CKM42" s="745"/>
      <c r="CKN42" s="745"/>
      <c r="CKO42" s="745"/>
      <c r="CKP42" s="745"/>
      <c r="CKQ42" s="745"/>
      <c r="CKR42" s="745"/>
      <c r="CKS42" s="745"/>
      <c r="CKT42" s="744"/>
      <c r="CKU42" s="745"/>
      <c r="CKV42" s="745"/>
      <c r="CKW42" s="745"/>
      <c r="CKX42" s="745"/>
      <c r="CKY42" s="745"/>
      <c r="CKZ42" s="745"/>
      <c r="CLA42" s="745"/>
      <c r="CLB42" s="745"/>
      <c r="CLC42" s="745"/>
      <c r="CLD42" s="745"/>
      <c r="CLE42" s="745"/>
      <c r="CLF42" s="745"/>
      <c r="CLG42" s="745"/>
      <c r="CLH42" s="745"/>
      <c r="CLI42" s="745"/>
      <c r="CLJ42" s="745"/>
      <c r="CLK42" s="745"/>
      <c r="CLL42" s="745"/>
      <c r="CLM42" s="745"/>
      <c r="CLN42" s="745"/>
      <c r="CLO42" s="745"/>
      <c r="CLP42" s="745"/>
      <c r="CLQ42" s="745"/>
      <c r="CLR42" s="745"/>
      <c r="CLS42" s="745"/>
      <c r="CLT42" s="745"/>
      <c r="CLU42" s="745"/>
      <c r="CLV42" s="745"/>
      <c r="CLW42" s="745"/>
      <c r="CLX42" s="745"/>
      <c r="CLY42" s="744"/>
      <c r="CLZ42" s="745"/>
      <c r="CMA42" s="745"/>
      <c r="CMB42" s="745"/>
      <c r="CMC42" s="745"/>
      <c r="CMD42" s="745"/>
      <c r="CME42" s="745"/>
      <c r="CMF42" s="745"/>
      <c r="CMG42" s="745"/>
      <c r="CMH42" s="745"/>
      <c r="CMI42" s="745"/>
      <c r="CMJ42" s="745"/>
      <c r="CMK42" s="745"/>
      <c r="CML42" s="745"/>
      <c r="CMM42" s="745"/>
      <c r="CMN42" s="745"/>
      <c r="CMO42" s="745"/>
      <c r="CMP42" s="745"/>
      <c r="CMQ42" s="745"/>
      <c r="CMR42" s="745"/>
      <c r="CMS42" s="745"/>
      <c r="CMT42" s="745"/>
      <c r="CMU42" s="745"/>
      <c r="CMV42" s="745"/>
      <c r="CMW42" s="745"/>
      <c r="CMX42" s="745"/>
      <c r="CMY42" s="745"/>
      <c r="CMZ42" s="745"/>
      <c r="CNA42" s="745"/>
      <c r="CNB42" s="745"/>
      <c r="CNC42" s="745"/>
      <c r="CND42" s="744"/>
      <c r="CNE42" s="745"/>
      <c r="CNF42" s="745"/>
      <c r="CNG42" s="745"/>
      <c r="CNH42" s="745"/>
      <c r="CNI42" s="745"/>
      <c r="CNJ42" s="745"/>
      <c r="CNK42" s="745"/>
      <c r="CNL42" s="745"/>
      <c r="CNM42" s="745"/>
      <c r="CNN42" s="745"/>
      <c r="CNO42" s="745"/>
      <c r="CNP42" s="745"/>
      <c r="CNQ42" s="745"/>
      <c r="CNR42" s="745"/>
      <c r="CNS42" s="745"/>
      <c r="CNT42" s="745"/>
      <c r="CNU42" s="745"/>
      <c r="CNV42" s="745"/>
      <c r="CNW42" s="745"/>
      <c r="CNX42" s="745"/>
      <c r="CNY42" s="745"/>
      <c r="CNZ42" s="745"/>
      <c r="COA42" s="745"/>
      <c r="COB42" s="745"/>
      <c r="COC42" s="745"/>
      <c r="COD42" s="745"/>
      <c r="COE42" s="745"/>
      <c r="COF42" s="745"/>
      <c r="COG42" s="745"/>
      <c r="COH42" s="745"/>
      <c r="COI42" s="744"/>
      <c r="COJ42" s="745"/>
      <c r="COK42" s="745"/>
      <c r="COL42" s="745"/>
      <c r="COM42" s="745"/>
      <c r="CON42" s="745"/>
      <c r="COO42" s="745"/>
      <c r="COP42" s="745"/>
      <c r="COQ42" s="745"/>
      <c r="COR42" s="745"/>
      <c r="COS42" s="745"/>
      <c r="COT42" s="745"/>
      <c r="COU42" s="745"/>
      <c r="COV42" s="745"/>
      <c r="COW42" s="745"/>
      <c r="COX42" s="745"/>
      <c r="COY42" s="745"/>
      <c r="COZ42" s="745"/>
      <c r="CPA42" s="745"/>
      <c r="CPB42" s="745"/>
      <c r="CPC42" s="745"/>
      <c r="CPD42" s="745"/>
      <c r="CPE42" s="745"/>
      <c r="CPF42" s="745"/>
      <c r="CPG42" s="745"/>
      <c r="CPH42" s="745"/>
      <c r="CPI42" s="745"/>
      <c r="CPJ42" s="745"/>
      <c r="CPK42" s="745"/>
      <c r="CPL42" s="745"/>
      <c r="CPM42" s="745"/>
      <c r="CPN42" s="744"/>
      <c r="CPO42" s="745"/>
      <c r="CPP42" s="745"/>
      <c r="CPQ42" s="745"/>
      <c r="CPR42" s="745"/>
      <c r="CPS42" s="745"/>
      <c r="CPT42" s="745"/>
      <c r="CPU42" s="745"/>
      <c r="CPV42" s="745"/>
      <c r="CPW42" s="745"/>
      <c r="CPX42" s="745"/>
      <c r="CPY42" s="745"/>
      <c r="CPZ42" s="745"/>
      <c r="CQA42" s="745"/>
      <c r="CQB42" s="745"/>
      <c r="CQC42" s="745"/>
      <c r="CQD42" s="745"/>
      <c r="CQE42" s="745"/>
      <c r="CQF42" s="745"/>
      <c r="CQG42" s="745"/>
      <c r="CQH42" s="745"/>
      <c r="CQI42" s="745"/>
      <c r="CQJ42" s="745"/>
      <c r="CQK42" s="745"/>
      <c r="CQL42" s="745"/>
      <c r="CQM42" s="745"/>
      <c r="CQN42" s="745"/>
      <c r="CQO42" s="745"/>
      <c r="CQP42" s="745"/>
      <c r="CQQ42" s="745"/>
      <c r="CQR42" s="745"/>
      <c r="CQS42" s="744"/>
      <c r="CQT42" s="745"/>
      <c r="CQU42" s="745"/>
      <c r="CQV42" s="745"/>
      <c r="CQW42" s="745"/>
      <c r="CQX42" s="745"/>
      <c r="CQY42" s="745"/>
      <c r="CQZ42" s="745"/>
      <c r="CRA42" s="745"/>
      <c r="CRB42" s="745"/>
      <c r="CRC42" s="745"/>
      <c r="CRD42" s="745"/>
      <c r="CRE42" s="745"/>
      <c r="CRF42" s="745"/>
      <c r="CRG42" s="745"/>
      <c r="CRH42" s="745"/>
      <c r="CRI42" s="745"/>
      <c r="CRJ42" s="745"/>
      <c r="CRK42" s="745"/>
      <c r="CRL42" s="745"/>
      <c r="CRM42" s="745"/>
      <c r="CRN42" s="745"/>
      <c r="CRO42" s="745"/>
      <c r="CRP42" s="745"/>
      <c r="CRQ42" s="745"/>
      <c r="CRR42" s="745"/>
      <c r="CRS42" s="745"/>
      <c r="CRT42" s="745"/>
      <c r="CRU42" s="745"/>
      <c r="CRV42" s="745"/>
      <c r="CRW42" s="745"/>
      <c r="CRX42" s="744"/>
      <c r="CRY42" s="745"/>
      <c r="CRZ42" s="745"/>
      <c r="CSA42" s="745"/>
      <c r="CSB42" s="745"/>
      <c r="CSC42" s="745"/>
      <c r="CSD42" s="745"/>
      <c r="CSE42" s="745"/>
      <c r="CSF42" s="745"/>
      <c r="CSG42" s="745"/>
      <c r="CSH42" s="745"/>
      <c r="CSI42" s="745"/>
      <c r="CSJ42" s="745"/>
      <c r="CSK42" s="745"/>
      <c r="CSL42" s="745"/>
      <c r="CSM42" s="745"/>
      <c r="CSN42" s="745"/>
      <c r="CSO42" s="745"/>
      <c r="CSP42" s="745"/>
      <c r="CSQ42" s="745"/>
      <c r="CSR42" s="745"/>
      <c r="CSS42" s="745"/>
      <c r="CST42" s="745"/>
      <c r="CSU42" s="745"/>
      <c r="CSV42" s="745"/>
      <c r="CSW42" s="745"/>
      <c r="CSX42" s="745"/>
      <c r="CSY42" s="745"/>
      <c r="CSZ42" s="745"/>
      <c r="CTA42" s="745"/>
      <c r="CTB42" s="745"/>
      <c r="CTC42" s="744"/>
      <c r="CTD42" s="745"/>
      <c r="CTE42" s="745"/>
      <c r="CTF42" s="745"/>
      <c r="CTG42" s="745"/>
      <c r="CTH42" s="745"/>
      <c r="CTI42" s="745"/>
      <c r="CTJ42" s="745"/>
      <c r="CTK42" s="745"/>
      <c r="CTL42" s="745"/>
      <c r="CTM42" s="745"/>
      <c r="CTN42" s="745"/>
      <c r="CTO42" s="745"/>
      <c r="CTP42" s="745"/>
      <c r="CTQ42" s="745"/>
      <c r="CTR42" s="745"/>
      <c r="CTS42" s="745"/>
      <c r="CTT42" s="745"/>
      <c r="CTU42" s="745"/>
      <c r="CTV42" s="745"/>
      <c r="CTW42" s="745"/>
      <c r="CTX42" s="745"/>
      <c r="CTY42" s="745"/>
      <c r="CTZ42" s="745"/>
      <c r="CUA42" s="745"/>
      <c r="CUB42" s="745"/>
      <c r="CUC42" s="745"/>
      <c r="CUD42" s="745"/>
      <c r="CUE42" s="745"/>
      <c r="CUF42" s="745"/>
      <c r="CUG42" s="745"/>
      <c r="CUH42" s="744"/>
      <c r="CUI42" s="745"/>
      <c r="CUJ42" s="745"/>
      <c r="CUK42" s="745"/>
      <c r="CUL42" s="745"/>
      <c r="CUM42" s="745"/>
      <c r="CUN42" s="745"/>
      <c r="CUO42" s="745"/>
      <c r="CUP42" s="745"/>
      <c r="CUQ42" s="745"/>
      <c r="CUR42" s="745"/>
      <c r="CUS42" s="745"/>
      <c r="CUT42" s="745"/>
      <c r="CUU42" s="745"/>
      <c r="CUV42" s="745"/>
      <c r="CUW42" s="745"/>
      <c r="CUX42" s="745"/>
      <c r="CUY42" s="745"/>
      <c r="CUZ42" s="745"/>
      <c r="CVA42" s="745"/>
      <c r="CVB42" s="745"/>
      <c r="CVC42" s="745"/>
      <c r="CVD42" s="745"/>
      <c r="CVE42" s="745"/>
      <c r="CVF42" s="745"/>
      <c r="CVG42" s="745"/>
      <c r="CVH42" s="745"/>
      <c r="CVI42" s="745"/>
      <c r="CVJ42" s="745"/>
      <c r="CVK42" s="745"/>
      <c r="CVL42" s="745"/>
      <c r="CVM42" s="744"/>
      <c r="CVN42" s="745"/>
      <c r="CVO42" s="745"/>
      <c r="CVP42" s="745"/>
      <c r="CVQ42" s="745"/>
      <c r="CVR42" s="745"/>
      <c r="CVS42" s="745"/>
      <c r="CVT42" s="745"/>
      <c r="CVU42" s="745"/>
      <c r="CVV42" s="745"/>
      <c r="CVW42" s="745"/>
      <c r="CVX42" s="745"/>
      <c r="CVY42" s="745"/>
      <c r="CVZ42" s="745"/>
      <c r="CWA42" s="745"/>
      <c r="CWB42" s="745"/>
      <c r="CWC42" s="745"/>
      <c r="CWD42" s="745"/>
      <c r="CWE42" s="745"/>
      <c r="CWF42" s="745"/>
      <c r="CWG42" s="745"/>
      <c r="CWH42" s="745"/>
      <c r="CWI42" s="745"/>
      <c r="CWJ42" s="745"/>
      <c r="CWK42" s="745"/>
      <c r="CWL42" s="745"/>
      <c r="CWM42" s="745"/>
      <c r="CWN42" s="745"/>
      <c r="CWO42" s="745"/>
      <c r="CWP42" s="745"/>
      <c r="CWQ42" s="745"/>
      <c r="CWR42" s="744"/>
      <c r="CWS42" s="745"/>
      <c r="CWT42" s="745"/>
      <c r="CWU42" s="745"/>
      <c r="CWV42" s="745"/>
      <c r="CWW42" s="745"/>
      <c r="CWX42" s="745"/>
      <c r="CWY42" s="745"/>
      <c r="CWZ42" s="745"/>
      <c r="CXA42" s="745"/>
      <c r="CXB42" s="745"/>
      <c r="CXC42" s="745"/>
      <c r="CXD42" s="745"/>
      <c r="CXE42" s="745"/>
      <c r="CXF42" s="745"/>
      <c r="CXG42" s="745"/>
      <c r="CXH42" s="745"/>
      <c r="CXI42" s="745"/>
      <c r="CXJ42" s="745"/>
      <c r="CXK42" s="745"/>
      <c r="CXL42" s="745"/>
      <c r="CXM42" s="745"/>
      <c r="CXN42" s="745"/>
      <c r="CXO42" s="745"/>
      <c r="CXP42" s="745"/>
      <c r="CXQ42" s="745"/>
      <c r="CXR42" s="745"/>
      <c r="CXS42" s="745"/>
      <c r="CXT42" s="745"/>
      <c r="CXU42" s="745"/>
      <c r="CXV42" s="745"/>
      <c r="CXW42" s="744"/>
      <c r="CXX42" s="745"/>
      <c r="CXY42" s="745"/>
      <c r="CXZ42" s="745"/>
      <c r="CYA42" s="745"/>
      <c r="CYB42" s="745"/>
      <c r="CYC42" s="745"/>
      <c r="CYD42" s="745"/>
      <c r="CYE42" s="745"/>
      <c r="CYF42" s="745"/>
      <c r="CYG42" s="745"/>
      <c r="CYH42" s="745"/>
      <c r="CYI42" s="745"/>
      <c r="CYJ42" s="745"/>
      <c r="CYK42" s="745"/>
      <c r="CYL42" s="745"/>
      <c r="CYM42" s="745"/>
      <c r="CYN42" s="745"/>
      <c r="CYO42" s="745"/>
      <c r="CYP42" s="745"/>
      <c r="CYQ42" s="745"/>
      <c r="CYR42" s="745"/>
      <c r="CYS42" s="745"/>
      <c r="CYT42" s="745"/>
      <c r="CYU42" s="745"/>
      <c r="CYV42" s="745"/>
      <c r="CYW42" s="745"/>
      <c r="CYX42" s="745"/>
      <c r="CYY42" s="745"/>
      <c r="CYZ42" s="745"/>
      <c r="CZA42" s="745"/>
      <c r="CZB42" s="744"/>
      <c r="CZC42" s="745"/>
      <c r="CZD42" s="745"/>
      <c r="CZE42" s="745"/>
      <c r="CZF42" s="745"/>
      <c r="CZG42" s="745"/>
      <c r="CZH42" s="745"/>
      <c r="CZI42" s="745"/>
      <c r="CZJ42" s="745"/>
      <c r="CZK42" s="745"/>
      <c r="CZL42" s="745"/>
      <c r="CZM42" s="745"/>
      <c r="CZN42" s="745"/>
      <c r="CZO42" s="745"/>
      <c r="CZP42" s="745"/>
      <c r="CZQ42" s="745"/>
      <c r="CZR42" s="745"/>
      <c r="CZS42" s="745"/>
      <c r="CZT42" s="745"/>
      <c r="CZU42" s="745"/>
      <c r="CZV42" s="745"/>
      <c r="CZW42" s="745"/>
      <c r="CZX42" s="745"/>
      <c r="CZY42" s="745"/>
      <c r="CZZ42" s="745"/>
      <c r="DAA42" s="745"/>
      <c r="DAB42" s="745"/>
      <c r="DAC42" s="745"/>
      <c r="DAD42" s="745"/>
      <c r="DAE42" s="745"/>
      <c r="DAF42" s="745"/>
      <c r="DAG42" s="744"/>
      <c r="DAH42" s="745"/>
      <c r="DAI42" s="745"/>
      <c r="DAJ42" s="745"/>
      <c r="DAK42" s="745"/>
      <c r="DAL42" s="745"/>
      <c r="DAM42" s="745"/>
      <c r="DAN42" s="745"/>
      <c r="DAO42" s="745"/>
      <c r="DAP42" s="745"/>
      <c r="DAQ42" s="745"/>
      <c r="DAR42" s="745"/>
      <c r="DAS42" s="745"/>
      <c r="DAT42" s="745"/>
      <c r="DAU42" s="745"/>
      <c r="DAV42" s="745"/>
      <c r="DAW42" s="745"/>
      <c r="DAX42" s="745"/>
      <c r="DAY42" s="745"/>
      <c r="DAZ42" s="745"/>
      <c r="DBA42" s="745"/>
      <c r="DBB42" s="745"/>
      <c r="DBC42" s="745"/>
      <c r="DBD42" s="745"/>
      <c r="DBE42" s="745"/>
      <c r="DBF42" s="745"/>
      <c r="DBG42" s="745"/>
      <c r="DBH42" s="745"/>
      <c r="DBI42" s="745"/>
      <c r="DBJ42" s="745"/>
      <c r="DBK42" s="745"/>
      <c r="DBL42" s="744"/>
      <c r="DBM42" s="745"/>
      <c r="DBN42" s="745"/>
      <c r="DBO42" s="745"/>
      <c r="DBP42" s="745"/>
      <c r="DBQ42" s="745"/>
      <c r="DBR42" s="745"/>
      <c r="DBS42" s="745"/>
      <c r="DBT42" s="745"/>
      <c r="DBU42" s="745"/>
      <c r="DBV42" s="745"/>
      <c r="DBW42" s="745"/>
      <c r="DBX42" s="745"/>
      <c r="DBY42" s="745"/>
      <c r="DBZ42" s="745"/>
      <c r="DCA42" s="745"/>
      <c r="DCB42" s="745"/>
      <c r="DCC42" s="745"/>
      <c r="DCD42" s="745"/>
      <c r="DCE42" s="745"/>
      <c r="DCF42" s="745"/>
      <c r="DCG42" s="745"/>
      <c r="DCH42" s="745"/>
      <c r="DCI42" s="745"/>
      <c r="DCJ42" s="745"/>
      <c r="DCK42" s="745"/>
      <c r="DCL42" s="745"/>
      <c r="DCM42" s="745"/>
      <c r="DCN42" s="745"/>
      <c r="DCO42" s="745"/>
      <c r="DCP42" s="745"/>
      <c r="DCQ42" s="744"/>
      <c r="DCR42" s="745"/>
      <c r="DCS42" s="745"/>
      <c r="DCT42" s="745"/>
      <c r="DCU42" s="745"/>
      <c r="DCV42" s="745"/>
      <c r="DCW42" s="745"/>
      <c r="DCX42" s="745"/>
      <c r="DCY42" s="745"/>
      <c r="DCZ42" s="745"/>
      <c r="DDA42" s="745"/>
      <c r="DDB42" s="745"/>
      <c r="DDC42" s="745"/>
      <c r="DDD42" s="745"/>
      <c r="DDE42" s="745"/>
      <c r="DDF42" s="745"/>
      <c r="DDG42" s="745"/>
      <c r="DDH42" s="745"/>
      <c r="DDI42" s="745"/>
      <c r="DDJ42" s="745"/>
      <c r="DDK42" s="745"/>
      <c r="DDL42" s="745"/>
      <c r="DDM42" s="745"/>
      <c r="DDN42" s="745"/>
      <c r="DDO42" s="745"/>
      <c r="DDP42" s="745"/>
      <c r="DDQ42" s="745"/>
      <c r="DDR42" s="745"/>
      <c r="DDS42" s="745"/>
      <c r="DDT42" s="745"/>
      <c r="DDU42" s="745"/>
      <c r="DDV42" s="744"/>
      <c r="DDW42" s="745"/>
      <c r="DDX42" s="745"/>
      <c r="DDY42" s="745"/>
      <c r="DDZ42" s="745"/>
      <c r="DEA42" s="745"/>
      <c r="DEB42" s="745"/>
      <c r="DEC42" s="745"/>
      <c r="DED42" s="745"/>
      <c r="DEE42" s="745"/>
      <c r="DEF42" s="745"/>
      <c r="DEG42" s="745"/>
      <c r="DEH42" s="745"/>
      <c r="DEI42" s="745"/>
      <c r="DEJ42" s="745"/>
      <c r="DEK42" s="745"/>
      <c r="DEL42" s="745"/>
      <c r="DEM42" s="745"/>
      <c r="DEN42" s="745"/>
      <c r="DEO42" s="745"/>
      <c r="DEP42" s="745"/>
      <c r="DEQ42" s="745"/>
      <c r="DER42" s="745"/>
      <c r="DES42" s="745"/>
      <c r="DET42" s="745"/>
      <c r="DEU42" s="745"/>
      <c r="DEV42" s="745"/>
      <c r="DEW42" s="745"/>
      <c r="DEX42" s="745"/>
      <c r="DEY42" s="745"/>
      <c r="DEZ42" s="745"/>
      <c r="DFA42" s="744"/>
      <c r="DFB42" s="745"/>
      <c r="DFC42" s="745"/>
      <c r="DFD42" s="745"/>
      <c r="DFE42" s="745"/>
      <c r="DFF42" s="745"/>
      <c r="DFG42" s="745"/>
      <c r="DFH42" s="745"/>
      <c r="DFI42" s="745"/>
      <c r="DFJ42" s="745"/>
      <c r="DFK42" s="745"/>
      <c r="DFL42" s="745"/>
      <c r="DFM42" s="745"/>
      <c r="DFN42" s="745"/>
      <c r="DFO42" s="745"/>
      <c r="DFP42" s="745"/>
      <c r="DFQ42" s="745"/>
      <c r="DFR42" s="745"/>
      <c r="DFS42" s="745"/>
      <c r="DFT42" s="745"/>
      <c r="DFU42" s="745"/>
      <c r="DFV42" s="745"/>
      <c r="DFW42" s="745"/>
      <c r="DFX42" s="745"/>
      <c r="DFY42" s="745"/>
      <c r="DFZ42" s="745"/>
      <c r="DGA42" s="745"/>
      <c r="DGB42" s="745"/>
      <c r="DGC42" s="745"/>
      <c r="DGD42" s="745"/>
      <c r="DGE42" s="745"/>
      <c r="DGF42" s="744"/>
      <c r="DGG42" s="745"/>
      <c r="DGH42" s="745"/>
      <c r="DGI42" s="745"/>
      <c r="DGJ42" s="745"/>
      <c r="DGK42" s="745"/>
      <c r="DGL42" s="745"/>
      <c r="DGM42" s="745"/>
      <c r="DGN42" s="745"/>
      <c r="DGO42" s="745"/>
      <c r="DGP42" s="745"/>
      <c r="DGQ42" s="745"/>
      <c r="DGR42" s="745"/>
      <c r="DGS42" s="745"/>
      <c r="DGT42" s="745"/>
      <c r="DGU42" s="745"/>
      <c r="DGV42" s="745"/>
      <c r="DGW42" s="745"/>
      <c r="DGX42" s="745"/>
      <c r="DGY42" s="745"/>
      <c r="DGZ42" s="745"/>
      <c r="DHA42" s="745"/>
      <c r="DHB42" s="745"/>
      <c r="DHC42" s="745"/>
      <c r="DHD42" s="745"/>
      <c r="DHE42" s="745"/>
      <c r="DHF42" s="745"/>
      <c r="DHG42" s="745"/>
      <c r="DHH42" s="745"/>
      <c r="DHI42" s="745"/>
      <c r="DHJ42" s="745"/>
      <c r="DHK42" s="744"/>
      <c r="DHL42" s="745"/>
      <c r="DHM42" s="745"/>
      <c r="DHN42" s="745"/>
      <c r="DHO42" s="745"/>
      <c r="DHP42" s="745"/>
      <c r="DHQ42" s="745"/>
      <c r="DHR42" s="745"/>
      <c r="DHS42" s="745"/>
      <c r="DHT42" s="745"/>
      <c r="DHU42" s="745"/>
      <c r="DHV42" s="745"/>
      <c r="DHW42" s="745"/>
      <c r="DHX42" s="745"/>
      <c r="DHY42" s="745"/>
      <c r="DHZ42" s="745"/>
      <c r="DIA42" s="745"/>
      <c r="DIB42" s="745"/>
      <c r="DIC42" s="745"/>
      <c r="DID42" s="745"/>
      <c r="DIE42" s="745"/>
      <c r="DIF42" s="745"/>
      <c r="DIG42" s="745"/>
      <c r="DIH42" s="745"/>
      <c r="DII42" s="745"/>
      <c r="DIJ42" s="745"/>
      <c r="DIK42" s="745"/>
      <c r="DIL42" s="745"/>
      <c r="DIM42" s="745"/>
      <c r="DIN42" s="745"/>
      <c r="DIO42" s="745"/>
      <c r="DIP42" s="744"/>
      <c r="DIQ42" s="745"/>
      <c r="DIR42" s="745"/>
      <c r="DIS42" s="745"/>
      <c r="DIT42" s="745"/>
      <c r="DIU42" s="745"/>
      <c r="DIV42" s="745"/>
      <c r="DIW42" s="745"/>
      <c r="DIX42" s="745"/>
      <c r="DIY42" s="745"/>
      <c r="DIZ42" s="745"/>
      <c r="DJA42" s="745"/>
      <c r="DJB42" s="745"/>
      <c r="DJC42" s="745"/>
      <c r="DJD42" s="745"/>
      <c r="DJE42" s="745"/>
      <c r="DJF42" s="745"/>
      <c r="DJG42" s="745"/>
      <c r="DJH42" s="745"/>
      <c r="DJI42" s="745"/>
      <c r="DJJ42" s="745"/>
      <c r="DJK42" s="745"/>
      <c r="DJL42" s="745"/>
      <c r="DJM42" s="745"/>
      <c r="DJN42" s="745"/>
      <c r="DJO42" s="745"/>
      <c r="DJP42" s="745"/>
      <c r="DJQ42" s="745"/>
      <c r="DJR42" s="745"/>
      <c r="DJS42" s="745"/>
      <c r="DJT42" s="745"/>
      <c r="DJU42" s="744"/>
      <c r="DJV42" s="745"/>
      <c r="DJW42" s="745"/>
      <c r="DJX42" s="745"/>
      <c r="DJY42" s="745"/>
      <c r="DJZ42" s="745"/>
      <c r="DKA42" s="745"/>
      <c r="DKB42" s="745"/>
      <c r="DKC42" s="745"/>
      <c r="DKD42" s="745"/>
      <c r="DKE42" s="745"/>
      <c r="DKF42" s="745"/>
      <c r="DKG42" s="745"/>
      <c r="DKH42" s="745"/>
      <c r="DKI42" s="745"/>
      <c r="DKJ42" s="745"/>
      <c r="DKK42" s="745"/>
      <c r="DKL42" s="745"/>
      <c r="DKM42" s="745"/>
      <c r="DKN42" s="745"/>
      <c r="DKO42" s="745"/>
      <c r="DKP42" s="745"/>
      <c r="DKQ42" s="745"/>
      <c r="DKR42" s="745"/>
      <c r="DKS42" s="745"/>
      <c r="DKT42" s="745"/>
      <c r="DKU42" s="745"/>
      <c r="DKV42" s="745"/>
      <c r="DKW42" s="745"/>
      <c r="DKX42" s="745"/>
      <c r="DKY42" s="745"/>
      <c r="DKZ42" s="744"/>
      <c r="DLA42" s="745"/>
      <c r="DLB42" s="745"/>
      <c r="DLC42" s="745"/>
      <c r="DLD42" s="745"/>
      <c r="DLE42" s="745"/>
      <c r="DLF42" s="745"/>
      <c r="DLG42" s="745"/>
      <c r="DLH42" s="745"/>
      <c r="DLI42" s="745"/>
      <c r="DLJ42" s="745"/>
      <c r="DLK42" s="745"/>
      <c r="DLL42" s="745"/>
      <c r="DLM42" s="745"/>
      <c r="DLN42" s="745"/>
      <c r="DLO42" s="745"/>
      <c r="DLP42" s="745"/>
      <c r="DLQ42" s="745"/>
      <c r="DLR42" s="745"/>
      <c r="DLS42" s="745"/>
      <c r="DLT42" s="745"/>
      <c r="DLU42" s="745"/>
      <c r="DLV42" s="745"/>
      <c r="DLW42" s="745"/>
      <c r="DLX42" s="745"/>
      <c r="DLY42" s="745"/>
      <c r="DLZ42" s="745"/>
      <c r="DMA42" s="745"/>
      <c r="DMB42" s="745"/>
      <c r="DMC42" s="745"/>
      <c r="DMD42" s="745"/>
      <c r="DME42" s="744"/>
      <c r="DMF42" s="745"/>
      <c r="DMG42" s="745"/>
      <c r="DMH42" s="745"/>
      <c r="DMI42" s="745"/>
      <c r="DMJ42" s="745"/>
      <c r="DMK42" s="745"/>
      <c r="DML42" s="745"/>
      <c r="DMM42" s="745"/>
      <c r="DMN42" s="745"/>
      <c r="DMO42" s="745"/>
      <c r="DMP42" s="745"/>
      <c r="DMQ42" s="745"/>
      <c r="DMR42" s="745"/>
      <c r="DMS42" s="745"/>
      <c r="DMT42" s="745"/>
      <c r="DMU42" s="745"/>
      <c r="DMV42" s="745"/>
      <c r="DMW42" s="745"/>
      <c r="DMX42" s="745"/>
      <c r="DMY42" s="745"/>
      <c r="DMZ42" s="745"/>
      <c r="DNA42" s="745"/>
      <c r="DNB42" s="745"/>
      <c r="DNC42" s="745"/>
      <c r="DND42" s="745"/>
      <c r="DNE42" s="745"/>
      <c r="DNF42" s="745"/>
      <c r="DNG42" s="745"/>
      <c r="DNH42" s="745"/>
      <c r="DNI42" s="745"/>
      <c r="DNJ42" s="744"/>
      <c r="DNK42" s="745"/>
      <c r="DNL42" s="745"/>
      <c r="DNM42" s="745"/>
      <c r="DNN42" s="745"/>
      <c r="DNO42" s="745"/>
      <c r="DNP42" s="745"/>
      <c r="DNQ42" s="745"/>
      <c r="DNR42" s="745"/>
      <c r="DNS42" s="745"/>
      <c r="DNT42" s="745"/>
      <c r="DNU42" s="745"/>
      <c r="DNV42" s="745"/>
      <c r="DNW42" s="745"/>
      <c r="DNX42" s="745"/>
      <c r="DNY42" s="745"/>
      <c r="DNZ42" s="745"/>
      <c r="DOA42" s="745"/>
      <c r="DOB42" s="745"/>
      <c r="DOC42" s="745"/>
      <c r="DOD42" s="745"/>
      <c r="DOE42" s="745"/>
      <c r="DOF42" s="745"/>
      <c r="DOG42" s="745"/>
      <c r="DOH42" s="745"/>
      <c r="DOI42" s="745"/>
      <c r="DOJ42" s="745"/>
      <c r="DOK42" s="745"/>
      <c r="DOL42" s="745"/>
      <c r="DOM42" s="745"/>
      <c r="DON42" s="745"/>
      <c r="DOO42" s="744"/>
      <c r="DOP42" s="745"/>
      <c r="DOQ42" s="745"/>
      <c r="DOR42" s="745"/>
      <c r="DOS42" s="745"/>
      <c r="DOT42" s="745"/>
      <c r="DOU42" s="745"/>
      <c r="DOV42" s="745"/>
      <c r="DOW42" s="745"/>
      <c r="DOX42" s="745"/>
      <c r="DOY42" s="745"/>
      <c r="DOZ42" s="745"/>
      <c r="DPA42" s="745"/>
      <c r="DPB42" s="745"/>
      <c r="DPC42" s="745"/>
      <c r="DPD42" s="745"/>
      <c r="DPE42" s="745"/>
      <c r="DPF42" s="745"/>
      <c r="DPG42" s="745"/>
      <c r="DPH42" s="745"/>
      <c r="DPI42" s="745"/>
      <c r="DPJ42" s="745"/>
      <c r="DPK42" s="745"/>
      <c r="DPL42" s="745"/>
      <c r="DPM42" s="745"/>
      <c r="DPN42" s="745"/>
      <c r="DPO42" s="745"/>
      <c r="DPP42" s="745"/>
      <c r="DPQ42" s="745"/>
      <c r="DPR42" s="745"/>
      <c r="DPS42" s="745"/>
      <c r="DPT42" s="744"/>
      <c r="DPU42" s="745"/>
      <c r="DPV42" s="745"/>
      <c r="DPW42" s="745"/>
      <c r="DPX42" s="745"/>
      <c r="DPY42" s="745"/>
      <c r="DPZ42" s="745"/>
      <c r="DQA42" s="745"/>
      <c r="DQB42" s="745"/>
      <c r="DQC42" s="745"/>
      <c r="DQD42" s="745"/>
      <c r="DQE42" s="745"/>
      <c r="DQF42" s="745"/>
      <c r="DQG42" s="745"/>
      <c r="DQH42" s="745"/>
      <c r="DQI42" s="745"/>
      <c r="DQJ42" s="745"/>
      <c r="DQK42" s="745"/>
      <c r="DQL42" s="745"/>
      <c r="DQM42" s="745"/>
      <c r="DQN42" s="745"/>
      <c r="DQO42" s="745"/>
      <c r="DQP42" s="745"/>
      <c r="DQQ42" s="745"/>
      <c r="DQR42" s="745"/>
      <c r="DQS42" s="745"/>
      <c r="DQT42" s="745"/>
      <c r="DQU42" s="745"/>
      <c r="DQV42" s="745"/>
      <c r="DQW42" s="745"/>
      <c r="DQX42" s="745"/>
      <c r="DQY42" s="744"/>
      <c r="DQZ42" s="745"/>
      <c r="DRA42" s="745"/>
      <c r="DRB42" s="745"/>
      <c r="DRC42" s="745"/>
      <c r="DRD42" s="745"/>
      <c r="DRE42" s="745"/>
      <c r="DRF42" s="745"/>
      <c r="DRG42" s="745"/>
      <c r="DRH42" s="745"/>
      <c r="DRI42" s="745"/>
      <c r="DRJ42" s="745"/>
      <c r="DRK42" s="745"/>
      <c r="DRL42" s="745"/>
      <c r="DRM42" s="745"/>
      <c r="DRN42" s="745"/>
      <c r="DRO42" s="745"/>
      <c r="DRP42" s="745"/>
      <c r="DRQ42" s="745"/>
      <c r="DRR42" s="745"/>
      <c r="DRS42" s="745"/>
      <c r="DRT42" s="745"/>
      <c r="DRU42" s="745"/>
      <c r="DRV42" s="745"/>
      <c r="DRW42" s="745"/>
      <c r="DRX42" s="745"/>
      <c r="DRY42" s="745"/>
      <c r="DRZ42" s="745"/>
      <c r="DSA42" s="745"/>
      <c r="DSB42" s="745"/>
      <c r="DSC42" s="745"/>
      <c r="DSD42" s="744"/>
      <c r="DSE42" s="745"/>
      <c r="DSF42" s="745"/>
      <c r="DSG42" s="745"/>
      <c r="DSH42" s="745"/>
      <c r="DSI42" s="745"/>
      <c r="DSJ42" s="745"/>
      <c r="DSK42" s="745"/>
      <c r="DSL42" s="745"/>
      <c r="DSM42" s="745"/>
      <c r="DSN42" s="745"/>
      <c r="DSO42" s="745"/>
      <c r="DSP42" s="745"/>
      <c r="DSQ42" s="745"/>
      <c r="DSR42" s="745"/>
      <c r="DSS42" s="745"/>
      <c r="DST42" s="745"/>
      <c r="DSU42" s="745"/>
      <c r="DSV42" s="745"/>
      <c r="DSW42" s="745"/>
      <c r="DSX42" s="745"/>
      <c r="DSY42" s="745"/>
      <c r="DSZ42" s="745"/>
      <c r="DTA42" s="745"/>
      <c r="DTB42" s="745"/>
      <c r="DTC42" s="745"/>
      <c r="DTD42" s="745"/>
      <c r="DTE42" s="745"/>
      <c r="DTF42" s="745"/>
      <c r="DTG42" s="745"/>
      <c r="DTH42" s="745"/>
      <c r="DTI42" s="744"/>
      <c r="DTJ42" s="745"/>
      <c r="DTK42" s="745"/>
      <c r="DTL42" s="745"/>
      <c r="DTM42" s="745"/>
      <c r="DTN42" s="745"/>
      <c r="DTO42" s="745"/>
      <c r="DTP42" s="745"/>
      <c r="DTQ42" s="745"/>
      <c r="DTR42" s="745"/>
      <c r="DTS42" s="745"/>
      <c r="DTT42" s="745"/>
      <c r="DTU42" s="745"/>
      <c r="DTV42" s="745"/>
      <c r="DTW42" s="745"/>
      <c r="DTX42" s="745"/>
      <c r="DTY42" s="745"/>
      <c r="DTZ42" s="745"/>
      <c r="DUA42" s="745"/>
      <c r="DUB42" s="745"/>
      <c r="DUC42" s="745"/>
      <c r="DUD42" s="745"/>
      <c r="DUE42" s="745"/>
      <c r="DUF42" s="745"/>
      <c r="DUG42" s="745"/>
      <c r="DUH42" s="745"/>
      <c r="DUI42" s="745"/>
      <c r="DUJ42" s="745"/>
      <c r="DUK42" s="745"/>
      <c r="DUL42" s="745"/>
      <c r="DUM42" s="745"/>
      <c r="DUN42" s="744"/>
      <c r="DUO42" s="745"/>
      <c r="DUP42" s="745"/>
      <c r="DUQ42" s="745"/>
      <c r="DUR42" s="745"/>
      <c r="DUS42" s="745"/>
      <c r="DUT42" s="745"/>
      <c r="DUU42" s="745"/>
      <c r="DUV42" s="745"/>
      <c r="DUW42" s="745"/>
      <c r="DUX42" s="745"/>
      <c r="DUY42" s="745"/>
      <c r="DUZ42" s="745"/>
      <c r="DVA42" s="745"/>
      <c r="DVB42" s="745"/>
      <c r="DVC42" s="745"/>
      <c r="DVD42" s="745"/>
      <c r="DVE42" s="745"/>
      <c r="DVF42" s="745"/>
      <c r="DVG42" s="745"/>
      <c r="DVH42" s="745"/>
      <c r="DVI42" s="745"/>
      <c r="DVJ42" s="745"/>
      <c r="DVK42" s="745"/>
      <c r="DVL42" s="745"/>
      <c r="DVM42" s="745"/>
      <c r="DVN42" s="745"/>
      <c r="DVO42" s="745"/>
      <c r="DVP42" s="745"/>
      <c r="DVQ42" s="745"/>
      <c r="DVR42" s="745"/>
      <c r="DVS42" s="744"/>
      <c r="DVT42" s="745"/>
      <c r="DVU42" s="745"/>
      <c r="DVV42" s="745"/>
      <c r="DVW42" s="745"/>
      <c r="DVX42" s="745"/>
      <c r="DVY42" s="745"/>
      <c r="DVZ42" s="745"/>
      <c r="DWA42" s="745"/>
      <c r="DWB42" s="745"/>
      <c r="DWC42" s="745"/>
      <c r="DWD42" s="745"/>
      <c r="DWE42" s="745"/>
      <c r="DWF42" s="745"/>
      <c r="DWG42" s="745"/>
      <c r="DWH42" s="745"/>
      <c r="DWI42" s="745"/>
      <c r="DWJ42" s="745"/>
      <c r="DWK42" s="745"/>
      <c r="DWL42" s="745"/>
      <c r="DWM42" s="745"/>
      <c r="DWN42" s="745"/>
      <c r="DWO42" s="745"/>
      <c r="DWP42" s="745"/>
      <c r="DWQ42" s="745"/>
      <c r="DWR42" s="745"/>
      <c r="DWS42" s="745"/>
      <c r="DWT42" s="745"/>
      <c r="DWU42" s="745"/>
      <c r="DWV42" s="745"/>
      <c r="DWW42" s="745"/>
      <c r="DWX42" s="744"/>
      <c r="DWY42" s="745"/>
      <c r="DWZ42" s="745"/>
      <c r="DXA42" s="745"/>
      <c r="DXB42" s="745"/>
      <c r="DXC42" s="745"/>
      <c r="DXD42" s="745"/>
      <c r="DXE42" s="745"/>
      <c r="DXF42" s="745"/>
      <c r="DXG42" s="745"/>
      <c r="DXH42" s="745"/>
      <c r="DXI42" s="745"/>
      <c r="DXJ42" s="745"/>
      <c r="DXK42" s="745"/>
      <c r="DXL42" s="745"/>
      <c r="DXM42" s="745"/>
      <c r="DXN42" s="745"/>
      <c r="DXO42" s="745"/>
      <c r="DXP42" s="745"/>
      <c r="DXQ42" s="745"/>
      <c r="DXR42" s="745"/>
      <c r="DXS42" s="745"/>
      <c r="DXT42" s="745"/>
      <c r="DXU42" s="745"/>
      <c r="DXV42" s="745"/>
      <c r="DXW42" s="745"/>
      <c r="DXX42" s="745"/>
      <c r="DXY42" s="745"/>
      <c r="DXZ42" s="745"/>
      <c r="DYA42" s="745"/>
      <c r="DYB42" s="745"/>
      <c r="DYC42" s="744"/>
      <c r="DYD42" s="745"/>
      <c r="DYE42" s="745"/>
      <c r="DYF42" s="745"/>
      <c r="DYG42" s="745"/>
      <c r="DYH42" s="745"/>
      <c r="DYI42" s="745"/>
      <c r="DYJ42" s="745"/>
      <c r="DYK42" s="745"/>
      <c r="DYL42" s="745"/>
      <c r="DYM42" s="745"/>
      <c r="DYN42" s="745"/>
      <c r="DYO42" s="745"/>
      <c r="DYP42" s="745"/>
      <c r="DYQ42" s="745"/>
      <c r="DYR42" s="745"/>
      <c r="DYS42" s="745"/>
      <c r="DYT42" s="745"/>
      <c r="DYU42" s="745"/>
      <c r="DYV42" s="745"/>
      <c r="DYW42" s="745"/>
      <c r="DYX42" s="745"/>
      <c r="DYY42" s="745"/>
      <c r="DYZ42" s="745"/>
      <c r="DZA42" s="745"/>
      <c r="DZB42" s="745"/>
      <c r="DZC42" s="745"/>
      <c r="DZD42" s="745"/>
      <c r="DZE42" s="745"/>
      <c r="DZF42" s="745"/>
      <c r="DZG42" s="745"/>
      <c r="DZH42" s="744"/>
      <c r="DZI42" s="745"/>
      <c r="DZJ42" s="745"/>
      <c r="DZK42" s="745"/>
      <c r="DZL42" s="745"/>
      <c r="DZM42" s="745"/>
      <c r="DZN42" s="745"/>
      <c r="DZO42" s="745"/>
      <c r="DZP42" s="745"/>
      <c r="DZQ42" s="745"/>
      <c r="DZR42" s="745"/>
      <c r="DZS42" s="745"/>
      <c r="DZT42" s="745"/>
      <c r="DZU42" s="745"/>
      <c r="DZV42" s="745"/>
      <c r="DZW42" s="745"/>
      <c r="DZX42" s="745"/>
      <c r="DZY42" s="745"/>
      <c r="DZZ42" s="745"/>
      <c r="EAA42" s="745"/>
      <c r="EAB42" s="745"/>
      <c r="EAC42" s="745"/>
      <c r="EAD42" s="745"/>
      <c r="EAE42" s="745"/>
      <c r="EAF42" s="745"/>
      <c r="EAG42" s="745"/>
      <c r="EAH42" s="745"/>
      <c r="EAI42" s="745"/>
      <c r="EAJ42" s="745"/>
      <c r="EAK42" s="745"/>
      <c r="EAL42" s="745"/>
      <c r="EAM42" s="744"/>
      <c r="EAN42" s="745"/>
      <c r="EAO42" s="745"/>
      <c r="EAP42" s="745"/>
      <c r="EAQ42" s="745"/>
      <c r="EAR42" s="745"/>
      <c r="EAS42" s="745"/>
      <c r="EAT42" s="745"/>
      <c r="EAU42" s="745"/>
      <c r="EAV42" s="745"/>
      <c r="EAW42" s="745"/>
      <c r="EAX42" s="745"/>
      <c r="EAY42" s="745"/>
      <c r="EAZ42" s="745"/>
      <c r="EBA42" s="745"/>
      <c r="EBB42" s="745"/>
      <c r="EBC42" s="745"/>
      <c r="EBD42" s="745"/>
      <c r="EBE42" s="745"/>
      <c r="EBF42" s="745"/>
      <c r="EBG42" s="745"/>
      <c r="EBH42" s="745"/>
      <c r="EBI42" s="745"/>
      <c r="EBJ42" s="745"/>
      <c r="EBK42" s="745"/>
      <c r="EBL42" s="745"/>
      <c r="EBM42" s="745"/>
      <c r="EBN42" s="745"/>
      <c r="EBO42" s="745"/>
      <c r="EBP42" s="745"/>
      <c r="EBQ42" s="745"/>
      <c r="EBR42" s="744"/>
      <c r="EBS42" s="745"/>
      <c r="EBT42" s="745"/>
      <c r="EBU42" s="745"/>
      <c r="EBV42" s="745"/>
      <c r="EBW42" s="745"/>
      <c r="EBX42" s="745"/>
      <c r="EBY42" s="745"/>
      <c r="EBZ42" s="745"/>
      <c r="ECA42" s="745"/>
      <c r="ECB42" s="745"/>
      <c r="ECC42" s="745"/>
      <c r="ECD42" s="745"/>
      <c r="ECE42" s="745"/>
      <c r="ECF42" s="745"/>
      <c r="ECG42" s="745"/>
      <c r="ECH42" s="745"/>
      <c r="ECI42" s="745"/>
      <c r="ECJ42" s="745"/>
      <c r="ECK42" s="745"/>
      <c r="ECL42" s="745"/>
      <c r="ECM42" s="745"/>
      <c r="ECN42" s="745"/>
      <c r="ECO42" s="745"/>
      <c r="ECP42" s="745"/>
      <c r="ECQ42" s="745"/>
      <c r="ECR42" s="745"/>
      <c r="ECS42" s="745"/>
      <c r="ECT42" s="745"/>
      <c r="ECU42" s="745"/>
      <c r="ECV42" s="745"/>
      <c r="ECW42" s="744"/>
      <c r="ECX42" s="745"/>
      <c r="ECY42" s="745"/>
      <c r="ECZ42" s="745"/>
      <c r="EDA42" s="745"/>
      <c r="EDB42" s="745"/>
      <c r="EDC42" s="745"/>
      <c r="EDD42" s="745"/>
      <c r="EDE42" s="745"/>
      <c r="EDF42" s="745"/>
      <c r="EDG42" s="745"/>
      <c r="EDH42" s="745"/>
      <c r="EDI42" s="745"/>
      <c r="EDJ42" s="745"/>
      <c r="EDK42" s="745"/>
      <c r="EDL42" s="745"/>
      <c r="EDM42" s="745"/>
      <c r="EDN42" s="745"/>
      <c r="EDO42" s="745"/>
      <c r="EDP42" s="745"/>
      <c r="EDQ42" s="745"/>
      <c r="EDR42" s="745"/>
      <c r="EDS42" s="745"/>
      <c r="EDT42" s="745"/>
      <c r="EDU42" s="745"/>
      <c r="EDV42" s="745"/>
      <c r="EDW42" s="745"/>
      <c r="EDX42" s="745"/>
      <c r="EDY42" s="745"/>
      <c r="EDZ42" s="745"/>
      <c r="EEA42" s="745"/>
      <c r="EEB42" s="744"/>
      <c r="EEC42" s="745"/>
      <c r="EED42" s="745"/>
      <c r="EEE42" s="745"/>
      <c r="EEF42" s="745"/>
      <c r="EEG42" s="745"/>
      <c r="EEH42" s="745"/>
      <c r="EEI42" s="745"/>
      <c r="EEJ42" s="745"/>
      <c r="EEK42" s="745"/>
      <c r="EEL42" s="745"/>
      <c r="EEM42" s="745"/>
      <c r="EEN42" s="745"/>
      <c r="EEO42" s="745"/>
      <c r="EEP42" s="745"/>
      <c r="EEQ42" s="745"/>
      <c r="EER42" s="745"/>
      <c r="EES42" s="745"/>
      <c r="EET42" s="745"/>
      <c r="EEU42" s="745"/>
      <c r="EEV42" s="745"/>
      <c r="EEW42" s="745"/>
      <c r="EEX42" s="745"/>
      <c r="EEY42" s="745"/>
      <c r="EEZ42" s="745"/>
      <c r="EFA42" s="745"/>
      <c r="EFB42" s="745"/>
      <c r="EFC42" s="745"/>
      <c r="EFD42" s="745"/>
      <c r="EFE42" s="745"/>
      <c r="EFF42" s="745"/>
      <c r="EFG42" s="744"/>
      <c r="EFH42" s="745"/>
      <c r="EFI42" s="745"/>
      <c r="EFJ42" s="745"/>
      <c r="EFK42" s="745"/>
      <c r="EFL42" s="745"/>
      <c r="EFM42" s="745"/>
      <c r="EFN42" s="745"/>
      <c r="EFO42" s="745"/>
      <c r="EFP42" s="745"/>
      <c r="EFQ42" s="745"/>
      <c r="EFR42" s="745"/>
      <c r="EFS42" s="745"/>
      <c r="EFT42" s="745"/>
      <c r="EFU42" s="745"/>
      <c r="EFV42" s="745"/>
      <c r="EFW42" s="745"/>
      <c r="EFX42" s="745"/>
      <c r="EFY42" s="745"/>
      <c r="EFZ42" s="745"/>
      <c r="EGA42" s="745"/>
      <c r="EGB42" s="745"/>
      <c r="EGC42" s="745"/>
      <c r="EGD42" s="745"/>
      <c r="EGE42" s="745"/>
      <c r="EGF42" s="745"/>
      <c r="EGG42" s="745"/>
      <c r="EGH42" s="745"/>
      <c r="EGI42" s="745"/>
      <c r="EGJ42" s="745"/>
      <c r="EGK42" s="745"/>
      <c r="EGL42" s="744"/>
      <c r="EGM42" s="745"/>
      <c r="EGN42" s="745"/>
      <c r="EGO42" s="745"/>
      <c r="EGP42" s="745"/>
      <c r="EGQ42" s="745"/>
      <c r="EGR42" s="745"/>
      <c r="EGS42" s="745"/>
      <c r="EGT42" s="745"/>
      <c r="EGU42" s="745"/>
      <c r="EGV42" s="745"/>
      <c r="EGW42" s="745"/>
      <c r="EGX42" s="745"/>
      <c r="EGY42" s="745"/>
      <c r="EGZ42" s="745"/>
      <c r="EHA42" s="745"/>
      <c r="EHB42" s="745"/>
      <c r="EHC42" s="745"/>
      <c r="EHD42" s="745"/>
      <c r="EHE42" s="745"/>
      <c r="EHF42" s="745"/>
      <c r="EHG42" s="745"/>
      <c r="EHH42" s="745"/>
      <c r="EHI42" s="745"/>
      <c r="EHJ42" s="745"/>
      <c r="EHK42" s="745"/>
      <c r="EHL42" s="745"/>
      <c r="EHM42" s="745"/>
      <c r="EHN42" s="745"/>
      <c r="EHO42" s="745"/>
      <c r="EHP42" s="745"/>
      <c r="EHQ42" s="744"/>
      <c r="EHR42" s="745"/>
      <c r="EHS42" s="745"/>
      <c r="EHT42" s="745"/>
      <c r="EHU42" s="745"/>
      <c r="EHV42" s="745"/>
      <c r="EHW42" s="745"/>
      <c r="EHX42" s="745"/>
      <c r="EHY42" s="745"/>
      <c r="EHZ42" s="745"/>
      <c r="EIA42" s="745"/>
      <c r="EIB42" s="745"/>
      <c r="EIC42" s="745"/>
      <c r="EID42" s="745"/>
      <c r="EIE42" s="745"/>
      <c r="EIF42" s="745"/>
      <c r="EIG42" s="745"/>
      <c r="EIH42" s="745"/>
      <c r="EII42" s="745"/>
      <c r="EIJ42" s="745"/>
      <c r="EIK42" s="745"/>
      <c r="EIL42" s="745"/>
      <c r="EIM42" s="745"/>
      <c r="EIN42" s="745"/>
      <c r="EIO42" s="745"/>
      <c r="EIP42" s="745"/>
      <c r="EIQ42" s="745"/>
      <c r="EIR42" s="745"/>
      <c r="EIS42" s="745"/>
      <c r="EIT42" s="745"/>
      <c r="EIU42" s="745"/>
      <c r="EIV42" s="744"/>
      <c r="EIW42" s="745"/>
      <c r="EIX42" s="745"/>
      <c r="EIY42" s="745"/>
      <c r="EIZ42" s="745"/>
      <c r="EJA42" s="745"/>
      <c r="EJB42" s="745"/>
      <c r="EJC42" s="745"/>
      <c r="EJD42" s="745"/>
      <c r="EJE42" s="745"/>
      <c r="EJF42" s="745"/>
      <c r="EJG42" s="745"/>
      <c r="EJH42" s="745"/>
      <c r="EJI42" s="745"/>
      <c r="EJJ42" s="745"/>
      <c r="EJK42" s="745"/>
      <c r="EJL42" s="745"/>
      <c r="EJM42" s="745"/>
      <c r="EJN42" s="745"/>
      <c r="EJO42" s="745"/>
      <c r="EJP42" s="745"/>
      <c r="EJQ42" s="745"/>
      <c r="EJR42" s="745"/>
      <c r="EJS42" s="745"/>
      <c r="EJT42" s="745"/>
      <c r="EJU42" s="745"/>
      <c r="EJV42" s="745"/>
      <c r="EJW42" s="745"/>
      <c r="EJX42" s="745"/>
      <c r="EJY42" s="745"/>
      <c r="EJZ42" s="745"/>
      <c r="EKA42" s="744"/>
      <c r="EKB42" s="745"/>
      <c r="EKC42" s="745"/>
      <c r="EKD42" s="745"/>
      <c r="EKE42" s="745"/>
      <c r="EKF42" s="745"/>
      <c r="EKG42" s="745"/>
      <c r="EKH42" s="745"/>
      <c r="EKI42" s="745"/>
      <c r="EKJ42" s="745"/>
      <c r="EKK42" s="745"/>
      <c r="EKL42" s="745"/>
      <c r="EKM42" s="745"/>
      <c r="EKN42" s="745"/>
      <c r="EKO42" s="745"/>
      <c r="EKP42" s="745"/>
      <c r="EKQ42" s="745"/>
      <c r="EKR42" s="745"/>
      <c r="EKS42" s="745"/>
      <c r="EKT42" s="745"/>
      <c r="EKU42" s="745"/>
      <c r="EKV42" s="745"/>
      <c r="EKW42" s="745"/>
      <c r="EKX42" s="745"/>
      <c r="EKY42" s="745"/>
      <c r="EKZ42" s="745"/>
      <c r="ELA42" s="745"/>
      <c r="ELB42" s="745"/>
      <c r="ELC42" s="745"/>
      <c r="ELD42" s="745"/>
      <c r="ELE42" s="745"/>
      <c r="ELF42" s="744"/>
      <c r="ELG42" s="745"/>
      <c r="ELH42" s="745"/>
      <c r="ELI42" s="745"/>
      <c r="ELJ42" s="745"/>
      <c r="ELK42" s="745"/>
      <c r="ELL42" s="745"/>
      <c r="ELM42" s="745"/>
      <c r="ELN42" s="745"/>
      <c r="ELO42" s="745"/>
      <c r="ELP42" s="745"/>
      <c r="ELQ42" s="745"/>
      <c r="ELR42" s="745"/>
      <c r="ELS42" s="745"/>
      <c r="ELT42" s="745"/>
      <c r="ELU42" s="745"/>
      <c r="ELV42" s="745"/>
      <c r="ELW42" s="745"/>
      <c r="ELX42" s="745"/>
      <c r="ELY42" s="745"/>
      <c r="ELZ42" s="745"/>
      <c r="EMA42" s="745"/>
      <c r="EMB42" s="745"/>
      <c r="EMC42" s="745"/>
      <c r="EMD42" s="745"/>
      <c r="EME42" s="745"/>
      <c r="EMF42" s="745"/>
      <c r="EMG42" s="745"/>
      <c r="EMH42" s="745"/>
      <c r="EMI42" s="745"/>
      <c r="EMJ42" s="745"/>
      <c r="EMK42" s="744"/>
      <c r="EML42" s="745"/>
      <c r="EMM42" s="745"/>
      <c r="EMN42" s="745"/>
      <c r="EMO42" s="745"/>
      <c r="EMP42" s="745"/>
      <c r="EMQ42" s="745"/>
      <c r="EMR42" s="745"/>
      <c r="EMS42" s="745"/>
      <c r="EMT42" s="745"/>
      <c r="EMU42" s="745"/>
      <c r="EMV42" s="745"/>
      <c r="EMW42" s="745"/>
      <c r="EMX42" s="745"/>
      <c r="EMY42" s="745"/>
      <c r="EMZ42" s="745"/>
      <c r="ENA42" s="745"/>
      <c r="ENB42" s="745"/>
      <c r="ENC42" s="745"/>
      <c r="END42" s="745"/>
      <c r="ENE42" s="745"/>
      <c r="ENF42" s="745"/>
      <c r="ENG42" s="745"/>
      <c r="ENH42" s="745"/>
      <c r="ENI42" s="745"/>
      <c r="ENJ42" s="745"/>
      <c r="ENK42" s="745"/>
      <c r="ENL42" s="745"/>
      <c r="ENM42" s="745"/>
      <c r="ENN42" s="745"/>
      <c r="ENO42" s="745"/>
      <c r="ENP42" s="744"/>
      <c r="ENQ42" s="745"/>
      <c r="ENR42" s="745"/>
      <c r="ENS42" s="745"/>
      <c r="ENT42" s="745"/>
      <c r="ENU42" s="745"/>
      <c r="ENV42" s="745"/>
      <c r="ENW42" s="745"/>
      <c r="ENX42" s="745"/>
      <c r="ENY42" s="745"/>
      <c r="ENZ42" s="745"/>
      <c r="EOA42" s="745"/>
      <c r="EOB42" s="745"/>
      <c r="EOC42" s="745"/>
      <c r="EOD42" s="745"/>
      <c r="EOE42" s="745"/>
      <c r="EOF42" s="745"/>
      <c r="EOG42" s="745"/>
      <c r="EOH42" s="745"/>
      <c r="EOI42" s="745"/>
      <c r="EOJ42" s="745"/>
      <c r="EOK42" s="745"/>
      <c r="EOL42" s="745"/>
      <c r="EOM42" s="745"/>
      <c r="EON42" s="745"/>
      <c r="EOO42" s="745"/>
      <c r="EOP42" s="745"/>
      <c r="EOQ42" s="745"/>
      <c r="EOR42" s="745"/>
      <c r="EOS42" s="745"/>
      <c r="EOT42" s="745"/>
      <c r="EOU42" s="744"/>
      <c r="EOV42" s="745"/>
      <c r="EOW42" s="745"/>
      <c r="EOX42" s="745"/>
      <c r="EOY42" s="745"/>
      <c r="EOZ42" s="745"/>
      <c r="EPA42" s="745"/>
      <c r="EPB42" s="745"/>
      <c r="EPC42" s="745"/>
      <c r="EPD42" s="745"/>
      <c r="EPE42" s="745"/>
      <c r="EPF42" s="745"/>
      <c r="EPG42" s="745"/>
      <c r="EPH42" s="745"/>
      <c r="EPI42" s="745"/>
      <c r="EPJ42" s="745"/>
      <c r="EPK42" s="745"/>
      <c r="EPL42" s="745"/>
      <c r="EPM42" s="745"/>
      <c r="EPN42" s="745"/>
      <c r="EPO42" s="745"/>
      <c r="EPP42" s="745"/>
      <c r="EPQ42" s="745"/>
      <c r="EPR42" s="745"/>
      <c r="EPS42" s="745"/>
      <c r="EPT42" s="745"/>
      <c r="EPU42" s="745"/>
      <c r="EPV42" s="745"/>
      <c r="EPW42" s="745"/>
      <c r="EPX42" s="745"/>
      <c r="EPY42" s="745"/>
      <c r="EPZ42" s="744"/>
      <c r="EQA42" s="745"/>
      <c r="EQB42" s="745"/>
      <c r="EQC42" s="745"/>
      <c r="EQD42" s="745"/>
      <c r="EQE42" s="745"/>
      <c r="EQF42" s="745"/>
      <c r="EQG42" s="745"/>
      <c r="EQH42" s="745"/>
      <c r="EQI42" s="745"/>
      <c r="EQJ42" s="745"/>
      <c r="EQK42" s="745"/>
      <c r="EQL42" s="745"/>
      <c r="EQM42" s="745"/>
      <c r="EQN42" s="745"/>
      <c r="EQO42" s="745"/>
      <c r="EQP42" s="745"/>
      <c r="EQQ42" s="745"/>
      <c r="EQR42" s="745"/>
      <c r="EQS42" s="745"/>
      <c r="EQT42" s="745"/>
      <c r="EQU42" s="745"/>
      <c r="EQV42" s="745"/>
      <c r="EQW42" s="745"/>
      <c r="EQX42" s="745"/>
      <c r="EQY42" s="745"/>
      <c r="EQZ42" s="745"/>
      <c r="ERA42" s="745"/>
      <c r="ERB42" s="745"/>
      <c r="ERC42" s="745"/>
      <c r="ERD42" s="745"/>
      <c r="ERE42" s="744"/>
      <c r="ERF42" s="745"/>
      <c r="ERG42" s="745"/>
      <c r="ERH42" s="745"/>
      <c r="ERI42" s="745"/>
      <c r="ERJ42" s="745"/>
      <c r="ERK42" s="745"/>
      <c r="ERL42" s="745"/>
      <c r="ERM42" s="745"/>
      <c r="ERN42" s="745"/>
      <c r="ERO42" s="745"/>
      <c r="ERP42" s="745"/>
      <c r="ERQ42" s="745"/>
      <c r="ERR42" s="745"/>
      <c r="ERS42" s="745"/>
      <c r="ERT42" s="745"/>
      <c r="ERU42" s="745"/>
      <c r="ERV42" s="745"/>
      <c r="ERW42" s="745"/>
      <c r="ERX42" s="745"/>
      <c r="ERY42" s="745"/>
      <c r="ERZ42" s="745"/>
      <c r="ESA42" s="745"/>
      <c r="ESB42" s="745"/>
      <c r="ESC42" s="745"/>
      <c r="ESD42" s="745"/>
      <c r="ESE42" s="745"/>
      <c r="ESF42" s="745"/>
      <c r="ESG42" s="745"/>
      <c r="ESH42" s="745"/>
      <c r="ESI42" s="745"/>
      <c r="ESJ42" s="744"/>
      <c r="ESK42" s="745"/>
      <c r="ESL42" s="745"/>
      <c r="ESM42" s="745"/>
      <c r="ESN42" s="745"/>
      <c r="ESO42" s="745"/>
      <c r="ESP42" s="745"/>
      <c r="ESQ42" s="745"/>
      <c r="ESR42" s="745"/>
      <c r="ESS42" s="745"/>
      <c r="EST42" s="745"/>
      <c r="ESU42" s="745"/>
      <c r="ESV42" s="745"/>
      <c r="ESW42" s="745"/>
      <c r="ESX42" s="745"/>
      <c r="ESY42" s="745"/>
      <c r="ESZ42" s="745"/>
      <c r="ETA42" s="745"/>
      <c r="ETB42" s="745"/>
      <c r="ETC42" s="745"/>
      <c r="ETD42" s="745"/>
      <c r="ETE42" s="745"/>
      <c r="ETF42" s="745"/>
      <c r="ETG42" s="745"/>
      <c r="ETH42" s="745"/>
      <c r="ETI42" s="745"/>
      <c r="ETJ42" s="745"/>
      <c r="ETK42" s="745"/>
      <c r="ETL42" s="745"/>
      <c r="ETM42" s="745"/>
      <c r="ETN42" s="745"/>
      <c r="ETO42" s="744"/>
      <c r="ETP42" s="745"/>
      <c r="ETQ42" s="745"/>
      <c r="ETR42" s="745"/>
      <c r="ETS42" s="745"/>
      <c r="ETT42" s="745"/>
      <c r="ETU42" s="745"/>
      <c r="ETV42" s="745"/>
      <c r="ETW42" s="745"/>
      <c r="ETX42" s="745"/>
      <c r="ETY42" s="745"/>
      <c r="ETZ42" s="745"/>
      <c r="EUA42" s="745"/>
      <c r="EUB42" s="745"/>
      <c r="EUC42" s="745"/>
      <c r="EUD42" s="745"/>
      <c r="EUE42" s="745"/>
      <c r="EUF42" s="745"/>
      <c r="EUG42" s="745"/>
      <c r="EUH42" s="745"/>
      <c r="EUI42" s="745"/>
      <c r="EUJ42" s="745"/>
      <c r="EUK42" s="745"/>
      <c r="EUL42" s="745"/>
      <c r="EUM42" s="745"/>
      <c r="EUN42" s="745"/>
      <c r="EUO42" s="745"/>
      <c r="EUP42" s="745"/>
      <c r="EUQ42" s="745"/>
      <c r="EUR42" s="745"/>
      <c r="EUS42" s="745"/>
      <c r="EUT42" s="744"/>
      <c r="EUU42" s="745"/>
      <c r="EUV42" s="745"/>
      <c r="EUW42" s="745"/>
      <c r="EUX42" s="745"/>
      <c r="EUY42" s="745"/>
      <c r="EUZ42" s="745"/>
      <c r="EVA42" s="745"/>
      <c r="EVB42" s="745"/>
      <c r="EVC42" s="745"/>
      <c r="EVD42" s="745"/>
      <c r="EVE42" s="745"/>
      <c r="EVF42" s="745"/>
      <c r="EVG42" s="745"/>
      <c r="EVH42" s="745"/>
      <c r="EVI42" s="745"/>
      <c r="EVJ42" s="745"/>
      <c r="EVK42" s="745"/>
      <c r="EVL42" s="745"/>
      <c r="EVM42" s="745"/>
      <c r="EVN42" s="745"/>
      <c r="EVO42" s="745"/>
      <c r="EVP42" s="745"/>
      <c r="EVQ42" s="745"/>
      <c r="EVR42" s="745"/>
      <c r="EVS42" s="745"/>
      <c r="EVT42" s="745"/>
      <c r="EVU42" s="745"/>
      <c r="EVV42" s="745"/>
      <c r="EVW42" s="745"/>
      <c r="EVX42" s="745"/>
      <c r="EVY42" s="744"/>
      <c r="EVZ42" s="745"/>
      <c r="EWA42" s="745"/>
      <c r="EWB42" s="745"/>
      <c r="EWC42" s="745"/>
      <c r="EWD42" s="745"/>
      <c r="EWE42" s="745"/>
      <c r="EWF42" s="745"/>
      <c r="EWG42" s="745"/>
      <c r="EWH42" s="745"/>
      <c r="EWI42" s="745"/>
      <c r="EWJ42" s="745"/>
      <c r="EWK42" s="745"/>
      <c r="EWL42" s="745"/>
      <c r="EWM42" s="745"/>
      <c r="EWN42" s="745"/>
      <c r="EWO42" s="745"/>
      <c r="EWP42" s="745"/>
      <c r="EWQ42" s="745"/>
      <c r="EWR42" s="745"/>
      <c r="EWS42" s="745"/>
      <c r="EWT42" s="745"/>
      <c r="EWU42" s="745"/>
      <c r="EWV42" s="745"/>
      <c r="EWW42" s="745"/>
      <c r="EWX42" s="745"/>
      <c r="EWY42" s="745"/>
      <c r="EWZ42" s="745"/>
      <c r="EXA42" s="745"/>
      <c r="EXB42" s="745"/>
      <c r="EXC42" s="745"/>
      <c r="EXD42" s="744"/>
      <c r="EXE42" s="745"/>
      <c r="EXF42" s="745"/>
      <c r="EXG42" s="745"/>
      <c r="EXH42" s="745"/>
      <c r="EXI42" s="745"/>
      <c r="EXJ42" s="745"/>
      <c r="EXK42" s="745"/>
      <c r="EXL42" s="745"/>
      <c r="EXM42" s="745"/>
      <c r="EXN42" s="745"/>
      <c r="EXO42" s="745"/>
      <c r="EXP42" s="745"/>
      <c r="EXQ42" s="745"/>
      <c r="EXR42" s="745"/>
      <c r="EXS42" s="745"/>
      <c r="EXT42" s="745"/>
      <c r="EXU42" s="745"/>
      <c r="EXV42" s="745"/>
      <c r="EXW42" s="745"/>
      <c r="EXX42" s="745"/>
      <c r="EXY42" s="745"/>
      <c r="EXZ42" s="745"/>
      <c r="EYA42" s="745"/>
      <c r="EYB42" s="745"/>
      <c r="EYC42" s="745"/>
      <c r="EYD42" s="745"/>
      <c r="EYE42" s="745"/>
      <c r="EYF42" s="745"/>
      <c r="EYG42" s="745"/>
      <c r="EYH42" s="745"/>
      <c r="EYI42" s="744"/>
      <c r="EYJ42" s="745"/>
      <c r="EYK42" s="745"/>
      <c r="EYL42" s="745"/>
      <c r="EYM42" s="745"/>
      <c r="EYN42" s="745"/>
      <c r="EYO42" s="745"/>
      <c r="EYP42" s="745"/>
      <c r="EYQ42" s="745"/>
      <c r="EYR42" s="745"/>
      <c r="EYS42" s="745"/>
      <c r="EYT42" s="745"/>
      <c r="EYU42" s="745"/>
      <c r="EYV42" s="745"/>
      <c r="EYW42" s="745"/>
      <c r="EYX42" s="745"/>
      <c r="EYY42" s="745"/>
      <c r="EYZ42" s="745"/>
      <c r="EZA42" s="745"/>
      <c r="EZB42" s="745"/>
      <c r="EZC42" s="745"/>
      <c r="EZD42" s="745"/>
      <c r="EZE42" s="745"/>
      <c r="EZF42" s="745"/>
      <c r="EZG42" s="745"/>
      <c r="EZH42" s="745"/>
      <c r="EZI42" s="745"/>
      <c r="EZJ42" s="745"/>
      <c r="EZK42" s="745"/>
      <c r="EZL42" s="745"/>
      <c r="EZM42" s="745"/>
      <c r="EZN42" s="744"/>
      <c r="EZO42" s="745"/>
      <c r="EZP42" s="745"/>
      <c r="EZQ42" s="745"/>
      <c r="EZR42" s="745"/>
      <c r="EZS42" s="745"/>
      <c r="EZT42" s="745"/>
      <c r="EZU42" s="745"/>
      <c r="EZV42" s="745"/>
      <c r="EZW42" s="745"/>
      <c r="EZX42" s="745"/>
      <c r="EZY42" s="745"/>
      <c r="EZZ42" s="745"/>
      <c r="FAA42" s="745"/>
      <c r="FAB42" s="745"/>
      <c r="FAC42" s="745"/>
      <c r="FAD42" s="745"/>
      <c r="FAE42" s="745"/>
      <c r="FAF42" s="745"/>
      <c r="FAG42" s="745"/>
      <c r="FAH42" s="745"/>
      <c r="FAI42" s="745"/>
      <c r="FAJ42" s="745"/>
      <c r="FAK42" s="745"/>
      <c r="FAL42" s="745"/>
      <c r="FAM42" s="745"/>
      <c r="FAN42" s="745"/>
      <c r="FAO42" s="745"/>
      <c r="FAP42" s="745"/>
      <c r="FAQ42" s="745"/>
      <c r="FAR42" s="745"/>
      <c r="FAS42" s="744"/>
      <c r="FAT42" s="745"/>
      <c r="FAU42" s="745"/>
      <c r="FAV42" s="745"/>
      <c r="FAW42" s="745"/>
      <c r="FAX42" s="745"/>
      <c r="FAY42" s="745"/>
      <c r="FAZ42" s="745"/>
      <c r="FBA42" s="745"/>
      <c r="FBB42" s="745"/>
      <c r="FBC42" s="745"/>
      <c r="FBD42" s="745"/>
      <c r="FBE42" s="745"/>
      <c r="FBF42" s="745"/>
      <c r="FBG42" s="745"/>
      <c r="FBH42" s="745"/>
      <c r="FBI42" s="745"/>
      <c r="FBJ42" s="745"/>
      <c r="FBK42" s="745"/>
      <c r="FBL42" s="745"/>
      <c r="FBM42" s="745"/>
      <c r="FBN42" s="745"/>
      <c r="FBO42" s="745"/>
      <c r="FBP42" s="745"/>
      <c r="FBQ42" s="745"/>
      <c r="FBR42" s="745"/>
      <c r="FBS42" s="745"/>
      <c r="FBT42" s="745"/>
      <c r="FBU42" s="745"/>
      <c r="FBV42" s="745"/>
      <c r="FBW42" s="745"/>
      <c r="FBX42" s="744"/>
      <c r="FBY42" s="745"/>
      <c r="FBZ42" s="745"/>
      <c r="FCA42" s="745"/>
      <c r="FCB42" s="745"/>
      <c r="FCC42" s="745"/>
      <c r="FCD42" s="745"/>
      <c r="FCE42" s="745"/>
      <c r="FCF42" s="745"/>
      <c r="FCG42" s="745"/>
      <c r="FCH42" s="745"/>
      <c r="FCI42" s="745"/>
      <c r="FCJ42" s="745"/>
      <c r="FCK42" s="745"/>
      <c r="FCL42" s="745"/>
      <c r="FCM42" s="745"/>
      <c r="FCN42" s="745"/>
      <c r="FCO42" s="745"/>
      <c r="FCP42" s="745"/>
      <c r="FCQ42" s="745"/>
      <c r="FCR42" s="745"/>
      <c r="FCS42" s="745"/>
      <c r="FCT42" s="745"/>
      <c r="FCU42" s="745"/>
      <c r="FCV42" s="745"/>
      <c r="FCW42" s="745"/>
      <c r="FCX42" s="745"/>
      <c r="FCY42" s="745"/>
      <c r="FCZ42" s="745"/>
      <c r="FDA42" s="745"/>
      <c r="FDB42" s="745"/>
      <c r="FDC42" s="744"/>
      <c r="FDD42" s="745"/>
      <c r="FDE42" s="745"/>
      <c r="FDF42" s="745"/>
      <c r="FDG42" s="745"/>
      <c r="FDH42" s="745"/>
      <c r="FDI42" s="745"/>
      <c r="FDJ42" s="745"/>
      <c r="FDK42" s="745"/>
      <c r="FDL42" s="745"/>
      <c r="FDM42" s="745"/>
      <c r="FDN42" s="745"/>
      <c r="FDO42" s="745"/>
      <c r="FDP42" s="745"/>
      <c r="FDQ42" s="745"/>
      <c r="FDR42" s="745"/>
      <c r="FDS42" s="745"/>
      <c r="FDT42" s="745"/>
      <c r="FDU42" s="745"/>
      <c r="FDV42" s="745"/>
      <c r="FDW42" s="745"/>
      <c r="FDX42" s="745"/>
      <c r="FDY42" s="745"/>
      <c r="FDZ42" s="745"/>
      <c r="FEA42" s="745"/>
      <c r="FEB42" s="745"/>
      <c r="FEC42" s="745"/>
      <c r="FED42" s="745"/>
      <c r="FEE42" s="745"/>
      <c r="FEF42" s="745"/>
      <c r="FEG42" s="745"/>
      <c r="FEH42" s="744"/>
      <c r="FEI42" s="745"/>
      <c r="FEJ42" s="745"/>
      <c r="FEK42" s="745"/>
      <c r="FEL42" s="745"/>
      <c r="FEM42" s="745"/>
      <c r="FEN42" s="745"/>
      <c r="FEO42" s="745"/>
      <c r="FEP42" s="745"/>
      <c r="FEQ42" s="745"/>
      <c r="FER42" s="745"/>
      <c r="FES42" s="745"/>
      <c r="FET42" s="745"/>
      <c r="FEU42" s="745"/>
      <c r="FEV42" s="745"/>
      <c r="FEW42" s="745"/>
      <c r="FEX42" s="745"/>
      <c r="FEY42" s="745"/>
      <c r="FEZ42" s="745"/>
      <c r="FFA42" s="745"/>
      <c r="FFB42" s="745"/>
      <c r="FFC42" s="745"/>
      <c r="FFD42" s="745"/>
      <c r="FFE42" s="745"/>
      <c r="FFF42" s="745"/>
      <c r="FFG42" s="745"/>
      <c r="FFH42" s="745"/>
      <c r="FFI42" s="745"/>
      <c r="FFJ42" s="745"/>
      <c r="FFK42" s="745"/>
      <c r="FFL42" s="745"/>
      <c r="FFM42" s="744"/>
      <c r="FFN42" s="745"/>
      <c r="FFO42" s="745"/>
      <c r="FFP42" s="745"/>
      <c r="FFQ42" s="745"/>
      <c r="FFR42" s="745"/>
      <c r="FFS42" s="745"/>
      <c r="FFT42" s="745"/>
      <c r="FFU42" s="745"/>
      <c r="FFV42" s="745"/>
      <c r="FFW42" s="745"/>
      <c r="FFX42" s="745"/>
      <c r="FFY42" s="745"/>
      <c r="FFZ42" s="745"/>
      <c r="FGA42" s="745"/>
      <c r="FGB42" s="745"/>
      <c r="FGC42" s="745"/>
      <c r="FGD42" s="745"/>
      <c r="FGE42" s="745"/>
      <c r="FGF42" s="745"/>
      <c r="FGG42" s="745"/>
      <c r="FGH42" s="745"/>
      <c r="FGI42" s="745"/>
      <c r="FGJ42" s="745"/>
      <c r="FGK42" s="745"/>
      <c r="FGL42" s="745"/>
      <c r="FGM42" s="745"/>
      <c r="FGN42" s="745"/>
      <c r="FGO42" s="745"/>
      <c r="FGP42" s="745"/>
      <c r="FGQ42" s="745"/>
      <c r="FGR42" s="744"/>
      <c r="FGS42" s="745"/>
      <c r="FGT42" s="745"/>
      <c r="FGU42" s="745"/>
      <c r="FGV42" s="745"/>
      <c r="FGW42" s="745"/>
      <c r="FGX42" s="745"/>
      <c r="FGY42" s="745"/>
      <c r="FGZ42" s="745"/>
      <c r="FHA42" s="745"/>
      <c r="FHB42" s="745"/>
      <c r="FHC42" s="745"/>
      <c r="FHD42" s="745"/>
      <c r="FHE42" s="745"/>
      <c r="FHF42" s="745"/>
      <c r="FHG42" s="745"/>
      <c r="FHH42" s="745"/>
      <c r="FHI42" s="745"/>
      <c r="FHJ42" s="745"/>
      <c r="FHK42" s="745"/>
      <c r="FHL42" s="745"/>
      <c r="FHM42" s="745"/>
      <c r="FHN42" s="745"/>
      <c r="FHO42" s="745"/>
      <c r="FHP42" s="745"/>
      <c r="FHQ42" s="745"/>
      <c r="FHR42" s="745"/>
      <c r="FHS42" s="745"/>
      <c r="FHT42" s="745"/>
      <c r="FHU42" s="745"/>
      <c r="FHV42" s="745"/>
      <c r="FHW42" s="744"/>
      <c r="FHX42" s="745"/>
      <c r="FHY42" s="745"/>
      <c r="FHZ42" s="745"/>
      <c r="FIA42" s="745"/>
      <c r="FIB42" s="745"/>
      <c r="FIC42" s="745"/>
      <c r="FID42" s="745"/>
      <c r="FIE42" s="745"/>
      <c r="FIF42" s="745"/>
      <c r="FIG42" s="745"/>
      <c r="FIH42" s="745"/>
      <c r="FII42" s="745"/>
      <c r="FIJ42" s="745"/>
      <c r="FIK42" s="745"/>
      <c r="FIL42" s="745"/>
      <c r="FIM42" s="745"/>
      <c r="FIN42" s="745"/>
      <c r="FIO42" s="745"/>
      <c r="FIP42" s="745"/>
      <c r="FIQ42" s="745"/>
      <c r="FIR42" s="745"/>
      <c r="FIS42" s="745"/>
      <c r="FIT42" s="745"/>
      <c r="FIU42" s="745"/>
      <c r="FIV42" s="745"/>
      <c r="FIW42" s="745"/>
      <c r="FIX42" s="745"/>
      <c r="FIY42" s="745"/>
      <c r="FIZ42" s="745"/>
      <c r="FJA42" s="745"/>
      <c r="FJB42" s="744"/>
      <c r="FJC42" s="745"/>
      <c r="FJD42" s="745"/>
      <c r="FJE42" s="745"/>
      <c r="FJF42" s="745"/>
      <c r="FJG42" s="745"/>
      <c r="FJH42" s="745"/>
      <c r="FJI42" s="745"/>
      <c r="FJJ42" s="745"/>
      <c r="FJK42" s="745"/>
      <c r="FJL42" s="745"/>
      <c r="FJM42" s="745"/>
      <c r="FJN42" s="745"/>
      <c r="FJO42" s="745"/>
      <c r="FJP42" s="745"/>
      <c r="FJQ42" s="745"/>
      <c r="FJR42" s="745"/>
      <c r="FJS42" s="745"/>
      <c r="FJT42" s="745"/>
      <c r="FJU42" s="745"/>
      <c r="FJV42" s="745"/>
      <c r="FJW42" s="745"/>
      <c r="FJX42" s="745"/>
      <c r="FJY42" s="745"/>
      <c r="FJZ42" s="745"/>
      <c r="FKA42" s="745"/>
      <c r="FKB42" s="745"/>
      <c r="FKC42" s="745"/>
      <c r="FKD42" s="745"/>
      <c r="FKE42" s="745"/>
      <c r="FKF42" s="745"/>
      <c r="FKG42" s="744"/>
      <c r="FKH42" s="745"/>
      <c r="FKI42" s="745"/>
      <c r="FKJ42" s="745"/>
      <c r="FKK42" s="745"/>
      <c r="FKL42" s="745"/>
      <c r="FKM42" s="745"/>
      <c r="FKN42" s="745"/>
      <c r="FKO42" s="745"/>
      <c r="FKP42" s="745"/>
      <c r="FKQ42" s="745"/>
      <c r="FKR42" s="745"/>
      <c r="FKS42" s="745"/>
      <c r="FKT42" s="745"/>
      <c r="FKU42" s="745"/>
      <c r="FKV42" s="745"/>
      <c r="FKW42" s="745"/>
      <c r="FKX42" s="745"/>
      <c r="FKY42" s="745"/>
      <c r="FKZ42" s="745"/>
      <c r="FLA42" s="745"/>
      <c r="FLB42" s="745"/>
      <c r="FLC42" s="745"/>
      <c r="FLD42" s="745"/>
      <c r="FLE42" s="745"/>
      <c r="FLF42" s="745"/>
      <c r="FLG42" s="745"/>
      <c r="FLH42" s="745"/>
      <c r="FLI42" s="745"/>
      <c r="FLJ42" s="745"/>
      <c r="FLK42" s="745"/>
      <c r="FLL42" s="744"/>
      <c r="FLM42" s="745"/>
      <c r="FLN42" s="745"/>
      <c r="FLO42" s="745"/>
      <c r="FLP42" s="745"/>
      <c r="FLQ42" s="745"/>
      <c r="FLR42" s="745"/>
      <c r="FLS42" s="745"/>
      <c r="FLT42" s="745"/>
      <c r="FLU42" s="745"/>
      <c r="FLV42" s="745"/>
      <c r="FLW42" s="745"/>
      <c r="FLX42" s="745"/>
      <c r="FLY42" s="745"/>
      <c r="FLZ42" s="745"/>
      <c r="FMA42" s="745"/>
      <c r="FMB42" s="745"/>
      <c r="FMC42" s="745"/>
      <c r="FMD42" s="745"/>
      <c r="FME42" s="745"/>
      <c r="FMF42" s="745"/>
      <c r="FMG42" s="745"/>
      <c r="FMH42" s="745"/>
      <c r="FMI42" s="745"/>
      <c r="FMJ42" s="745"/>
      <c r="FMK42" s="745"/>
      <c r="FML42" s="745"/>
      <c r="FMM42" s="745"/>
      <c r="FMN42" s="745"/>
      <c r="FMO42" s="745"/>
      <c r="FMP42" s="745"/>
      <c r="FMQ42" s="744"/>
      <c r="FMR42" s="745"/>
      <c r="FMS42" s="745"/>
      <c r="FMT42" s="745"/>
      <c r="FMU42" s="745"/>
      <c r="FMV42" s="745"/>
      <c r="FMW42" s="745"/>
      <c r="FMX42" s="745"/>
      <c r="FMY42" s="745"/>
      <c r="FMZ42" s="745"/>
      <c r="FNA42" s="745"/>
      <c r="FNB42" s="745"/>
      <c r="FNC42" s="745"/>
      <c r="FND42" s="745"/>
      <c r="FNE42" s="745"/>
      <c r="FNF42" s="745"/>
      <c r="FNG42" s="745"/>
      <c r="FNH42" s="745"/>
      <c r="FNI42" s="745"/>
      <c r="FNJ42" s="745"/>
      <c r="FNK42" s="745"/>
      <c r="FNL42" s="745"/>
      <c r="FNM42" s="745"/>
      <c r="FNN42" s="745"/>
      <c r="FNO42" s="745"/>
      <c r="FNP42" s="745"/>
      <c r="FNQ42" s="745"/>
      <c r="FNR42" s="745"/>
      <c r="FNS42" s="745"/>
      <c r="FNT42" s="745"/>
      <c r="FNU42" s="745"/>
      <c r="FNV42" s="744"/>
      <c r="FNW42" s="745"/>
      <c r="FNX42" s="745"/>
      <c r="FNY42" s="745"/>
      <c r="FNZ42" s="745"/>
      <c r="FOA42" s="745"/>
      <c r="FOB42" s="745"/>
      <c r="FOC42" s="745"/>
      <c r="FOD42" s="745"/>
      <c r="FOE42" s="745"/>
      <c r="FOF42" s="745"/>
      <c r="FOG42" s="745"/>
      <c r="FOH42" s="745"/>
      <c r="FOI42" s="745"/>
      <c r="FOJ42" s="745"/>
      <c r="FOK42" s="745"/>
      <c r="FOL42" s="745"/>
      <c r="FOM42" s="745"/>
      <c r="FON42" s="745"/>
      <c r="FOO42" s="745"/>
      <c r="FOP42" s="745"/>
      <c r="FOQ42" s="745"/>
      <c r="FOR42" s="745"/>
      <c r="FOS42" s="745"/>
      <c r="FOT42" s="745"/>
      <c r="FOU42" s="745"/>
      <c r="FOV42" s="745"/>
      <c r="FOW42" s="745"/>
      <c r="FOX42" s="745"/>
      <c r="FOY42" s="745"/>
      <c r="FOZ42" s="745"/>
      <c r="FPA42" s="744"/>
      <c r="FPB42" s="745"/>
      <c r="FPC42" s="745"/>
      <c r="FPD42" s="745"/>
      <c r="FPE42" s="745"/>
      <c r="FPF42" s="745"/>
      <c r="FPG42" s="745"/>
      <c r="FPH42" s="745"/>
      <c r="FPI42" s="745"/>
      <c r="FPJ42" s="745"/>
      <c r="FPK42" s="745"/>
      <c r="FPL42" s="745"/>
      <c r="FPM42" s="745"/>
      <c r="FPN42" s="745"/>
      <c r="FPO42" s="745"/>
      <c r="FPP42" s="745"/>
      <c r="FPQ42" s="745"/>
      <c r="FPR42" s="745"/>
      <c r="FPS42" s="745"/>
      <c r="FPT42" s="745"/>
      <c r="FPU42" s="745"/>
      <c r="FPV42" s="745"/>
      <c r="FPW42" s="745"/>
      <c r="FPX42" s="745"/>
      <c r="FPY42" s="745"/>
      <c r="FPZ42" s="745"/>
      <c r="FQA42" s="745"/>
      <c r="FQB42" s="745"/>
      <c r="FQC42" s="745"/>
      <c r="FQD42" s="745"/>
      <c r="FQE42" s="745"/>
      <c r="FQF42" s="744"/>
      <c r="FQG42" s="745"/>
      <c r="FQH42" s="745"/>
      <c r="FQI42" s="745"/>
      <c r="FQJ42" s="745"/>
      <c r="FQK42" s="745"/>
      <c r="FQL42" s="745"/>
      <c r="FQM42" s="745"/>
      <c r="FQN42" s="745"/>
      <c r="FQO42" s="745"/>
      <c r="FQP42" s="745"/>
      <c r="FQQ42" s="745"/>
      <c r="FQR42" s="745"/>
      <c r="FQS42" s="745"/>
      <c r="FQT42" s="745"/>
      <c r="FQU42" s="745"/>
      <c r="FQV42" s="745"/>
      <c r="FQW42" s="745"/>
      <c r="FQX42" s="745"/>
      <c r="FQY42" s="745"/>
      <c r="FQZ42" s="745"/>
      <c r="FRA42" s="745"/>
      <c r="FRB42" s="745"/>
      <c r="FRC42" s="745"/>
      <c r="FRD42" s="745"/>
      <c r="FRE42" s="745"/>
      <c r="FRF42" s="745"/>
      <c r="FRG42" s="745"/>
      <c r="FRH42" s="745"/>
      <c r="FRI42" s="745"/>
      <c r="FRJ42" s="745"/>
      <c r="FRK42" s="744"/>
      <c r="FRL42" s="745"/>
      <c r="FRM42" s="745"/>
      <c r="FRN42" s="745"/>
      <c r="FRO42" s="745"/>
      <c r="FRP42" s="745"/>
      <c r="FRQ42" s="745"/>
      <c r="FRR42" s="745"/>
      <c r="FRS42" s="745"/>
      <c r="FRT42" s="745"/>
      <c r="FRU42" s="745"/>
      <c r="FRV42" s="745"/>
      <c r="FRW42" s="745"/>
      <c r="FRX42" s="745"/>
      <c r="FRY42" s="745"/>
      <c r="FRZ42" s="745"/>
      <c r="FSA42" s="745"/>
      <c r="FSB42" s="745"/>
      <c r="FSC42" s="745"/>
      <c r="FSD42" s="745"/>
      <c r="FSE42" s="745"/>
      <c r="FSF42" s="745"/>
      <c r="FSG42" s="745"/>
      <c r="FSH42" s="745"/>
      <c r="FSI42" s="745"/>
      <c r="FSJ42" s="745"/>
      <c r="FSK42" s="745"/>
      <c r="FSL42" s="745"/>
      <c r="FSM42" s="745"/>
      <c r="FSN42" s="745"/>
      <c r="FSO42" s="745"/>
      <c r="FSP42" s="744"/>
      <c r="FSQ42" s="745"/>
      <c r="FSR42" s="745"/>
      <c r="FSS42" s="745"/>
      <c r="FST42" s="745"/>
      <c r="FSU42" s="745"/>
      <c r="FSV42" s="745"/>
      <c r="FSW42" s="745"/>
      <c r="FSX42" s="745"/>
      <c r="FSY42" s="745"/>
      <c r="FSZ42" s="745"/>
      <c r="FTA42" s="745"/>
      <c r="FTB42" s="745"/>
      <c r="FTC42" s="745"/>
      <c r="FTD42" s="745"/>
      <c r="FTE42" s="745"/>
      <c r="FTF42" s="745"/>
      <c r="FTG42" s="745"/>
      <c r="FTH42" s="745"/>
      <c r="FTI42" s="745"/>
      <c r="FTJ42" s="745"/>
      <c r="FTK42" s="745"/>
      <c r="FTL42" s="745"/>
      <c r="FTM42" s="745"/>
      <c r="FTN42" s="745"/>
      <c r="FTO42" s="745"/>
      <c r="FTP42" s="745"/>
      <c r="FTQ42" s="745"/>
      <c r="FTR42" s="745"/>
      <c r="FTS42" s="745"/>
      <c r="FTT42" s="745"/>
      <c r="FTU42" s="744"/>
      <c r="FTV42" s="745"/>
      <c r="FTW42" s="745"/>
      <c r="FTX42" s="745"/>
      <c r="FTY42" s="745"/>
      <c r="FTZ42" s="745"/>
      <c r="FUA42" s="745"/>
      <c r="FUB42" s="745"/>
      <c r="FUC42" s="745"/>
      <c r="FUD42" s="745"/>
      <c r="FUE42" s="745"/>
      <c r="FUF42" s="745"/>
      <c r="FUG42" s="745"/>
      <c r="FUH42" s="745"/>
      <c r="FUI42" s="745"/>
      <c r="FUJ42" s="745"/>
      <c r="FUK42" s="745"/>
      <c r="FUL42" s="745"/>
      <c r="FUM42" s="745"/>
      <c r="FUN42" s="745"/>
      <c r="FUO42" s="745"/>
      <c r="FUP42" s="745"/>
      <c r="FUQ42" s="745"/>
      <c r="FUR42" s="745"/>
      <c r="FUS42" s="745"/>
      <c r="FUT42" s="745"/>
      <c r="FUU42" s="745"/>
      <c r="FUV42" s="745"/>
      <c r="FUW42" s="745"/>
      <c r="FUX42" s="745"/>
      <c r="FUY42" s="745"/>
      <c r="FUZ42" s="744"/>
      <c r="FVA42" s="745"/>
      <c r="FVB42" s="745"/>
      <c r="FVC42" s="745"/>
      <c r="FVD42" s="745"/>
      <c r="FVE42" s="745"/>
      <c r="FVF42" s="745"/>
      <c r="FVG42" s="745"/>
      <c r="FVH42" s="745"/>
      <c r="FVI42" s="745"/>
      <c r="FVJ42" s="745"/>
      <c r="FVK42" s="745"/>
      <c r="FVL42" s="745"/>
      <c r="FVM42" s="745"/>
      <c r="FVN42" s="745"/>
      <c r="FVO42" s="745"/>
      <c r="FVP42" s="745"/>
      <c r="FVQ42" s="745"/>
      <c r="FVR42" s="745"/>
      <c r="FVS42" s="745"/>
      <c r="FVT42" s="745"/>
      <c r="FVU42" s="745"/>
      <c r="FVV42" s="745"/>
      <c r="FVW42" s="745"/>
      <c r="FVX42" s="745"/>
      <c r="FVY42" s="745"/>
      <c r="FVZ42" s="745"/>
      <c r="FWA42" s="745"/>
      <c r="FWB42" s="745"/>
      <c r="FWC42" s="745"/>
      <c r="FWD42" s="745"/>
      <c r="FWE42" s="744"/>
      <c r="FWF42" s="745"/>
      <c r="FWG42" s="745"/>
      <c r="FWH42" s="745"/>
      <c r="FWI42" s="745"/>
      <c r="FWJ42" s="745"/>
      <c r="FWK42" s="745"/>
      <c r="FWL42" s="745"/>
      <c r="FWM42" s="745"/>
      <c r="FWN42" s="745"/>
      <c r="FWO42" s="745"/>
      <c r="FWP42" s="745"/>
      <c r="FWQ42" s="745"/>
      <c r="FWR42" s="745"/>
      <c r="FWS42" s="745"/>
      <c r="FWT42" s="745"/>
      <c r="FWU42" s="745"/>
      <c r="FWV42" s="745"/>
      <c r="FWW42" s="745"/>
      <c r="FWX42" s="745"/>
      <c r="FWY42" s="745"/>
      <c r="FWZ42" s="745"/>
      <c r="FXA42" s="745"/>
      <c r="FXB42" s="745"/>
      <c r="FXC42" s="745"/>
      <c r="FXD42" s="745"/>
      <c r="FXE42" s="745"/>
      <c r="FXF42" s="745"/>
      <c r="FXG42" s="745"/>
      <c r="FXH42" s="745"/>
      <c r="FXI42" s="745"/>
      <c r="FXJ42" s="744"/>
      <c r="FXK42" s="745"/>
      <c r="FXL42" s="745"/>
      <c r="FXM42" s="745"/>
      <c r="FXN42" s="745"/>
      <c r="FXO42" s="745"/>
      <c r="FXP42" s="745"/>
      <c r="FXQ42" s="745"/>
      <c r="FXR42" s="745"/>
      <c r="FXS42" s="745"/>
      <c r="FXT42" s="745"/>
      <c r="FXU42" s="745"/>
      <c r="FXV42" s="745"/>
      <c r="FXW42" s="745"/>
      <c r="FXX42" s="745"/>
      <c r="FXY42" s="745"/>
      <c r="FXZ42" s="745"/>
      <c r="FYA42" s="745"/>
      <c r="FYB42" s="745"/>
      <c r="FYC42" s="745"/>
      <c r="FYD42" s="745"/>
      <c r="FYE42" s="745"/>
      <c r="FYF42" s="745"/>
      <c r="FYG42" s="745"/>
      <c r="FYH42" s="745"/>
      <c r="FYI42" s="745"/>
      <c r="FYJ42" s="745"/>
      <c r="FYK42" s="745"/>
      <c r="FYL42" s="745"/>
      <c r="FYM42" s="745"/>
      <c r="FYN42" s="745"/>
      <c r="FYO42" s="744"/>
      <c r="FYP42" s="745"/>
      <c r="FYQ42" s="745"/>
      <c r="FYR42" s="745"/>
      <c r="FYS42" s="745"/>
      <c r="FYT42" s="745"/>
      <c r="FYU42" s="745"/>
      <c r="FYV42" s="745"/>
      <c r="FYW42" s="745"/>
      <c r="FYX42" s="745"/>
      <c r="FYY42" s="745"/>
      <c r="FYZ42" s="745"/>
      <c r="FZA42" s="745"/>
      <c r="FZB42" s="745"/>
      <c r="FZC42" s="745"/>
      <c r="FZD42" s="745"/>
      <c r="FZE42" s="745"/>
      <c r="FZF42" s="745"/>
      <c r="FZG42" s="745"/>
      <c r="FZH42" s="745"/>
      <c r="FZI42" s="745"/>
      <c r="FZJ42" s="745"/>
      <c r="FZK42" s="745"/>
      <c r="FZL42" s="745"/>
      <c r="FZM42" s="745"/>
      <c r="FZN42" s="745"/>
      <c r="FZO42" s="745"/>
      <c r="FZP42" s="745"/>
      <c r="FZQ42" s="745"/>
      <c r="FZR42" s="745"/>
      <c r="FZS42" s="745"/>
      <c r="FZT42" s="744"/>
      <c r="FZU42" s="745"/>
      <c r="FZV42" s="745"/>
      <c r="FZW42" s="745"/>
      <c r="FZX42" s="745"/>
      <c r="FZY42" s="745"/>
      <c r="FZZ42" s="745"/>
      <c r="GAA42" s="745"/>
      <c r="GAB42" s="745"/>
      <c r="GAC42" s="745"/>
      <c r="GAD42" s="745"/>
      <c r="GAE42" s="745"/>
      <c r="GAF42" s="745"/>
      <c r="GAG42" s="745"/>
      <c r="GAH42" s="745"/>
      <c r="GAI42" s="745"/>
      <c r="GAJ42" s="745"/>
      <c r="GAK42" s="745"/>
      <c r="GAL42" s="745"/>
      <c r="GAM42" s="745"/>
      <c r="GAN42" s="745"/>
      <c r="GAO42" s="745"/>
      <c r="GAP42" s="745"/>
      <c r="GAQ42" s="745"/>
      <c r="GAR42" s="745"/>
      <c r="GAS42" s="745"/>
      <c r="GAT42" s="745"/>
      <c r="GAU42" s="745"/>
      <c r="GAV42" s="745"/>
      <c r="GAW42" s="745"/>
      <c r="GAX42" s="745"/>
      <c r="GAY42" s="744"/>
      <c r="GAZ42" s="745"/>
      <c r="GBA42" s="745"/>
      <c r="GBB42" s="745"/>
      <c r="GBC42" s="745"/>
      <c r="GBD42" s="745"/>
      <c r="GBE42" s="745"/>
      <c r="GBF42" s="745"/>
      <c r="GBG42" s="745"/>
      <c r="GBH42" s="745"/>
      <c r="GBI42" s="745"/>
      <c r="GBJ42" s="745"/>
      <c r="GBK42" s="745"/>
      <c r="GBL42" s="745"/>
      <c r="GBM42" s="745"/>
      <c r="GBN42" s="745"/>
      <c r="GBO42" s="745"/>
      <c r="GBP42" s="745"/>
      <c r="GBQ42" s="745"/>
      <c r="GBR42" s="745"/>
      <c r="GBS42" s="745"/>
      <c r="GBT42" s="745"/>
      <c r="GBU42" s="745"/>
      <c r="GBV42" s="745"/>
      <c r="GBW42" s="745"/>
      <c r="GBX42" s="745"/>
      <c r="GBY42" s="745"/>
      <c r="GBZ42" s="745"/>
      <c r="GCA42" s="745"/>
      <c r="GCB42" s="745"/>
      <c r="GCC42" s="745"/>
      <c r="GCD42" s="744"/>
      <c r="GCE42" s="745"/>
      <c r="GCF42" s="745"/>
      <c r="GCG42" s="745"/>
      <c r="GCH42" s="745"/>
      <c r="GCI42" s="745"/>
      <c r="GCJ42" s="745"/>
      <c r="GCK42" s="745"/>
      <c r="GCL42" s="745"/>
      <c r="GCM42" s="745"/>
      <c r="GCN42" s="745"/>
      <c r="GCO42" s="745"/>
      <c r="GCP42" s="745"/>
      <c r="GCQ42" s="745"/>
      <c r="GCR42" s="745"/>
      <c r="GCS42" s="745"/>
      <c r="GCT42" s="745"/>
      <c r="GCU42" s="745"/>
      <c r="GCV42" s="745"/>
      <c r="GCW42" s="745"/>
      <c r="GCX42" s="745"/>
      <c r="GCY42" s="745"/>
      <c r="GCZ42" s="745"/>
      <c r="GDA42" s="745"/>
      <c r="GDB42" s="745"/>
      <c r="GDC42" s="745"/>
      <c r="GDD42" s="745"/>
      <c r="GDE42" s="745"/>
      <c r="GDF42" s="745"/>
      <c r="GDG42" s="745"/>
      <c r="GDH42" s="745"/>
      <c r="GDI42" s="744"/>
      <c r="GDJ42" s="745"/>
      <c r="GDK42" s="745"/>
      <c r="GDL42" s="745"/>
      <c r="GDM42" s="745"/>
      <c r="GDN42" s="745"/>
      <c r="GDO42" s="745"/>
      <c r="GDP42" s="745"/>
      <c r="GDQ42" s="745"/>
      <c r="GDR42" s="745"/>
      <c r="GDS42" s="745"/>
      <c r="GDT42" s="745"/>
      <c r="GDU42" s="745"/>
      <c r="GDV42" s="745"/>
      <c r="GDW42" s="745"/>
      <c r="GDX42" s="745"/>
      <c r="GDY42" s="745"/>
      <c r="GDZ42" s="745"/>
      <c r="GEA42" s="745"/>
      <c r="GEB42" s="745"/>
      <c r="GEC42" s="745"/>
      <c r="GED42" s="745"/>
      <c r="GEE42" s="745"/>
      <c r="GEF42" s="745"/>
      <c r="GEG42" s="745"/>
      <c r="GEH42" s="745"/>
      <c r="GEI42" s="745"/>
      <c r="GEJ42" s="745"/>
      <c r="GEK42" s="745"/>
      <c r="GEL42" s="745"/>
      <c r="GEM42" s="745"/>
      <c r="GEN42" s="744"/>
      <c r="GEO42" s="745"/>
      <c r="GEP42" s="745"/>
      <c r="GEQ42" s="745"/>
      <c r="GER42" s="745"/>
      <c r="GES42" s="745"/>
      <c r="GET42" s="745"/>
      <c r="GEU42" s="745"/>
      <c r="GEV42" s="745"/>
      <c r="GEW42" s="745"/>
      <c r="GEX42" s="745"/>
      <c r="GEY42" s="745"/>
      <c r="GEZ42" s="745"/>
      <c r="GFA42" s="745"/>
      <c r="GFB42" s="745"/>
      <c r="GFC42" s="745"/>
      <c r="GFD42" s="745"/>
      <c r="GFE42" s="745"/>
      <c r="GFF42" s="745"/>
      <c r="GFG42" s="745"/>
      <c r="GFH42" s="745"/>
      <c r="GFI42" s="745"/>
      <c r="GFJ42" s="745"/>
      <c r="GFK42" s="745"/>
      <c r="GFL42" s="745"/>
      <c r="GFM42" s="745"/>
      <c r="GFN42" s="745"/>
      <c r="GFO42" s="745"/>
      <c r="GFP42" s="745"/>
      <c r="GFQ42" s="745"/>
      <c r="GFR42" s="745"/>
      <c r="GFS42" s="744"/>
      <c r="GFT42" s="745"/>
      <c r="GFU42" s="745"/>
      <c r="GFV42" s="745"/>
      <c r="GFW42" s="745"/>
      <c r="GFX42" s="745"/>
      <c r="GFY42" s="745"/>
      <c r="GFZ42" s="745"/>
      <c r="GGA42" s="745"/>
      <c r="GGB42" s="745"/>
      <c r="GGC42" s="745"/>
      <c r="GGD42" s="745"/>
      <c r="GGE42" s="745"/>
      <c r="GGF42" s="745"/>
      <c r="GGG42" s="745"/>
      <c r="GGH42" s="745"/>
      <c r="GGI42" s="745"/>
      <c r="GGJ42" s="745"/>
      <c r="GGK42" s="745"/>
      <c r="GGL42" s="745"/>
      <c r="GGM42" s="745"/>
      <c r="GGN42" s="745"/>
      <c r="GGO42" s="745"/>
      <c r="GGP42" s="745"/>
      <c r="GGQ42" s="745"/>
      <c r="GGR42" s="745"/>
      <c r="GGS42" s="745"/>
      <c r="GGT42" s="745"/>
      <c r="GGU42" s="745"/>
      <c r="GGV42" s="745"/>
      <c r="GGW42" s="745"/>
      <c r="GGX42" s="744"/>
      <c r="GGY42" s="745"/>
      <c r="GGZ42" s="745"/>
      <c r="GHA42" s="745"/>
      <c r="GHB42" s="745"/>
      <c r="GHC42" s="745"/>
      <c r="GHD42" s="745"/>
      <c r="GHE42" s="745"/>
      <c r="GHF42" s="745"/>
      <c r="GHG42" s="745"/>
      <c r="GHH42" s="745"/>
      <c r="GHI42" s="745"/>
      <c r="GHJ42" s="745"/>
      <c r="GHK42" s="745"/>
      <c r="GHL42" s="745"/>
      <c r="GHM42" s="745"/>
      <c r="GHN42" s="745"/>
      <c r="GHO42" s="745"/>
      <c r="GHP42" s="745"/>
      <c r="GHQ42" s="745"/>
      <c r="GHR42" s="745"/>
      <c r="GHS42" s="745"/>
      <c r="GHT42" s="745"/>
      <c r="GHU42" s="745"/>
      <c r="GHV42" s="745"/>
      <c r="GHW42" s="745"/>
      <c r="GHX42" s="745"/>
      <c r="GHY42" s="745"/>
      <c r="GHZ42" s="745"/>
      <c r="GIA42" s="745"/>
      <c r="GIB42" s="745"/>
      <c r="GIC42" s="744"/>
      <c r="GID42" s="745"/>
      <c r="GIE42" s="745"/>
      <c r="GIF42" s="745"/>
      <c r="GIG42" s="745"/>
      <c r="GIH42" s="745"/>
      <c r="GII42" s="745"/>
      <c r="GIJ42" s="745"/>
      <c r="GIK42" s="745"/>
      <c r="GIL42" s="745"/>
      <c r="GIM42" s="745"/>
      <c r="GIN42" s="745"/>
      <c r="GIO42" s="745"/>
      <c r="GIP42" s="745"/>
      <c r="GIQ42" s="745"/>
      <c r="GIR42" s="745"/>
      <c r="GIS42" s="745"/>
      <c r="GIT42" s="745"/>
      <c r="GIU42" s="745"/>
      <c r="GIV42" s="745"/>
      <c r="GIW42" s="745"/>
      <c r="GIX42" s="745"/>
      <c r="GIY42" s="745"/>
      <c r="GIZ42" s="745"/>
      <c r="GJA42" s="745"/>
      <c r="GJB42" s="745"/>
      <c r="GJC42" s="745"/>
      <c r="GJD42" s="745"/>
      <c r="GJE42" s="745"/>
      <c r="GJF42" s="745"/>
      <c r="GJG42" s="745"/>
      <c r="GJH42" s="744"/>
      <c r="GJI42" s="745"/>
      <c r="GJJ42" s="745"/>
      <c r="GJK42" s="745"/>
      <c r="GJL42" s="745"/>
      <c r="GJM42" s="745"/>
      <c r="GJN42" s="745"/>
      <c r="GJO42" s="745"/>
      <c r="GJP42" s="745"/>
      <c r="GJQ42" s="745"/>
      <c r="GJR42" s="745"/>
      <c r="GJS42" s="745"/>
      <c r="GJT42" s="745"/>
      <c r="GJU42" s="745"/>
      <c r="GJV42" s="745"/>
      <c r="GJW42" s="745"/>
      <c r="GJX42" s="745"/>
      <c r="GJY42" s="745"/>
      <c r="GJZ42" s="745"/>
      <c r="GKA42" s="745"/>
      <c r="GKB42" s="745"/>
      <c r="GKC42" s="745"/>
      <c r="GKD42" s="745"/>
      <c r="GKE42" s="745"/>
      <c r="GKF42" s="745"/>
      <c r="GKG42" s="745"/>
      <c r="GKH42" s="745"/>
      <c r="GKI42" s="745"/>
      <c r="GKJ42" s="745"/>
      <c r="GKK42" s="745"/>
      <c r="GKL42" s="745"/>
      <c r="GKM42" s="744"/>
      <c r="GKN42" s="745"/>
      <c r="GKO42" s="745"/>
      <c r="GKP42" s="745"/>
      <c r="GKQ42" s="745"/>
      <c r="GKR42" s="745"/>
      <c r="GKS42" s="745"/>
      <c r="GKT42" s="745"/>
      <c r="GKU42" s="745"/>
      <c r="GKV42" s="745"/>
      <c r="GKW42" s="745"/>
      <c r="GKX42" s="745"/>
      <c r="GKY42" s="745"/>
      <c r="GKZ42" s="745"/>
      <c r="GLA42" s="745"/>
      <c r="GLB42" s="745"/>
      <c r="GLC42" s="745"/>
      <c r="GLD42" s="745"/>
      <c r="GLE42" s="745"/>
      <c r="GLF42" s="745"/>
      <c r="GLG42" s="745"/>
      <c r="GLH42" s="745"/>
      <c r="GLI42" s="745"/>
      <c r="GLJ42" s="745"/>
      <c r="GLK42" s="745"/>
      <c r="GLL42" s="745"/>
      <c r="GLM42" s="745"/>
      <c r="GLN42" s="745"/>
      <c r="GLO42" s="745"/>
      <c r="GLP42" s="745"/>
      <c r="GLQ42" s="745"/>
      <c r="GLR42" s="744"/>
      <c r="GLS42" s="745"/>
      <c r="GLT42" s="745"/>
      <c r="GLU42" s="745"/>
      <c r="GLV42" s="745"/>
      <c r="GLW42" s="745"/>
      <c r="GLX42" s="745"/>
      <c r="GLY42" s="745"/>
      <c r="GLZ42" s="745"/>
      <c r="GMA42" s="745"/>
      <c r="GMB42" s="745"/>
      <c r="GMC42" s="745"/>
      <c r="GMD42" s="745"/>
      <c r="GME42" s="745"/>
      <c r="GMF42" s="745"/>
      <c r="GMG42" s="745"/>
      <c r="GMH42" s="745"/>
      <c r="GMI42" s="745"/>
      <c r="GMJ42" s="745"/>
      <c r="GMK42" s="745"/>
      <c r="GML42" s="745"/>
      <c r="GMM42" s="745"/>
      <c r="GMN42" s="745"/>
      <c r="GMO42" s="745"/>
      <c r="GMP42" s="745"/>
      <c r="GMQ42" s="745"/>
      <c r="GMR42" s="745"/>
      <c r="GMS42" s="745"/>
      <c r="GMT42" s="745"/>
      <c r="GMU42" s="745"/>
      <c r="GMV42" s="745"/>
      <c r="GMW42" s="744"/>
      <c r="GMX42" s="745"/>
      <c r="GMY42" s="745"/>
      <c r="GMZ42" s="745"/>
      <c r="GNA42" s="745"/>
      <c r="GNB42" s="745"/>
      <c r="GNC42" s="745"/>
      <c r="GND42" s="745"/>
      <c r="GNE42" s="745"/>
      <c r="GNF42" s="745"/>
      <c r="GNG42" s="745"/>
      <c r="GNH42" s="745"/>
      <c r="GNI42" s="745"/>
      <c r="GNJ42" s="745"/>
      <c r="GNK42" s="745"/>
      <c r="GNL42" s="745"/>
      <c r="GNM42" s="745"/>
      <c r="GNN42" s="745"/>
      <c r="GNO42" s="745"/>
      <c r="GNP42" s="745"/>
      <c r="GNQ42" s="745"/>
      <c r="GNR42" s="745"/>
      <c r="GNS42" s="745"/>
      <c r="GNT42" s="745"/>
      <c r="GNU42" s="745"/>
      <c r="GNV42" s="745"/>
      <c r="GNW42" s="745"/>
      <c r="GNX42" s="745"/>
      <c r="GNY42" s="745"/>
      <c r="GNZ42" s="745"/>
      <c r="GOA42" s="745"/>
      <c r="GOB42" s="744"/>
      <c r="GOC42" s="745"/>
      <c r="GOD42" s="745"/>
      <c r="GOE42" s="745"/>
      <c r="GOF42" s="745"/>
      <c r="GOG42" s="745"/>
      <c r="GOH42" s="745"/>
      <c r="GOI42" s="745"/>
      <c r="GOJ42" s="745"/>
      <c r="GOK42" s="745"/>
      <c r="GOL42" s="745"/>
      <c r="GOM42" s="745"/>
      <c r="GON42" s="745"/>
      <c r="GOO42" s="745"/>
      <c r="GOP42" s="745"/>
      <c r="GOQ42" s="745"/>
      <c r="GOR42" s="745"/>
      <c r="GOS42" s="745"/>
      <c r="GOT42" s="745"/>
      <c r="GOU42" s="745"/>
      <c r="GOV42" s="745"/>
      <c r="GOW42" s="745"/>
      <c r="GOX42" s="745"/>
      <c r="GOY42" s="745"/>
      <c r="GOZ42" s="745"/>
      <c r="GPA42" s="745"/>
      <c r="GPB42" s="745"/>
      <c r="GPC42" s="745"/>
      <c r="GPD42" s="745"/>
      <c r="GPE42" s="745"/>
      <c r="GPF42" s="745"/>
      <c r="GPG42" s="744"/>
      <c r="GPH42" s="745"/>
      <c r="GPI42" s="745"/>
      <c r="GPJ42" s="745"/>
      <c r="GPK42" s="745"/>
      <c r="GPL42" s="745"/>
      <c r="GPM42" s="745"/>
      <c r="GPN42" s="745"/>
      <c r="GPO42" s="745"/>
      <c r="GPP42" s="745"/>
      <c r="GPQ42" s="745"/>
      <c r="GPR42" s="745"/>
      <c r="GPS42" s="745"/>
      <c r="GPT42" s="745"/>
      <c r="GPU42" s="745"/>
      <c r="GPV42" s="745"/>
      <c r="GPW42" s="745"/>
      <c r="GPX42" s="745"/>
      <c r="GPY42" s="745"/>
      <c r="GPZ42" s="745"/>
      <c r="GQA42" s="745"/>
      <c r="GQB42" s="745"/>
      <c r="GQC42" s="745"/>
      <c r="GQD42" s="745"/>
      <c r="GQE42" s="745"/>
      <c r="GQF42" s="745"/>
      <c r="GQG42" s="745"/>
      <c r="GQH42" s="745"/>
      <c r="GQI42" s="745"/>
      <c r="GQJ42" s="745"/>
      <c r="GQK42" s="745"/>
      <c r="GQL42" s="744"/>
      <c r="GQM42" s="745"/>
      <c r="GQN42" s="745"/>
      <c r="GQO42" s="745"/>
      <c r="GQP42" s="745"/>
      <c r="GQQ42" s="745"/>
      <c r="GQR42" s="745"/>
      <c r="GQS42" s="745"/>
      <c r="GQT42" s="745"/>
      <c r="GQU42" s="745"/>
      <c r="GQV42" s="745"/>
      <c r="GQW42" s="745"/>
      <c r="GQX42" s="745"/>
      <c r="GQY42" s="745"/>
      <c r="GQZ42" s="745"/>
      <c r="GRA42" s="745"/>
      <c r="GRB42" s="745"/>
      <c r="GRC42" s="745"/>
      <c r="GRD42" s="745"/>
      <c r="GRE42" s="745"/>
      <c r="GRF42" s="745"/>
      <c r="GRG42" s="745"/>
      <c r="GRH42" s="745"/>
      <c r="GRI42" s="745"/>
      <c r="GRJ42" s="745"/>
      <c r="GRK42" s="745"/>
      <c r="GRL42" s="745"/>
      <c r="GRM42" s="745"/>
      <c r="GRN42" s="745"/>
      <c r="GRO42" s="745"/>
      <c r="GRP42" s="745"/>
      <c r="GRQ42" s="744"/>
      <c r="GRR42" s="745"/>
      <c r="GRS42" s="745"/>
      <c r="GRT42" s="745"/>
      <c r="GRU42" s="745"/>
      <c r="GRV42" s="745"/>
      <c r="GRW42" s="745"/>
      <c r="GRX42" s="745"/>
      <c r="GRY42" s="745"/>
      <c r="GRZ42" s="745"/>
      <c r="GSA42" s="745"/>
      <c r="GSB42" s="745"/>
      <c r="GSC42" s="745"/>
      <c r="GSD42" s="745"/>
      <c r="GSE42" s="745"/>
      <c r="GSF42" s="745"/>
      <c r="GSG42" s="745"/>
      <c r="GSH42" s="745"/>
      <c r="GSI42" s="745"/>
      <c r="GSJ42" s="745"/>
      <c r="GSK42" s="745"/>
      <c r="GSL42" s="745"/>
      <c r="GSM42" s="745"/>
      <c r="GSN42" s="745"/>
      <c r="GSO42" s="745"/>
      <c r="GSP42" s="745"/>
      <c r="GSQ42" s="745"/>
      <c r="GSR42" s="745"/>
      <c r="GSS42" s="745"/>
      <c r="GST42" s="745"/>
      <c r="GSU42" s="745"/>
      <c r="GSV42" s="744"/>
      <c r="GSW42" s="745"/>
      <c r="GSX42" s="745"/>
      <c r="GSY42" s="745"/>
      <c r="GSZ42" s="745"/>
      <c r="GTA42" s="745"/>
      <c r="GTB42" s="745"/>
      <c r="GTC42" s="745"/>
      <c r="GTD42" s="745"/>
      <c r="GTE42" s="745"/>
      <c r="GTF42" s="745"/>
      <c r="GTG42" s="745"/>
      <c r="GTH42" s="745"/>
      <c r="GTI42" s="745"/>
      <c r="GTJ42" s="745"/>
      <c r="GTK42" s="745"/>
      <c r="GTL42" s="745"/>
      <c r="GTM42" s="745"/>
      <c r="GTN42" s="745"/>
      <c r="GTO42" s="745"/>
      <c r="GTP42" s="745"/>
      <c r="GTQ42" s="745"/>
      <c r="GTR42" s="745"/>
      <c r="GTS42" s="745"/>
      <c r="GTT42" s="745"/>
      <c r="GTU42" s="745"/>
      <c r="GTV42" s="745"/>
      <c r="GTW42" s="745"/>
      <c r="GTX42" s="745"/>
      <c r="GTY42" s="745"/>
      <c r="GTZ42" s="745"/>
      <c r="GUA42" s="744"/>
      <c r="GUB42" s="745"/>
      <c r="GUC42" s="745"/>
      <c r="GUD42" s="745"/>
      <c r="GUE42" s="745"/>
      <c r="GUF42" s="745"/>
      <c r="GUG42" s="745"/>
      <c r="GUH42" s="745"/>
      <c r="GUI42" s="745"/>
      <c r="GUJ42" s="745"/>
      <c r="GUK42" s="745"/>
      <c r="GUL42" s="745"/>
      <c r="GUM42" s="745"/>
      <c r="GUN42" s="745"/>
      <c r="GUO42" s="745"/>
      <c r="GUP42" s="745"/>
      <c r="GUQ42" s="745"/>
      <c r="GUR42" s="745"/>
      <c r="GUS42" s="745"/>
      <c r="GUT42" s="745"/>
      <c r="GUU42" s="745"/>
      <c r="GUV42" s="745"/>
      <c r="GUW42" s="745"/>
      <c r="GUX42" s="745"/>
      <c r="GUY42" s="745"/>
      <c r="GUZ42" s="745"/>
      <c r="GVA42" s="745"/>
      <c r="GVB42" s="745"/>
      <c r="GVC42" s="745"/>
      <c r="GVD42" s="745"/>
      <c r="GVE42" s="745"/>
      <c r="GVF42" s="744"/>
      <c r="GVG42" s="745"/>
      <c r="GVH42" s="745"/>
      <c r="GVI42" s="745"/>
      <c r="GVJ42" s="745"/>
      <c r="GVK42" s="745"/>
      <c r="GVL42" s="745"/>
      <c r="GVM42" s="745"/>
      <c r="GVN42" s="745"/>
      <c r="GVO42" s="745"/>
      <c r="GVP42" s="745"/>
      <c r="GVQ42" s="745"/>
      <c r="GVR42" s="745"/>
      <c r="GVS42" s="745"/>
      <c r="GVT42" s="745"/>
      <c r="GVU42" s="745"/>
      <c r="GVV42" s="745"/>
      <c r="GVW42" s="745"/>
      <c r="GVX42" s="745"/>
      <c r="GVY42" s="745"/>
      <c r="GVZ42" s="745"/>
      <c r="GWA42" s="745"/>
      <c r="GWB42" s="745"/>
      <c r="GWC42" s="745"/>
      <c r="GWD42" s="745"/>
      <c r="GWE42" s="745"/>
      <c r="GWF42" s="745"/>
      <c r="GWG42" s="745"/>
      <c r="GWH42" s="745"/>
      <c r="GWI42" s="745"/>
      <c r="GWJ42" s="745"/>
      <c r="GWK42" s="744"/>
      <c r="GWL42" s="745"/>
      <c r="GWM42" s="745"/>
      <c r="GWN42" s="745"/>
      <c r="GWO42" s="745"/>
      <c r="GWP42" s="745"/>
      <c r="GWQ42" s="745"/>
      <c r="GWR42" s="745"/>
      <c r="GWS42" s="745"/>
      <c r="GWT42" s="745"/>
      <c r="GWU42" s="745"/>
      <c r="GWV42" s="745"/>
      <c r="GWW42" s="745"/>
      <c r="GWX42" s="745"/>
      <c r="GWY42" s="745"/>
      <c r="GWZ42" s="745"/>
      <c r="GXA42" s="745"/>
      <c r="GXB42" s="745"/>
      <c r="GXC42" s="745"/>
      <c r="GXD42" s="745"/>
      <c r="GXE42" s="745"/>
      <c r="GXF42" s="745"/>
      <c r="GXG42" s="745"/>
      <c r="GXH42" s="745"/>
      <c r="GXI42" s="745"/>
      <c r="GXJ42" s="745"/>
      <c r="GXK42" s="745"/>
      <c r="GXL42" s="745"/>
      <c r="GXM42" s="745"/>
      <c r="GXN42" s="745"/>
      <c r="GXO42" s="745"/>
      <c r="GXP42" s="744"/>
      <c r="GXQ42" s="745"/>
      <c r="GXR42" s="745"/>
      <c r="GXS42" s="745"/>
      <c r="GXT42" s="745"/>
      <c r="GXU42" s="745"/>
      <c r="GXV42" s="745"/>
      <c r="GXW42" s="745"/>
      <c r="GXX42" s="745"/>
      <c r="GXY42" s="745"/>
      <c r="GXZ42" s="745"/>
      <c r="GYA42" s="745"/>
      <c r="GYB42" s="745"/>
      <c r="GYC42" s="745"/>
      <c r="GYD42" s="745"/>
      <c r="GYE42" s="745"/>
      <c r="GYF42" s="745"/>
      <c r="GYG42" s="745"/>
      <c r="GYH42" s="745"/>
      <c r="GYI42" s="745"/>
      <c r="GYJ42" s="745"/>
      <c r="GYK42" s="745"/>
      <c r="GYL42" s="745"/>
      <c r="GYM42" s="745"/>
      <c r="GYN42" s="745"/>
      <c r="GYO42" s="745"/>
      <c r="GYP42" s="745"/>
      <c r="GYQ42" s="745"/>
      <c r="GYR42" s="745"/>
      <c r="GYS42" s="745"/>
      <c r="GYT42" s="745"/>
      <c r="GYU42" s="744"/>
      <c r="GYV42" s="745"/>
      <c r="GYW42" s="745"/>
      <c r="GYX42" s="745"/>
      <c r="GYY42" s="745"/>
      <c r="GYZ42" s="745"/>
      <c r="GZA42" s="745"/>
      <c r="GZB42" s="745"/>
      <c r="GZC42" s="745"/>
      <c r="GZD42" s="745"/>
      <c r="GZE42" s="745"/>
      <c r="GZF42" s="745"/>
      <c r="GZG42" s="745"/>
      <c r="GZH42" s="745"/>
      <c r="GZI42" s="745"/>
      <c r="GZJ42" s="745"/>
      <c r="GZK42" s="745"/>
      <c r="GZL42" s="745"/>
      <c r="GZM42" s="745"/>
      <c r="GZN42" s="745"/>
      <c r="GZO42" s="745"/>
      <c r="GZP42" s="745"/>
      <c r="GZQ42" s="745"/>
      <c r="GZR42" s="745"/>
      <c r="GZS42" s="745"/>
      <c r="GZT42" s="745"/>
      <c r="GZU42" s="745"/>
      <c r="GZV42" s="745"/>
      <c r="GZW42" s="745"/>
      <c r="GZX42" s="745"/>
      <c r="GZY42" s="745"/>
      <c r="GZZ42" s="744"/>
      <c r="HAA42" s="745"/>
      <c r="HAB42" s="745"/>
      <c r="HAC42" s="745"/>
      <c r="HAD42" s="745"/>
      <c r="HAE42" s="745"/>
      <c r="HAF42" s="745"/>
      <c r="HAG42" s="745"/>
      <c r="HAH42" s="745"/>
      <c r="HAI42" s="745"/>
      <c r="HAJ42" s="745"/>
      <c r="HAK42" s="745"/>
      <c r="HAL42" s="745"/>
      <c r="HAM42" s="745"/>
      <c r="HAN42" s="745"/>
      <c r="HAO42" s="745"/>
      <c r="HAP42" s="745"/>
      <c r="HAQ42" s="745"/>
      <c r="HAR42" s="745"/>
      <c r="HAS42" s="745"/>
      <c r="HAT42" s="745"/>
      <c r="HAU42" s="745"/>
      <c r="HAV42" s="745"/>
      <c r="HAW42" s="745"/>
      <c r="HAX42" s="745"/>
      <c r="HAY42" s="745"/>
      <c r="HAZ42" s="745"/>
      <c r="HBA42" s="745"/>
      <c r="HBB42" s="745"/>
      <c r="HBC42" s="745"/>
      <c r="HBD42" s="745"/>
      <c r="HBE42" s="744"/>
      <c r="HBF42" s="745"/>
      <c r="HBG42" s="745"/>
      <c r="HBH42" s="745"/>
      <c r="HBI42" s="745"/>
      <c r="HBJ42" s="745"/>
      <c r="HBK42" s="745"/>
      <c r="HBL42" s="745"/>
      <c r="HBM42" s="745"/>
      <c r="HBN42" s="745"/>
      <c r="HBO42" s="745"/>
      <c r="HBP42" s="745"/>
      <c r="HBQ42" s="745"/>
      <c r="HBR42" s="745"/>
      <c r="HBS42" s="745"/>
      <c r="HBT42" s="745"/>
      <c r="HBU42" s="745"/>
      <c r="HBV42" s="745"/>
      <c r="HBW42" s="745"/>
      <c r="HBX42" s="745"/>
      <c r="HBY42" s="745"/>
      <c r="HBZ42" s="745"/>
      <c r="HCA42" s="745"/>
      <c r="HCB42" s="745"/>
      <c r="HCC42" s="745"/>
      <c r="HCD42" s="745"/>
      <c r="HCE42" s="745"/>
      <c r="HCF42" s="745"/>
      <c r="HCG42" s="745"/>
      <c r="HCH42" s="745"/>
      <c r="HCI42" s="745"/>
      <c r="HCJ42" s="744"/>
      <c r="HCK42" s="745"/>
      <c r="HCL42" s="745"/>
      <c r="HCM42" s="745"/>
      <c r="HCN42" s="745"/>
      <c r="HCO42" s="745"/>
      <c r="HCP42" s="745"/>
      <c r="HCQ42" s="745"/>
      <c r="HCR42" s="745"/>
      <c r="HCS42" s="745"/>
      <c r="HCT42" s="745"/>
      <c r="HCU42" s="745"/>
      <c r="HCV42" s="745"/>
      <c r="HCW42" s="745"/>
      <c r="HCX42" s="745"/>
      <c r="HCY42" s="745"/>
      <c r="HCZ42" s="745"/>
      <c r="HDA42" s="745"/>
      <c r="HDB42" s="745"/>
      <c r="HDC42" s="745"/>
      <c r="HDD42" s="745"/>
      <c r="HDE42" s="745"/>
      <c r="HDF42" s="745"/>
      <c r="HDG42" s="745"/>
      <c r="HDH42" s="745"/>
      <c r="HDI42" s="745"/>
      <c r="HDJ42" s="745"/>
      <c r="HDK42" s="745"/>
      <c r="HDL42" s="745"/>
      <c r="HDM42" s="745"/>
      <c r="HDN42" s="745"/>
      <c r="HDO42" s="744"/>
      <c r="HDP42" s="745"/>
      <c r="HDQ42" s="745"/>
      <c r="HDR42" s="745"/>
      <c r="HDS42" s="745"/>
      <c r="HDT42" s="745"/>
      <c r="HDU42" s="745"/>
      <c r="HDV42" s="745"/>
      <c r="HDW42" s="745"/>
      <c r="HDX42" s="745"/>
      <c r="HDY42" s="745"/>
      <c r="HDZ42" s="745"/>
      <c r="HEA42" s="745"/>
      <c r="HEB42" s="745"/>
      <c r="HEC42" s="745"/>
      <c r="HED42" s="745"/>
      <c r="HEE42" s="745"/>
      <c r="HEF42" s="745"/>
      <c r="HEG42" s="745"/>
      <c r="HEH42" s="745"/>
      <c r="HEI42" s="745"/>
      <c r="HEJ42" s="745"/>
      <c r="HEK42" s="745"/>
      <c r="HEL42" s="745"/>
      <c r="HEM42" s="745"/>
      <c r="HEN42" s="745"/>
      <c r="HEO42" s="745"/>
      <c r="HEP42" s="745"/>
      <c r="HEQ42" s="745"/>
      <c r="HER42" s="745"/>
      <c r="HES42" s="745"/>
      <c r="HET42" s="744"/>
      <c r="HEU42" s="745"/>
      <c r="HEV42" s="745"/>
      <c r="HEW42" s="745"/>
      <c r="HEX42" s="745"/>
      <c r="HEY42" s="745"/>
      <c r="HEZ42" s="745"/>
      <c r="HFA42" s="745"/>
      <c r="HFB42" s="745"/>
      <c r="HFC42" s="745"/>
      <c r="HFD42" s="745"/>
      <c r="HFE42" s="745"/>
      <c r="HFF42" s="745"/>
      <c r="HFG42" s="745"/>
      <c r="HFH42" s="745"/>
      <c r="HFI42" s="745"/>
      <c r="HFJ42" s="745"/>
      <c r="HFK42" s="745"/>
      <c r="HFL42" s="745"/>
      <c r="HFM42" s="745"/>
      <c r="HFN42" s="745"/>
      <c r="HFO42" s="745"/>
      <c r="HFP42" s="745"/>
      <c r="HFQ42" s="745"/>
      <c r="HFR42" s="745"/>
      <c r="HFS42" s="745"/>
      <c r="HFT42" s="745"/>
      <c r="HFU42" s="745"/>
      <c r="HFV42" s="745"/>
      <c r="HFW42" s="745"/>
      <c r="HFX42" s="745"/>
      <c r="HFY42" s="744"/>
      <c r="HFZ42" s="745"/>
      <c r="HGA42" s="745"/>
      <c r="HGB42" s="745"/>
      <c r="HGC42" s="745"/>
      <c r="HGD42" s="745"/>
      <c r="HGE42" s="745"/>
      <c r="HGF42" s="745"/>
      <c r="HGG42" s="745"/>
      <c r="HGH42" s="745"/>
      <c r="HGI42" s="745"/>
      <c r="HGJ42" s="745"/>
      <c r="HGK42" s="745"/>
      <c r="HGL42" s="745"/>
      <c r="HGM42" s="745"/>
      <c r="HGN42" s="745"/>
      <c r="HGO42" s="745"/>
      <c r="HGP42" s="745"/>
      <c r="HGQ42" s="745"/>
      <c r="HGR42" s="745"/>
      <c r="HGS42" s="745"/>
      <c r="HGT42" s="745"/>
      <c r="HGU42" s="745"/>
      <c r="HGV42" s="745"/>
      <c r="HGW42" s="745"/>
      <c r="HGX42" s="745"/>
      <c r="HGY42" s="745"/>
      <c r="HGZ42" s="745"/>
      <c r="HHA42" s="745"/>
      <c r="HHB42" s="745"/>
      <c r="HHC42" s="745"/>
      <c r="HHD42" s="744"/>
      <c r="HHE42" s="745"/>
      <c r="HHF42" s="745"/>
      <c r="HHG42" s="745"/>
      <c r="HHH42" s="745"/>
      <c r="HHI42" s="745"/>
      <c r="HHJ42" s="745"/>
      <c r="HHK42" s="745"/>
      <c r="HHL42" s="745"/>
      <c r="HHM42" s="745"/>
      <c r="HHN42" s="745"/>
      <c r="HHO42" s="745"/>
      <c r="HHP42" s="745"/>
      <c r="HHQ42" s="745"/>
      <c r="HHR42" s="745"/>
      <c r="HHS42" s="745"/>
      <c r="HHT42" s="745"/>
      <c r="HHU42" s="745"/>
      <c r="HHV42" s="745"/>
      <c r="HHW42" s="745"/>
      <c r="HHX42" s="745"/>
      <c r="HHY42" s="745"/>
      <c r="HHZ42" s="745"/>
      <c r="HIA42" s="745"/>
      <c r="HIB42" s="745"/>
      <c r="HIC42" s="745"/>
      <c r="HID42" s="745"/>
      <c r="HIE42" s="745"/>
      <c r="HIF42" s="745"/>
      <c r="HIG42" s="745"/>
      <c r="HIH42" s="745"/>
      <c r="HII42" s="744"/>
      <c r="HIJ42" s="745"/>
      <c r="HIK42" s="745"/>
      <c r="HIL42" s="745"/>
      <c r="HIM42" s="745"/>
      <c r="HIN42" s="745"/>
      <c r="HIO42" s="745"/>
      <c r="HIP42" s="745"/>
      <c r="HIQ42" s="745"/>
      <c r="HIR42" s="745"/>
      <c r="HIS42" s="745"/>
      <c r="HIT42" s="745"/>
      <c r="HIU42" s="745"/>
      <c r="HIV42" s="745"/>
      <c r="HIW42" s="745"/>
      <c r="HIX42" s="745"/>
      <c r="HIY42" s="745"/>
      <c r="HIZ42" s="745"/>
      <c r="HJA42" s="745"/>
      <c r="HJB42" s="745"/>
      <c r="HJC42" s="745"/>
      <c r="HJD42" s="745"/>
      <c r="HJE42" s="745"/>
      <c r="HJF42" s="745"/>
      <c r="HJG42" s="745"/>
      <c r="HJH42" s="745"/>
      <c r="HJI42" s="745"/>
      <c r="HJJ42" s="745"/>
      <c r="HJK42" s="745"/>
      <c r="HJL42" s="745"/>
      <c r="HJM42" s="745"/>
      <c r="HJN42" s="744"/>
      <c r="HJO42" s="745"/>
      <c r="HJP42" s="745"/>
      <c r="HJQ42" s="745"/>
      <c r="HJR42" s="745"/>
      <c r="HJS42" s="745"/>
      <c r="HJT42" s="745"/>
      <c r="HJU42" s="745"/>
      <c r="HJV42" s="745"/>
      <c r="HJW42" s="745"/>
      <c r="HJX42" s="745"/>
      <c r="HJY42" s="745"/>
      <c r="HJZ42" s="745"/>
      <c r="HKA42" s="745"/>
      <c r="HKB42" s="745"/>
      <c r="HKC42" s="745"/>
      <c r="HKD42" s="745"/>
      <c r="HKE42" s="745"/>
      <c r="HKF42" s="745"/>
      <c r="HKG42" s="745"/>
      <c r="HKH42" s="745"/>
      <c r="HKI42" s="745"/>
      <c r="HKJ42" s="745"/>
      <c r="HKK42" s="745"/>
      <c r="HKL42" s="745"/>
      <c r="HKM42" s="745"/>
      <c r="HKN42" s="745"/>
      <c r="HKO42" s="745"/>
      <c r="HKP42" s="745"/>
      <c r="HKQ42" s="745"/>
      <c r="HKR42" s="745"/>
      <c r="HKS42" s="744"/>
      <c r="HKT42" s="745"/>
      <c r="HKU42" s="745"/>
      <c r="HKV42" s="745"/>
      <c r="HKW42" s="745"/>
      <c r="HKX42" s="745"/>
      <c r="HKY42" s="745"/>
      <c r="HKZ42" s="745"/>
      <c r="HLA42" s="745"/>
      <c r="HLB42" s="745"/>
      <c r="HLC42" s="745"/>
      <c r="HLD42" s="745"/>
      <c r="HLE42" s="745"/>
      <c r="HLF42" s="745"/>
      <c r="HLG42" s="745"/>
      <c r="HLH42" s="745"/>
      <c r="HLI42" s="745"/>
      <c r="HLJ42" s="745"/>
      <c r="HLK42" s="745"/>
      <c r="HLL42" s="745"/>
      <c r="HLM42" s="745"/>
      <c r="HLN42" s="745"/>
      <c r="HLO42" s="745"/>
      <c r="HLP42" s="745"/>
      <c r="HLQ42" s="745"/>
      <c r="HLR42" s="745"/>
      <c r="HLS42" s="745"/>
      <c r="HLT42" s="745"/>
      <c r="HLU42" s="745"/>
      <c r="HLV42" s="745"/>
      <c r="HLW42" s="745"/>
      <c r="HLX42" s="744"/>
      <c r="HLY42" s="745"/>
      <c r="HLZ42" s="745"/>
      <c r="HMA42" s="745"/>
      <c r="HMB42" s="745"/>
      <c r="HMC42" s="745"/>
      <c r="HMD42" s="745"/>
      <c r="HME42" s="745"/>
      <c r="HMF42" s="745"/>
      <c r="HMG42" s="745"/>
      <c r="HMH42" s="745"/>
      <c r="HMI42" s="745"/>
      <c r="HMJ42" s="745"/>
      <c r="HMK42" s="745"/>
      <c r="HML42" s="745"/>
      <c r="HMM42" s="745"/>
      <c r="HMN42" s="745"/>
      <c r="HMO42" s="745"/>
      <c r="HMP42" s="745"/>
      <c r="HMQ42" s="745"/>
      <c r="HMR42" s="745"/>
      <c r="HMS42" s="745"/>
      <c r="HMT42" s="745"/>
      <c r="HMU42" s="745"/>
      <c r="HMV42" s="745"/>
      <c r="HMW42" s="745"/>
      <c r="HMX42" s="745"/>
      <c r="HMY42" s="745"/>
      <c r="HMZ42" s="745"/>
      <c r="HNA42" s="745"/>
      <c r="HNB42" s="745"/>
      <c r="HNC42" s="744"/>
      <c r="HND42" s="745"/>
      <c r="HNE42" s="745"/>
      <c r="HNF42" s="745"/>
      <c r="HNG42" s="745"/>
      <c r="HNH42" s="745"/>
      <c r="HNI42" s="745"/>
      <c r="HNJ42" s="745"/>
      <c r="HNK42" s="745"/>
      <c r="HNL42" s="745"/>
      <c r="HNM42" s="745"/>
      <c r="HNN42" s="745"/>
      <c r="HNO42" s="745"/>
      <c r="HNP42" s="745"/>
      <c r="HNQ42" s="745"/>
      <c r="HNR42" s="745"/>
      <c r="HNS42" s="745"/>
      <c r="HNT42" s="745"/>
      <c r="HNU42" s="745"/>
      <c r="HNV42" s="745"/>
      <c r="HNW42" s="745"/>
      <c r="HNX42" s="745"/>
      <c r="HNY42" s="745"/>
      <c r="HNZ42" s="745"/>
      <c r="HOA42" s="745"/>
      <c r="HOB42" s="745"/>
      <c r="HOC42" s="745"/>
      <c r="HOD42" s="745"/>
      <c r="HOE42" s="745"/>
      <c r="HOF42" s="745"/>
      <c r="HOG42" s="745"/>
      <c r="HOH42" s="744"/>
      <c r="HOI42" s="745"/>
      <c r="HOJ42" s="745"/>
      <c r="HOK42" s="745"/>
      <c r="HOL42" s="745"/>
      <c r="HOM42" s="745"/>
      <c r="HON42" s="745"/>
      <c r="HOO42" s="745"/>
      <c r="HOP42" s="745"/>
      <c r="HOQ42" s="745"/>
      <c r="HOR42" s="745"/>
      <c r="HOS42" s="745"/>
      <c r="HOT42" s="745"/>
      <c r="HOU42" s="745"/>
      <c r="HOV42" s="745"/>
      <c r="HOW42" s="745"/>
      <c r="HOX42" s="745"/>
      <c r="HOY42" s="745"/>
      <c r="HOZ42" s="745"/>
      <c r="HPA42" s="745"/>
      <c r="HPB42" s="745"/>
      <c r="HPC42" s="745"/>
      <c r="HPD42" s="745"/>
      <c r="HPE42" s="745"/>
      <c r="HPF42" s="745"/>
      <c r="HPG42" s="745"/>
      <c r="HPH42" s="745"/>
      <c r="HPI42" s="745"/>
      <c r="HPJ42" s="745"/>
      <c r="HPK42" s="745"/>
      <c r="HPL42" s="745"/>
      <c r="HPM42" s="744"/>
      <c r="HPN42" s="745"/>
      <c r="HPO42" s="745"/>
      <c r="HPP42" s="745"/>
      <c r="HPQ42" s="745"/>
      <c r="HPR42" s="745"/>
      <c r="HPS42" s="745"/>
      <c r="HPT42" s="745"/>
      <c r="HPU42" s="745"/>
      <c r="HPV42" s="745"/>
      <c r="HPW42" s="745"/>
      <c r="HPX42" s="745"/>
      <c r="HPY42" s="745"/>
      <c r="HPZ42" s="745"/>
      <c r="HQA42" s="745"/>
      <c r="HQB42" s="745"/>
      <c r="HQC42" s="745"/>
      <c r="HQD42" s="745"/>
      <c r="HQE42" s="745"/>
      <c r="HQF42" s="745"/>
      <c r="HQG42" s="745"/>
      <c r="HQH42" s="745"/>
      <c r="HQI42" s="745"/>
      <c r="HQJ42" s="745"/>
      <c r="HQK42" s="745"/>
      <c r="HQL42" s="745"/>
      <c r="HQM42" s="745"/>
      <c r="HQN42" s="745"/>
      <c r="HQO42" s="745"/>
      <c r="HQP42" s="745"/>
      <c r="HQQ42" s="745"/>
      <c r="HQR42" s="744"/>
      <c r="HQS42" s="745"/>
      <c r="HQT42" s="745"/>
      <c r="HQU42" s="745"/>
      <c r="HQV42" s="745"/>
      <c r="HQW42" s="745"/>
      <c r="HQX42" s="745"/>
      <c r="HQY42" s="745"/>
      <c r="HQZ42" s="745"/>
      <c r="HRA42" s="745"/>
      <c r="HRB42" s="745"/>
      <c r="HRC42" s="745"/>
      <c r="HRD42" s="745"/>
      <c r="HRE42" s="745"/>
      <c r="HRF42" s="745"/>
      <c r="HRG42" s="745"/>
      <c r="HRH42" s="745"/>
      <c r="HRI42" s="745"/>
      <c r="HRJ42" s="745"/>
      <c r="HRK42" s="745"/>
      <c r="HRL42" s="745"/>
      <c r="HRM42" s="745"/>
      <c r="HRN42" s="745"/>
      <c r="HRO42" s="745"/>
      <c r="HRP42" s="745"/>
      <c r="HRQ42" s="745"/>
      <c r="HRR42" s="745"/>
      <c r="HRS42" s="745"/>
      <c r="HRT42" s="745"/>
      <c r="HRU42" s="745"/>
      <c r="HRV42" s="745"/>
      <c r="HRW42" s="744"/>
      <c r="HRX42" s="745"/>
      <c r="HRY42" s="745"/>
      <c r="HRZ42" s="745"/>
      <c r="HSA42" s="745"/>
      <c r="HSB42" s="745"/>
      <c r="HSC42" s="745"/>
      <c r="HSD42" s="745"/>
      <c r="HSE42" s="745"/>
      <c r="HSF42" s="745"/>
      <c r="HSG42" s="745"/>
      <c r="HSH42" s="745"/>
      <c r="HSI42" s="745"/>
      <c r="HSJ42" s="745"/>
      <c r="HSK42" s="745"/>
      <c r="HSL42" s="745"/>
      <c r="HSM42" s="745"/>
      <c r="HSN42" s="745"/>
      <c r="HSO42" s="745"/>
      <c r="HSP42" s="745"/>
      <c r="HSQ42" s="745"/>
      <c r="HSR42" s="745"/>
      <c r="HSS42" s="745"/>
      <c r="HST42" s="745"/>
      <c r="HSU42" s="745"/>
      <c r="HSV42" s="745"/>
      <c r="HSW42" s="745"/>
      <c r="HSX42" s="745"/>
      <c r="HSY42" s="745"/>
      <c r="HSZ42" s="745"/>
      <c r="HTA42" s="745"/>
      <c r="HTB42" s="744"/>
      <c r="HTC42" s="745"/>
      <c r="HTD42" s="745"/>
      <c r="HTE42" s="745"/>
      <c r="HTF42" s="745"/>
      <c r="HTG42" s="745"/>
      <c r="HTH42" s="745"/>
      <c r="HTI42" s="745"/>
      <c r="HTJ42" s="745"/>
      <c r="HTK42" s="745"/>
      <c r="HTL42" s="745"/>
      <c r="HTM42" s="745"/>
      <c r="HTN42" s="745"/>
      <c r="HTO42" s="745"/>
      <c r="HTP42" s="745"/>
      <c r="HTQ42" s="745"/>
      <c r="HTR42" s="745"/>
      <c r="HTS42" s="745"/>
      <c r="HTT42" s="745"/>
      <c r="HTU42" s="745"/>
      <c r="HTV42" s="745"/>
      <c r="HTW42" s="745"/>
      <c r="HTX42" s="745"/>
      <c r="HTY42" s="745"/>
      <c r="HTZ42" s="745"/>
      <c r="HUA42" s="745"/>
      <c r="HUB42" s="745"/>
      <c r="HUC42" s="745"/>
      <c r="HUD42" s="745"/>
      <c r="HUE42" s="745"/>
      <c r="HUF42" s="745"/>
      <c r="HUG42" s="744"/>
      <c r="HUH42" s="745"/>
      <c r="HUI42" s="745"/>
      <c r="HUJ42" s="745"/>
      <c r="HUK42" s="745"/>
      <c r="HUL42" s="745"/>
      <c r="HUM42" s="745"/>
      <c r="HUN42" s="745"/>
      <c r="HUO42" s="745"/>
      <c r="HUP42" s="745"/>
      <c r="HUQ42" s="745"/>
      <c r="HUR42" s="745"/>
      <c r="HUS42" s="745"/>
      <c r="HUT42" s="745"/>
      <c r="HUU42" s="745"/>
      <c r="HUV42" s="745"/>
      <c r="HUW42" s="745"/>
      <c r="HUX42" s="745"/>
      <c r="HUY42" s="745"/>
      <c r="HUZ42" s="745"/>
      <c r="HVA42" s="745"/>
      <c r="HVB42" s="745"/>
      <c r="HVC42" s="745"/>
      <c r="HVD42" s="745"/>
      <c r="HVE42" s="745"/>
      <c r="HVF42" s="745"/>
      <c r="HVG42" s="745"/>
      <c r="HVH42" s="745"/>
      <c r="HVI42" s="745"/>
      <c r="HVJ42" s="745"/>
      <c r="HVK42" s="745"/>
      <c r="HVL42" s="744"/>
      <c r="HVM42" s="745"/>
      <c r="HVN42" s="745"/>
      <c r="HVO42" s="745"/>
      <c r="HVP42" s="745"/>
      <c r="HVQ42" s="745"/>
      <c r="HVR42" s="745"/>
      <c r="HVS42" s="745"/>
      <c r="HVT42" s="745"/>
      <c r="HVU42" s="745"/>
      <c r="HVV42" s="745"/>
      <c r="HVW42" s="745"/>
      <c r="HVX42" s="745"/>
      <c r="HVY42" s="745"/>
      <c r="HVZ42" s="745"/>
      <c r="HWA42" s="745"/>
      <c r="HWB42" s="745"/>
      <c r="HWC42" s="745"/>
      <c r="HWD42" s="745"/>
      <c r="HWE42" s="745"/>
      <c r="HWF42" s="745"/>
      <c r="HWG42" s="745"/>
      <c r="HWH42" s="745"/>
      <c r="HWI42" s="745"/>
      <c r="HWJ42" s="745"/>
      <c r="HWK42" s="745"/>
      <c r="HWL42" s="745"/>
      <c r="HWM42" s="745"/>
      <c r="HWN42" s="745"/>
      <c r="HWO42" s="745"/>
      <c r="HWP42" s="745"/>
      <c r="HWQ42" s="744"/>
      <c r="HWR42" s="745"/>
      <c r="HWS42" s="745"/>
      <c r="HWT42" s="745"/>
      <c r="HWU42" s="745"/>
      <c r="HWV42" s="745"/>
      <c r="HWW42" s="745"/>
      <c r="HWX42" s="745"/>
      <c r="HWY42" s="745"/>
      <c r="HWZ42" s="745"/>
      <c r="HXA42" s="745"/>
      <c r="HXB42" s="745"/>
      <c r="HXC42" s="745"/>
      <c r="HXD42" s="745"/>
      <c r="HXE42" s="745"/>
      <c r="HXF42" s="745"/>
      <c r="HXG42" s="745"/>
      <c r="HXH42" s="745"/>
      <c r="HXI42" s="745"/>
      <c r="HXJ42" s="745"/>
      <c r="HXK42" s="745"/>
      <c r="HXL42" s="745"/>
      <c r="HXM42" s="745"/>
      <c r="HXN42" s="745"/>
      <c r="HXO42" s="745"/>
      <c r="HXP42" s="745"/>
      <c r="HXQ42" s="745"/>
      <c r="HXR42" s="745"/>
      <c r="HXS42" s="745"/>
      <c r="HXT42" s="745"/>
      <c r="HXU42" s="745"/>
      <c r="HXV42" s="744"/>
      <c r="HXW42" s="745"/>
      <c r="HXX42" s="745"/>
      <c r="HXY42" s="745"/>
      <c r="HXZ42" s="745"/>
      <c r="HYA42" s="745"/>
      <c r="HYB42" s="745"/>
      <c r="HYC42" s="745"/>
      <c r="HYD42" s="745"/>
      <c r="HYE42" s="745"/>
      <c r="HYF42" s="745"/>
      <c r="HYG42" s="745"/>
      <c r="HYH42" s="745"/>
      <c r="HYI42" s="745"/>
      <c r="HYJ42" s="745"/>
      <c r="HYK42" s="745"/>
      <c r="HYL42" s="745"/>
      <c r="HYM42" s="745"/>
      <c r="HYN42" s="745"/>
      <c r="HYO42" s="745"/>
      <c r="HYP42" s="745"/>
      <c r="HYQ42" s="745"/>
      <c r="HYR42" s="745"/>
      <c r="HYS42" s="745"/>
      <c r="HYT42" s="745"/>
      <c r="HYU42" s="745"/>
      <c r="HYV42" s="745"/>
      <c r="HYW42" s="745"/>
      <c r="HYX42" s="745"/>
      <c r="HYY42" s="745"/>
      <c r="HYZ42" s="745"/>
      <c r="HZA42" s="744"/>
      <c r="HZB42" s="745"/>
      <c r="HZC42" s="745"/>
      <c r="HZD42" s="745"/>
      <c r="HZE42" s="745"/>
      <c r="HZF42" s="745"/>
      <c r="HZG42" s="745"/>
      <c r="HZH42" s="745"/>
      <c r="HZI42" s="745"/>
      <c r="HZJ42" s="745"/>
      <c r="HZK42" s="745"/>
      <c r="HZL42" s="745"/>
      <c r="HZM42" s="745"/>
      <c r="HZN42" s="745"/>
      <c r="HZO42" s="745"/>
      <c r="HZP42" s="745"/>
      <c r="HZQ42" s="745"/>
      <c r="HZR42" s="745"/>
      <c r="HZS42" s="745"/>
      <c r="HZT42" s="745"/>
      <c r="HZU42" s="745"/>
      <c r="HZV42" s="745"/>
      <c r="HZW42" s="745"/>
      <c r="HZX42" s="745"/>
      <c r="HZY42" s="745"/>
      <c r="HZZ42" s="745"/>
      <c r="IAA42" s="745"/>
      <c r="IAB42" s="745"/>
      <c r="IAC42" s="745"/>
      <c r="IAD42" s="745"/>
      <c r="IAE42" s="745"/>
      <c r="IAF42" s="744"/>
      <c r="IAG42" s="745"/>
      <c r="IAH42" s="745"/>
      <c r="IAI42" s="745"/>
      <c r="IAJ42" s="745"/>
      <c r="IAK42" s="745"/>
      <c r="IAL42" s="745"/>
      <c r="IAM42" s="745"/>
      <c r="IAN42" s="745"/>
      <c r="IAO42" s="745"/>
      <c r="IAP42" s="745"/>
      <c r="IAQ42" s="745"/>
      <c r="IAR42" s="745"/>
      <c r="IAS42" s="745"/>
      <c r="IAT42" s="745"/>
      <c r="IAU42" s="745"/>
      <c r="IAV42" s="745"/>
      <c r="IAW42" s="745"/>
      <c r="IAX42" s="745"/>
      <c r="IAY42" s="745"/>
      <c r="IAZ42" s="745"/>
      <c r="IBA42" s="745"/>
      <c r="IBB42" s="745"/>
      <c r="IBC42" s="745"/>
      <c r="IBD42" s="745"/>
      <c r="IBE42" s="745"/>
      <c r="IBF42" s="745"/>
      <c r="IBG42" s="745"/>
      <c r="IBH42" s="745"/>
      <c r="IBI42" s="745"/>
      <c r="IBJ42" s="745"/>
      <c r="IBK42" s="744"/>
      <c r="IBL42" s="745"/>
      <c r="IBM42" s="745"/>
      <c r="IBN42" s="745"/>
      <c r="IBO42" s="745"/>
      <c r="IBP42" s="745"/>
      <c r="IBQ42" s="745"/>
      <c r="IBR42" s="745"/>
      <c r="IBS42" s="745"/>
      <c r="IBT42" s="745"/>
      <c r="IBU42" s="745"/>
      <c r="IBV42" s="745"/>
      <c r="IBW42" s="745"/>
      <c r="IBX42" s="745"/>
      <c r="IBY42" s="745"/>
      <c r="IBZ42" s="745"/>
      <c r="ICA42" s="745"/>
      <c r="ICB42" s="745"/>
      <c r="ICC42" s="745"/>
      <c r="ICD42" s="745"/>
      <c r="ICE42" s="745"/>
      <c r="ICF42" s="745"/>
      <c r="ICG42" s="745"/>
      <c r="ICH42" s="745"/>
      <c r="ICI42" s="745"/>
      <c r="ICJ42" s="745"/>
      <c r="ICK42" s="745"/>
      <c r="ICL42" s="745"/>
      <c r="ICM42" s="745"/>
      <c r="ICN42" s="745"/>
      <c r="ICO42" s="745"/>
      <c r="ICP42" s="744"/>
      <c r="ICQ42" s="745"/>
      <c r="ICR42" s="745"/>
      <c r="ICS42" s="745"/>
      <c r="ICT42" s="745"/>
      <c r="ICU42" s="745"/>
      <c r="ICV42" s="745"/>
      <c r="ICW42" s="745"/>
      <c r="ICX42" s="745"/>
      <c r="ICY42" s="745"/>
      <c r="ICZ42" s="745"/>
      <c r="IDA42" s="745"/>
      <c r="IDB42" s="745"/>
      <c r="IDC42" s="745"/>
      <c r="IDD42" s="745"/>
      <c r="IDE42" s="745"/>
      <c r="IDF42" s="745"/>
      <c r="IDG42" s="745"/>
      <c r="IDH42" s="745"/>
      <c r="IDI42" s="745"/>
      <c r="IDJ42" s="745"/>
      <c r="IDK42" s="745"/>
      <c r="IDL42" s="745"/>
      <c r="IDM42" s="745"/>
      <c r="IDN42" s="745"/>
      <c r="IDO42" s="745"/>
      <c r="IDP42" s="745"/>
      <c r="IDQ42" s="745"/>
      <c r="IDR42" s="745"/>
      <c r="IDS42" s="745"/>
      <c r="IDT42" s="745"/>
      <c r="IDU42" s="744"/>
      <c r="IDV42" s="745"/>
      <c r="IDW42" s="745"/>
      <c r="IDX42" s="745"/>
      <c r="IDY42" s="745"/>
      <c r="IDZ42" s="745"/>
      <c r="IEA42" s="745"/>
      <c r="IEB42" s="745"/>
      <c r="IEC42" s="745"/>
      <c r="IED42" s="745"/>
      <c r="IEE42" s="745"/>
      <c r="IEF42" s="745"/>
      <c r="IEG42" s="745"/>
      <c r="IEH42" s="745"/>
      <c r="IEI42" s="745"/>
      <c r="IEJ42" s="745"/>
      <c r="IEK42" s="745"/>
      <c r="IEL42" s="745"/>
      <c r="IEM42" s="745"/>
      <c r="IEN42" s="745"/>
      <c r="IEO42" s="745"/>
      <c r="IEP42" s="745"/>
      <c r="IEQ42" s="745"/>
      <c r="IER42" s="745"/>
      <c r="IES42" s="745"/>
      <c r="IET42" s="745"/>
      <c r="IEU42" s="745"/>
      <c r="IEV42" s="745"/>
      <c r="IEW42" s="745"/>
      <c r="IEX42" s="745"/>
      <c r="IEY42" s="745"/>
      <c r="IEZ42" s="744"/>
      <c r="IFA42" s="745"/>
      <c r="IFB42" s="745"/>
      <c r="IFC42" s="745"/>
      <c r="IFD42" s="745"/>
      <c r="IFE42" s="745"/>
      <c r="IFF42" s="745"/>
      <c r="IFG42" s="745"/>
      <c r="IFH42" s="745"/>
      <c r="IFI42" s="745"/>
      <c r="IFJ42" s="745"/>
      <c r="IFK42" s="745"/>
      <c r="IFL42" s="745"/>
      <c r="IFM42" s="745"/>
      <c r="IFN42" s="745"/>
      <c r="IFO42" s="745"/>
      <c r="IFP42" s="745"/>
      <c r="IFQ42" s="745"/>
      <c r="IFR42" s="745"/>
      <c r="IFS42" s="745"/>
      <c r="IFT42" s="745"/>
      <c r="IFU42" s="745"/>
      <c r="IFV42" s="745"/>
      <c r="IFW42" s="745"/>
      <c r="IFX42" s="745"/>
      <c r="IFY42" s="745"/>
      <c r="IFZ42" s="745"/>
      <c r="IGA42" s="745"/>
      <c r="IGB42" s="745"/>
      <c r="IGC42" s="745"/>
      <c r="IGD42" s="745"/>
      <c r="IGE42" s="744"/>
      <c r="IGF42" s="745"/>
      <c r="IGG42" s="745"/>
      <c r="IGH42" s="745"/>
      <c r="IGI42" s="745"/>
      <c r="IGJ42" s="745"/>
      <c r="IGK42" s="745"/>
      <c r="IGL42" s="745"/>
      <c r="IGM42" s="745"/>
      <c r="IGN42" s="745"/>
      <c r="IGO42" s="745"/>
      <c r="IGP42" s="745"/>
      <c r="IGQ42" s="745"/>
      <c r="IGR42" s="745"/>
      <c r="IGS42" s="745"/>
      <c r="IGT42" s="745"/>
      <c r="IGU42" s="745"/>
      <c r="IGV42" s="745"/>
      <c r="IGW42" s="745"/>
      <c r="IGX42" s="745"/>
      <c r="IGY42" s="745"/>
      <c r="IGZ42" s="745"/>
      <c r="IHA42" s="745"/>
      <c r="IHB42" s="745"/>
      <c r="IHC42" s="745"/>
      <c r="IHD42" s="745"/>
      <c r="IHE42" s="745"/>
      <c r="IHF42" s="745"/>
      <c r="IHG42" s="745"/>
      <c r="IHH42" s="745"/>
      <c r="IHI42" s="745"/>
      <c r="IHJ42" s="744"/>
      <c r="IHK42" s="745"/>
      <c r="IHL42" s="745"/>
      <c r="IHM42" s="745"/>
      <c r="IHN42" s="745"/>
      <c r="IHO42" s="745"/>
      <c r="IHP42" s="745"/>
      <c r="IHQ42" s="745"/>
      <c r="IHR42" s="745"/>
      <c r="IHS42" s="745"/>
      <c r="IHT42" s="745"/>
      <c r="IHU42" s="745"/>
      <c r="IHV42" s="745"/>
      <c r="IHW42" s="745"/>
      <c r="IHX42" s="745"/>
      <c r="IHY42" s="745"/>
      <c r="IHZ42" s="745"/>
      <c r="IIA42" s="745"/>
      <c r="IIB42" s="745"/>
      <c r="IIC42" s="745"/>
      <c r="IID42" s="745"/>
      <c r="IIE42" s="745"/>
      <c r="IIF42" s="745"/>
      <c r="IIG42" s="745"/>
      <c r="IIH42" s="745"/>
      <c r="III42" s="745"/>
      <c r="IIJ42" s="745"/>
      <c r="IIK42" s="745"/>
      <c r="IIL42" s="745"/>
      <c r="IIM42" s="745"/>
      <c r="IIN42" s="745"/>
      <c r="IIO42" s="744"/>
      <c r="IIP42" s="745"/>
      <c r="IIQ42" s="745"/>
      <c r="IIR42" s="745"/>
      <c r="IIS42" s="745"/>
      <c r="IIT42" s="745"/>
      <c r="IIU42" s="745"/>
      <c r="IIV42" s="745"/>
      <c r="IIW42" s="745"/>
      <c r="IIX42" s="745"/>
      <c r="IIY42" s="745"/>
      <c r="IIZ42" s="745"/>
      <c r="IJA42" s="745"/>
      <c r="IJB42" s="745"/>
      <c r="IJC42" s="745"/>
      <c r="IJD42" s="745"/>
      <c r="IJE42" s="745"/>
      <c r="IJF42" s="745"/>
      <c r="IJG42" s="745"/>
      <c r="IJH42" s="745"/>
      <c r="IJI42" s="745"/>
      <c r="IJJ42" s="745"/>
      <c r="IJK42" s="745"/>
      <c r="IJL42" s="745"/>
      <c r="IJM42" s="745"/>
      <c r="IJN42" s="745"/>
      <c r="IJO42" s="745"/>
      <c r="IJP42" s="745"/>
      <c r="IJQ42" s="745"/>
      <c r="IJR42" s="745"/>
      <c r="IJS42" s="745"/>
      <c r="IJT42" s="744"/>
      <c r="IJU42" s="745"/>
      <c r="IJV42" s="745"/>
      <c r="IJW42" s="745"/>
      <c r="IJX42" s="745"/>
      <c r="IJY42" s="745"/>
      <c r="IJZ42" s="745"/>
      <c r="IKA42" s="745"/>
      <c r="IKB42" s="745"/>
      <c r="IKC42" s="745"/>
      <c r="IKD42" s="745"/>
      <c r="IKE42" s="745"/>
      <c r="IKF42" s="745"/>
      <c r="IKG42" s="745"/>
      <c r="IKH42" s="745"/>
      <c r="IKI42" s="745"/>
      <c r="IKJ42" s="745"/>
      <c r="IKK42" s="745"/>
      <c r="IKL42" s="745"/>
      <c r="IKM42" s="745"/>
      <c r="IKN42" s="745"/>
      <c r="IKO42" s="745"/>
      <c r="IKP42" s="745"/>
      <c r="IKQ42" s="745"/>
      <c r="IKR42" s="745"/>
      <c r="IKS42" s="745"/>
      <c r="IKT42" s="745"/>
      <c r="IKU42" s="745"/>
      <c r="IKV42" s="745"/>
      <c r="IKW42" s="745"/>
      <c r="IKX42" s="745"/>
      <c r="IKY42" s="744"/>
      <c r="IKZ42" s="745"/>
      <c r="ILA42" s="745"/>
      <c r="ILB42" s="745"/>
      <c r="ILC42" s="745"/>
      <c r="ILD42" s="745"/>
      <c r="ILE42" s="745"/>
      <c r="ILF42" s="745"/>
      <c r="ILG42" s="745"/>
      <c r="ILH42" s="745"/>
      <c r="ILI42" s="745"/>
      <c r="ILJ42" s="745"/>
      <c r="ILK42" s="745"/>
      <c r="ILL42" s="745"/>
      <c r="ILM42" s="745"/>
      <c r="ILN42" s="745"/>
      <c r="ILO42" s="745"/>
      <c r="ILP42" s="745"/>
      <c r="ILQ42" s="745"/>
      <c r="ILR42" s="745"/>
      <c r="ILS42" s="745"/>
      <c r="ILT42" s="745"/>
      <c r="ILU42" s="745"/>
      <c r="ILV42" s="745"/>
      <c r="ILW42" s="745"/>
      <c r="ILX42" s="745"/>
      <c r="ILY42" s="745"/>
      <c r="ILZ42" s="745"/>
      <c r="IMA42" s="745"/>
      <c r="IMB42" s="745"/>
      <c r="IMC42" s="745"/>
      <c r="IMD42" s="744"/>
      <c r="IME42" s="745"/>
      <c r="IMF42" s="745"/>
      <c r="IMG42" s="745"/>
      <c r="IMH42" s="745"/>
      <c r="IMI42" s="745"/>
      <c r="IMJ42" s="745"/>
      <c r="IMK42" s="745"/>
      <c r="IML42" s="745"/>
      <c r="IMM42" s="745"/>
      <c r="IMN42" s="745"/>
      <c r="IMO42" s="745"/>
      <c r="IMP42" s="745"/>
      <c r="IMQ42" s="745"/>
      <c r="IMR42" s="745"/>
      <c r="IMS42" s="745"/>
      <c r="IMT42" s="745"/>
      <c r="IMU42" s="745"/>
      <c r="IMV42" s="745"/>
      <c r="IMW42" s="745"/>
      <c r="IMX42" s="745"/>
      <c r="IMY42" s="745"/>
      <c r="IMZ42" s="745"/>
      <c r="INA42" s="745"/>
      <c r="INB42" s="745"/>
      <c r="INC42" s="745"/>
      <c r="IND42" s="745"/>
      <c r="INE42" s="745"/>
      <c r="INF42" s="745"/>
      <c r="ING42" s="745"/>
      <c r="INH42" s="745"/>
      <c r="INI42" s="744"/>
      <c r="INJ42" s="745"/>
      <c r="INK42" s="745"/>
      <c r="INL42" s="745"/>
      <c r="INM42" s="745"/>
      <c r="INN42" s="745"/>
      <c r="INO42" s="745"/>
      <c r="INP42" s="745"/>
      <c r="INQ42" s="745"/>
      <c r="INR42" s="745"/>
      <c r="INS42" s="745"/>
      <c r="INT42" s="745"/>
      <c r="INU42" s="745"/>
      <c r="INV42" s="745"/>
      <c r="INW42" s="745"/>
      <c r="INX42" s="745"/>
      <c r="INY42" s="745"/>
      <c r="INZ42" s="745"/>
      <c r="IOA42" s="745"/>
      <c r="IOB42" s="745"/>
      <c r="IOC42" s="745"/>
      <c r="IOD42" s="745"/>
      <c r="IOE42" s="745"/>
      <c r="IOF42" s="745"/>
      <c r="IOG42" s="745"/>
      <c r="IOH42" s="745"/>
      <c r="IOI42" s="745"/>
      <c r="IOJ42" s="745"/>
      <c r="IOK42" s="745"/>
      <c r="IOL42" s="745"/>
      <c r="IOM42" s="745"/>
      <c r="ION42" s="744"/>
      <c r="IOO42" s="745"/>
      <c r="IOP42" s="745"/>
      <c r="IOQ42" s="745"/>
      <c r="IOR42" s="745"/>
      <c r="IOS42" s="745"/>
      <c r="IOT42" s="745"/>
      <c r="IOU42" s="745"/>
      <c r="IOV42" s="745"/>
      <c r="IOW42" s="745"/>
      <c r="IOX42" s="745"/>
      <c r="IOY42" s="745"/>
      <c r="IOZ42" s="745"/>
      <c r="IPA42" s="745"/>
      <c r="IPB42" s="745"/>
      <c r="IPC42" s="745"/>
      <c r="IPD42" s="745"/>
      <c r="IPE42" s="745"/>
      <c r="IPF42" s="745"/>
      <c r="IPG42" s="745"/>
      <c r="IPH42" s="745"/>
      <c r="IPI42" s="745"/>
      <c r="IPJ42" s="745"/>
      <c r="IPK42" s="745"/>
      <c r="IPL42" s="745"/>
      <c r="IPM42" s="745"/>
      <c r="IPN42" s="745"/>
      <c r="IPO42" s="745"/>
      <c r="IPP42" s="745"/>
      <c r="IPQ42" s="745"/>
      <c r="IPR42" s="745"/>
      <c r="IPS42" s="744"/>
      <c r="IPT42" s="745"/>
      <c r="IPU42" s="745"/>
      <c r="IPV42" s="745"/>
      <c r="IPW42" s="745"/>
      <c r="IPX42" s="745"/>
      <c r="IPY42" s="745"/>
      <c r="IPZ42" s="745"/>
      <c r="IQA42" s="745"/>
      <c r="IQB42" s="745"/>
      <c r="IQC42" s="745"/>
      <c r="IQD42" s="745"/>
      <c r="IQE42" s="745"/>
      <c r="IQF42" s="745"/>
      <c r="IQG42" s="745"/>
      <c r="IQH42" s="745"/>
      <c r="IQI42" s="745"/>
      <c r="IQJ42" s="745"/>
      <c r="IQK42" s="745"/>
      <c r="IQL42" s="745"/>
      <c r="IQM42" s="745"/>
      <c r="IQN42" s="745"/>
      <c r="IQO42" s="745"/>
      <c r="IQP42" s="745"/>
      <c r="IQQ42" s="745"/>
      <c r="IQR42" s="745"/>
      <c r="IQS42" s="745"/>
      <c r="IQT42" s="745"/>
      <c r="IQU42" s="745"/>
      <c r="IQV42" s="745"/>
      <c r="IQW42" s="745"/>
      <c r="IQX42" s="744"/>
      <c r="IQY42" s="745"/>
      <c r="IQZ42" s="745"/>
      <c r="IRA42" s="745"/>
      <c r="IRB42" s="745"/>
      <c r="IRC42" s="745"/>
      <c r="IRD42" s="745"/>
      <c r="IRE42" s="745"/>
      <c r="IRF42" s="745"/>
      <c r="IRG42" s="745"/>
      <c r="IRH42" s="745"/>
      <c r="IRI42" s="745"/>
      <c r="IRJ42" s="745"/>
      <c r="IRK42" s="745"/>
      <c r="IRL42" s="745"/>
      <c r="IRM42" s="745"/>
      <c r="IRN42" s="745"/>
      <c r="IRO42" s="745"/>
      <c r="IRP42" s="745"/>
      <c r="IRQ42" s="745"/>
      <c r="IRR42" s="745"/>
      <c r="IRS42" s="745"/>
      <c r="IRT42" s="745"/>
      <c r="IRU42" s="745"/>
      <c r="IRV42" s="745"/>
      <c r="IRW42" s="745"/>
      <c r="IRX42" s="745"/>
      <c r="IRY42" s="745"/>
      <c r="IRZ42" s="745"/>
      <c r="ISA42" s="745"/>
      <c r="ISB42" s="745"/>
      <c r="ISC42" s="744"/>
      <c r="ISD42" s="745"/>
      <c r="ISE42" s="745"/>
      <c r="ISF42" s="745"/>
      <c r="ISG42" s="745"/>
      <c r="ISH42" s="745"/>
      <c r="ISI42" s="745"/>
      <c r="ISJ42" s="745"/>
      <c r="ISK42" s="745"/>
      <c r="ISL42" s="745"/>
      <c r="ISM42" s="745"/>
      <c r="ISN42" s="745"/>
      <c r="ISO42" s="745"/>
      <c r="ISP42" s="745"/>
      <c r="ISQ42" s="745"/>
      <c r="ISR42" s="745"/>
      <c r="ISS42" s="745"/>
      <c r="IST42" s="745"/>
      <c r="ISU42" s="745"/>
      <c r="ISV42" s="745"/>
      <c r="ISW42" s="745"/>
      <c r="ISX42" s="745"/>
      <c r="ISY42" s="745"/>
      <c r="ISZ42" s="745"/>
      <c r="ITA42" s="745"/>
      <c r="ITB42" s="745"/>
      <c r="ITC42" s="745"/>
      <c r="ITD42" s="745"/>
      <c r="ITE42" s="745"/>
      <c r="ITF42" s="745"/>
      <c r="ITG42" s="745"/>
      <c r="ITH42" s="744"/>
      <c r="ITI42" s="745"/>
      <c r="ITJ42" s="745"/>
      <c r="ITK42" s="745"/>
      <c r="ITL42" s="745"/>
      <c r="ITM42" s="745"/>
      <c r="ITN42" s="745"/>
      <c r="ITO42" s="745"/>
      <c r="ITP42" s="745"/>
      <c r="ITQ42" s="745"/>
      <c r="ITR42" s="745"/>
      <c r="ITS42" s="745"/>
      <c r="ITT42" s="745"/>
      <c r="ITU42" s="745"/>
      <c r="ITV42" s="745"/>
      <c r="ITW42" s="745"/>
      <c r="ITX42" s="745"/>
      <c r="ITY42" s="745"/>
      <c r="ITZ42" s="745"/>
      <c r="IUA42" s="745"/>
      <c r="IUB42" s="745"/>
      <c r="IUC42" s="745"/>
      <c r="IUD42" s="745"/>
      <c r="IUE42" s="745"/>
      <c r="IUF42" s="745"/>
      <c r="IUG42" s="745"/>
      <c r="IUH42" s="745"/>
      <c r="IUI42" s="745"/>
      <c r="IUJ42" s="745"/>
      <c r="IUK42" s="745"/>
      <c r="IUL42" s="745"/>
      <c r="IUM42" s="744"/>
      <c r="IUN42" s="745"/>
      <c r="IUO42" s="745"/>
      <c r="IUP42" s="745"/>
      <c r="IUQ42" s="745"/>
      <c r="IUR42" s="745"/>
      <c r="IUS42" s="745"/>
      <c r="IUT42" s="745"/>
      <c r="IUU42" s="745"/>
      <c r="IUV42" s="745"/>
      <c r="IUW42" s="745"/>
      <c r="IUX42" s="745"/>
      <c r="IUY42" s="745"/>
      <c r="IUZ42" s="745"/>
      <c r="IVA42" s="745"/>
      <c r="IVB42" s="745"/>
      <c r="IVC42" s="745"/>
      <c r="IVD42" s="745"/>
      <c r="IVE42" s="745"/>
      <c r="IVF42" s="745"/>
      <c r="IVG42" s="745"/>
      <c r="IVH42" s="745"/>
      <c r="IVI42" s="745"/>
      <c r="IVJ42" s="745"/>
      <c r="IVK42" s="745"/>
      <c r="IVL42" s="745"/>
      <c r="IVM42" s="745"/>
      <c r="IVN42" s="745"/>
      <c r="IVO42" s="745"/>
      <c r="IVP42" s="745"/>
      <c r="IVQ42" s="745"/>
      <c r="IVR42" s="744"/>
      <c r="IVS42" s="745"/>
      <c r="IVT42" s="745"/>
      <c r="IVU42" s="745"/>
      <c r="IVV42" s="745"/>
      <c r="IVW42" s="745"/>
      <c r="IVX42" s="745"/>
      <c r="IVY42" s="745"/>
      <c r="IVZ42" s="745"/>
      <c r="IWA42" s="745"/>
      <c r="IWB42" s="745"/>
      <c r="IWC42" s="745"/>
      <c r="IWD42" s="745"/>
      <c r="IWE42" s="745"/>
      <c r="IWF42" s="745"/>
      <c r="IWG42" s="745"/>
      <c r="IWH42" s="745"/>
      <c r="IWI42" s="745"/>
      <c r="IWJ42" s="745"/>
      <c r="IWK42" s="745"/>
      <c r="IWL42" s="745"/>
      <c r="IWM42" s="745"/>
      <c r="IWN42" s="745"/>
      <c r="IWO42" s="745"/>
      <c r="IWP42" s="745"/>
      <c r="IWQ42" s="745"/>
      <c r="IWR42" s="745"/>
      <c r="IWS42" s="745"/>
      <c r="IWT42" s="745"/>
      <c r="IWU42" s="745"/>
      <c r="IWV42" s="745"/>
      <c r="IWW42" s="744"/>
      <c r="IWX42" s="745"/>
      <c r="IWY42" s="745"/>
      <c r="IWZ42" s="745"/>
      <c r="IXA42" s="745"/>
      <c r="IXB42" s="745"/>
      <c r="IXC42" s="745"/>
      <c r="IXD42" s="745"/>
      <c r="IXE42" s="745"/>
      <c r="IXF42" s="745"/>
      <c r="IXG42" s="745"/>
      <c r="IXH42" s="745"/>
      <c r="IXI42" s="745"/>
      <c r="IXJ42" s="745"/>
      <c r="IXK42" s="745"/>
      <c r="IXL42" s="745"/>
      <c r="IXM42" s="745"/>
      <c r="IXN42" s="745"/>
      <c r="IXO42" s="745"/>
      <c r="IXP42" s="745"/>
      <c r="IXQ42" s="745"/>
      <c r="IXR42" s="745"/>
      <c r="IXS42" s="745"/>
      <c r="IXT42" s="745"/>
      <c r="IXU42" s="745"/>
      <c r="IXV42" s="745"/>
      <c r="IXW42" s="745"/>
      <c r="IXX42" s="745"/>
      <c r="IXY42" s="745"/>
      <c r="IXZ42" s="745"/>
      <c r="IYA42" s="745"/>
      <c r="IYB42" s="744"/>
      <c r="IYC42" s="745"/>
      <c r="IYD42" s="745"/>
      <c r="IYE42" s="745"/>
      <c r="IYF42" s="745"/>
      <c r="IYG42" s="745"/>
      <c r="IYH42" s="745"/>
      <c r="IYI42" s="745"/>
      <c r="IYJ42" s="745"/>
      <c r="IYK42" s="745"/>
      <c r="IYL42" s="745"/>
      <c r="IYM42" s="745"/>
      <c r="IYN42" s="745"/>
      <c r="IYO42" s="745"/>
      <c r="IYP42" s="745"/>
      <c r="IYQ42" s="745"/>
      <c r="IYR42" s="745"/>
      <c r="IYS42" s="745"/>
      <c r="IYT42" s="745"/>
      <c r="IYU42" s="745"/>
      <c r="IYV42" s="745"/>
      <c r="IYW42" s="745"/>
      <c r="IYX42" s="745"/>
      <c r="IYY42" s="745"/>
      <c r="IYZ42" s="745"/>
      <c r="IZA42" s="745"/>
      <c r="IZB42" s="745"/>
      <c r="IZC42" s="745"/>
      <c r="IZD42" s="745"/>
      <c r="IZE42" s="745"/>
      <c r="IZF42" s="745"/>
      <c r="IZG42" s="744"/>
      <c r="IZH42" s="745"/>
      <c r="IZI42" s="745"/>
      <c r="IZJ42" s="745"/>
      <c r="IZK42" s="745"/>
      <c r="IZL42" s="745"/>
      <c r="IZM42" s="745"/>
      <c r="IZN42" s="745"/>
      <c r="IZO42" s="745"/>
      <c r="IZP42" s="745"/>
      <c r="IZQ42" s="745"/>
      <c r="IZR42" s="745"/>
      <c r="IZS42" s="745"/>
      <c r="IZT42" s="745"/>
      <c r="IZU42" s="745"/>
      <c r="IZV42" s="745"/>
      <c r="IZW42" s="745"/>
      <c r="IZX42" s="745"/>
      <c r="IZY42" s="745"/>
      <c r="IZZ42" s="745"/>
      <c r="JAA42" s="745"/>
      <c r="JAB42" s="745"/>
      <c r="JAC42" s="745"/>
      <c r="JAD42" s="745"/>
      <c r="JAE42" s="745"/>
      <c r="JAF42" s="745"/>
      <c r="JAG42" s="745"/>
      <c r="JAH42" s="745"/>
      <c r="JAI42" s="745"/>
      <c r="JAJ42" s="745"/>
      <c r="JAK42" s="745"/>
      <c r="JAL42" s="744"/>
      <c r="JAM42" s="745"/>
      <c r="JAN42" s="745"/>
      <c r="JAO42" s="745"/>
      <c r="JAP42" s="745"/>
      <c r="JAQ42" s="745"/>
      <c r="JAR42" s="745"/>
      <c r="JAS42" s="745"/>
      <c r="JAT42" s="745"/>
      <c r="JAU42" s="745"/>
      <c r="JAV42" s="745"/>
      <c r="JAW42" s="745"/>
      <c r="JAX42" s="745"/>
      <c r="JAY42" s="745"/>
      <c r="JAZ42" s="745"/>
      <c r="JBA42" s="745"/>
      <c r="JBB42" s="745"/>
      <c r="JBC42" s="745"/>
      <c r="JBD42" s="745"/>
      <c r="JBE42" s="745"/>
      <c r="JBF42" s="745"/>
      <c r="JBG42" s="745"/>
      <c r="JBH42" s="745"/>
      <c r="JBI42" s="745"/>
      <c r="JBJ42" s="745"/>
      <c r="JBK42" s="745"/>
      <c r="JBL42" s="745"/>
      <c r="JBM42" s="745"/>
      <c r="JBN42" s="745"/>
      <c r="JBO42" s="745"/>
      <c r="JBP42" s="745"/>
      <c r="JBQ42" s="744"/>
      <c r="JBR42" s="745"/>
      <c r="JBS42" s="745"/>
      <c r="JBT42" s="745"/>
      <c r="JBU42" s="745"/>
      <c r="JBV42" s="745"/>
      <c r="JBW42" s="745"/>
      <c r="JBX42" s="745"/>
      <c r="JBY42" s="745"/>
      <c r="JBZ42" s="745"/>
      <c r="JCA42" s="745"/>
      <c r="JCB42" s="745"/>
      <c r="JCC42" s="745"/>
      <c r="JCD42" s="745"/>
      <c r="JCE42" s="745"/>
      <c r="JCF42" s="745"/>
      <c r="JCG42" s="745"/>
      <c r="JCH42" s="745"/>
      <c r="JCI42" s="745"/>
      <c r="JCJ42" s="745"/>
      <c r="JCK42" s="745"/>
      <c r="JCL42" s="745"/>
      <c r="JCM42" s="745"/>
      <c r="JCN42" s="745"/>
      <c r="JCO42" s="745"/>
      <c r="JCP42" s="745"/>
      <c r="JCQ42" s="745"/>
      <c r="JCR42" s="745"/>
      <c r="JCS42" s="745"/>
      <c r="JCT42" s="745"/>
      <c r="JCU42" s="745"/>
      <c r="JCV42" s="744"/>
      <c r="JCW42" s="745"/>
      <c r="JCX42" s="745"/>
      <c r="JCY42" s="745"/>
      <c r="JCZ42" s="745"/>
      <c r="JDA42" s="745"/>
      <c r="JDB42" s="745"/>
      <c r="JDC42" s="745"/>
      <c r="JDD42" s="745"/>
      <c r="JDE42" s="745"/>
      <c r="JDF42" s="745"/>
      <c r="JDG42" s="745"/>
      <c r="JDH42" s="745"/>
      <c r="JDI42" s="745"/>
      <c r="JDJ42" s="745"/>
      <c r="JDK42" s="745"/>
      <c r="JDL42" s="745"/>
      <c r="JDM42" s="745"/>
      <c r="JDN42" s="745"/>
      <c r="JDO42" s="745"/>
      <c r="JDP42" s="745"/>
      <c r="JDQ42" s="745"/>
      <c r="JDR42" s="745"/>
      <c r="JDS42" s="745"/>
      <c r="JDT42" s="745"/>
      <c r="JDU42" s="745"/>
      <c r="JDV42" s="745"/>
      <c r="JDW42" s="745"/>
      <c r="JDX42" s="745"/>
      <c r="JDY42" s="745"/>
      <c r="JDZ42" s="745"/>
      <c r="JEA42" s="744"/>
      <c r="JEB42" s="745"/>
      <c r="JEC42" s="745"/>
      <c r="JED42" s="745"/>
      <c r="JEE42" s="745"/>
      <c r="JEF42" s="745"/>
      <c r="JEG42" s="745"/>
      <c r="JEH42" s="745"/>
      <c r="JEI42" s="745"/>
      <c r="JEJ42" s="745"/>
      <c r="JEK42" s="745"/>
      <c r="JEL42" s="745"/>
      <c r="JEM42" s="745"/>
      <c r="JEN42" s="745"/>
      <c r="JEO42" s="745"/>
      <c r="JEP42" s="745"/>
      <c r="JEQ42" s="745"/>
      <c r="JER42" s="745"/>
      <c r="JES42" s="745"/>
      <c r="JET42" s="745"/>
      <c r="JEU42" s="745"/>
      <c r="JEV42" s="745"/>
      <c r="JEW42" s="745"/>
      <c r="JEX42" s="745"/>
      <c r="JEY42" s="745"/>
      <c r="JEZ42" s="745"/>
      <c r="JFA42" s="745"/>
      <c r="JFB42" s="745"/>
      <c r="JFC42" s="745"/>
      <c r="JFD42" s="745"/>
      <c r="JFE42" s="745"/>
      <c r="JFF42" s="744"/>
      <c r="JFG42" s="745"/>
      <c r="JFH42" s="745"/>
      <c r="JFI42" s="745"/>
      <c r="JFJ42" s="745"/>
      <c r="JFK42" s="745"/>
      <c r="JFL42" s="745"/>
      <c r="JFM42" s="745"/>
      <c r="JFN42" s="745"/>
      <c r="JFO42" s="745"/>
      <c r="JFP42" s="745"/>
      <c r="JFQ42" s="745"/>
      <c r="JFR42" s="745"/>
      <c r="JFS42" s="745"/>
      <c r="JFT42" s="745"/>
      <c r="JFU42" s="745"/>
      <c r="JFV42" s="745"/>
      <c r="JFW42" s="745"/>
      <c r="JFX42" s="745"/>
      <c r="JFY42" s="745"/>
      <c r="JFZ42" s="745"/>
      <c r="JGA42" s="745"/>
      <c r="JGB42" s="745"/>
      <c r="JGC42" s="745"/>
      <c r="JGD42" s="745"/>
      <c r="JGE42" s="745"/>
      <c r="JGF42" s="745"/>
      <c r="JGG42" s="745"/>
      <c r="JGH42" s="745"/>
      <c r="JGI42" s="745"/>
      <c r="JGJ42" s="745"/>
      <c r="JGK42" s="744"/>
      <c r="JGL42" s="745"/>
      <c r="JGM42" s="745"/>
      <c r="JGN42" s="745"/>
      <c r="JGO42" s="745"/>
      <c r="JGP42" s="745"/>
      <c r="JGQ42" s="745"/>
      <c r="JGR42" s="745"/>
      <c r="JGS42" s="745"/>
      <c r="JGT42" s="745"/>
      <c r="JGU42" s="745"/>
      <c r="JGV42" s="745"/>
      <c r="JGW42" s="745"/>
      <c r="JGX42" s="745"/>
      <c r="JGY42" s="745"/>
      <c r="JGZ42" s="745"/>
      <c r="JHA42" s="745"/>
      <c r="JHB42" s="745"/>
      <c r="JHC42" s="745"/>
      <c r="JHD42" s="745"/>
      <c r="JHE42" s="745"/>
      <c r="JHF42" s="745"/>
      <c r="JHG42" s="745"/>
      <c r="JHH42" s="745"/>
      <c r="JHI42" s="745"/>
      <c r="JHJ42" s="745"/>
      <c r="JHK42" s="745"/>
      <c r="JHL42" s="745"/>
      <c r="JHM42" s="745"/>
      <c r="JHN42" s="745"/>
      <c r="JHO42" s="745"/>
      <c r="JHP42" s="744"/>
      <c r="JHQ42" s="745"/>
      <c r="JHR42" s="745"/>
      <c r="JHS42" s="745"/>
      <c r="JHT42" s="745"/>
      <c r="JHU42" s="745"/>
      <c r="JHV42" s="745"/>
      <c r="JHW42" s="745"/>
      <c r="JHX42" s="745"/>
      <c r="JHY42" s="745"/>
      <c r="JHZ42" s="745"/>
      <c r="JIA42" s="745"/>
      <c r="JIB42" s="745"/>
      <c r="JIC42" s="745"/>
      <c r="JID42" s="745"/>
      <c r="JIE42" s="745"/>
      <c r="JIF42" s="745"/>
      <c r="JIG42" s="745"/>
      <c r="JIH42" s="745"/>
      <c r="JII42" s="745"/>
      <c r="JIJ42" s="745"/>
      <c r="JIK42" s="745"/>
      <c r="JIL42" s="745"/>
      <c r="JIM42" s="745"/>
      <c r="JIN42" s="745"/>
      <c r="JIO42" s="745"/>
      <c r="JIP42" s="745"/>
      <c r="JIQ42" s="745"/>
      <c r="JIR42" s="745"/>
      <c r="JIS42" s="745"/>
      <c r="JIT42" s="745"/>
      <c r="JIU42" s="744"/>
      <c r="JIV42" s="745"/>
      <c r="JIW42" s="745"/>
      <c r="JIX42" s="745"/>
      <c r="JIY42" s="745"/>
      <c r="JIZ42" s="745"/>
      <c r="JJA42" s="745"/>
      <c r="JJB42" s="745"/>
      <c r="JJC42" s="745"/>
      <c r="JJD42" s="745"/>
      <c r="JJE42" s="745"/>
      <c r="JJF42" s="745"/>
      <c r="JJG42" s="745"/>
      <c r="JJH42" s="745"/>
      <c r="JJI42" s="745"/>
      <c r="JJJ42" s="745"/>
      <c r="JJK42" s="745"/>
      <c r="JJL42" s="745"/>
      <c r="JJM42" s="745"/>
      <c r="JJN42" s="745"/>
      <c r="JJO42" s="745"/>
      <c r="JJP42" s="745"/>
      <c r="JJQ42" s="745"/>
      <c r="JJR42" s="745"/>
      <c r="JJS42" s="745"/>
      <c r="JJT42" s="745"/>
      <c r="JJU42" s="745"/>
      <c r="JJV42" s="745"/>
      <c r="JJW42" s="745"/>
      <c r="JJX42" s="745"/>
      <c r="JJY42" s="745"/>
      <c r="JJZ42" s="744"/>
      <c r="JKA42" s="745"/>
      <c r="JKB42" s="745"/>
      <c r="JKC42" s="745"/>
      <c r="JKD42" s="745"/>
      <c r="JKE42" s="745"/>
      <c r="JKF42" s="745"/>
      <c r="JKG42" s="745"/>
      <c r="JKH42" s="745"/>
      <c r="JKI42" s="745"/>
      <c r="JKJ42" s="745"/>
      <c r="JKK42" s="745"/>
      <c r="JKL42" s="745"/>
      <c r="JKM42" s="745"/>
      <c r="JKN42" s="745"/>
      <c r="JKO42" s="745"/>
      <c r="JKP42" s="745"/>
      <c r="JKQ42" s="745"/>
      <c r="JKR42" s="745"/>
      <c r="JKS42" s="745"/>
      <c r="JKT42" s="745"/>
      <c r="JKU42" s="745"/>
      <c r="JKV42" s="745"/>
      <c r="JKW42" s="745"/>
      <c r="JKX42" s="745"/>
      <c r="JKY42" s="745"/>
      <c r="JKZ42" s="745"/>
      <c r="JLA42" s="745"/>
      <c r="JLB42" s="745"/>
      <c r="JLC42" s="745"/>
      <c r="JLD42" s="745"/>
      <c r="JLE42" s="744"/>
      <c r="JLF42" s="745"/>
      <c r="JLG42" s="745"/>
      <c r="JLH42" s="745"/>
      <c r="JLI42" s="745"/>
      <c r="JLJ42" s="745"/>
      <c r="JLK42" s="745"/>
      <c r="JLL42" s="745"/>
      <c r="JLM42" s="745"/>
      <c r="JLN42" s="745"/>
      <c r="JLO42" s="745"/>
      <c r="JLP42" s="745"/>
      <c r="JLQ42" s="745"/>
      <c r="JLR42" s="745"/>
      <c r="JLS42" s="745"/>
      <c r="JLT42" s="745"/>
      <c r="JLU42" s="745"/>
      <c r="JLV42" s="745"/>
      <c r="JLW42" s="745"/>
      <c r="JLX42" s="745"/>
      <c r="JLY42" s="745"/>
      <c r="JLZ42" s="745"/>
      <c r="JMA42" s="745"/>
      <c r="JMB42" s="745"/>
      <c r="JMC42" s="745"/>
      <c r="JMD42" s="745"/>
      <c r="JME42" s="745"/>
      <c r="JMF42" s="745"/>
      <c r="JMG42" s="745"/>
      <c r="JMH42" s="745"/>
      <c r="JMI42" s="745"/>
      <c r="JMJ42" s="744"/>
      <c r="JMK42" s="745"/>
      <c r="JML42" s="745"/>
      <c r="JMM42" s="745"/>
      <c r="JMN42" s="745"/>
      <c r="JMO42" s="745"/>
      <c r="JMP42" s="745"/>
      <c r="JMQ42" s="745"/>
      <c r="JMR42" s="745"/>
      <c r="JMS42" s="745"/>
      <c r="JMT42" s="745"/>
      <c r="JMU42" s="745"/>
      <c r="JMV42" s="745"/>
      <c r="JMW42" s="745"/>
      <c r="JMX42" s="745"/>
      <c r="JMY42" s="745"/>
      <c r="JMZ42" s="745"/>
      <c r="JNA42" s="745"/>
      <c r="JNB42" s="745"/>
      <c r="JNC42" s="745"/>
      <c r="JND42" s="745"/>
      <c r="JNE42" s="745"/>
      <c r="JNF42" s="745"/>
      <c r="JNG42" s="745"/>
      <c r="JNH42" s="745"/>
      <c r="JNI42" s="745"/>
      <c r="JNJ42" s="745"/>
      <c r="JNK42" s="745"/>
      <c r="JNL42" s="745"/>
      <c r="JNM42" s="745"/>
      <c r="JNN42" s="745"/>
      <c r="JNO42" s="744"/>
      <c r="JNP42" s="745"/>
      <c r="JNQ42" s="745"/>
      <c r="JNR42" s="745"/>
      <c r="JNS42" s="745"/>
      <c r="JNT42" s="745"/>
      <c r="JNU42" s="745"/>
      <c r="JNV42" s="745"/>
      <c r="JNW42" s="745"/>
      <c r="JNX42" s="745"/>
      <c r="JNY42" s="745"/>
      <c r="JNZ42" s="745"/>
      <c r="JOA42" s="745"/>
      <c r="JOB42" s="745"/>
      <c r="JOC42" s="745"/>
      <c r="JOD42" s="745"/>
      <c r="JOE42" s="745"/>
      <c r="JOF42" s="745"/>
      <c r="JOG42" s="745"/>
      <c r="JOH42" s="745"/>
      <c r="JOI42" s="745"/>
      <c r="JOJ42" s="745"/>
      <c r="JOK42" s="745"/>
      <c r="JOL42" s="745"/>
      <c r="JOM42" s="745"/>
      <c r="JON42" s="745"/>
      <c r="JOO42" s="745"/>
      <c r="JOP42" s="745"/>
      <c r="JOQ42" s="745"/>
      <c r="JOR42" s="745"/>
      <c r="JOS42" s="745"/>
      <c r="JOT42" s="744"/>
      <c r="JOU42" s="745"/>
      <c r="JOV42" s="745"/>
      <c r="JOW42" s="745"/>
      <c r="JOX42" s="745"/>
      <c r="JOY42" s="745"/>
      <c r="JOZ42" s="745"/>
      <c r="JPA42" s="745"/>
      <c r="JPB42" s="745"/>
      <c r="JPC42" s="745"/>
      <c r="JPD42" s="745"/>
      <c r="JPE42" s="745"/>
      <c r="JPF42" s="745"/>
      <c r="JPG42" s="745"/>
      <c r="JPH42" s="745"/>
      <c r="JPI42" s="745"/>
      <c r="JPJ42" s="745"/>
      <c r="JPK42" s="745"/>
      <c r="JPL42" s="745"/>
      <c r="JPM42" s="745"/>
      <c r="JPN42" s="745"/>
      <c r="JPO42" s="745"/>
      <c r="JPP42" s="745"/>
      <c r="JPQ42" s="745"/>
      <c r="JPR42" s="745"/>
      <c r="JPS42" s="745"/>
      <c r="JPT42" s="745"/>
      <c r="JPU42" s="745"/>
      <c r="JPV42" s="745"/>
      <c r="JPW42" s="745"/>
      <c r="JPX42" s="745"/>
      <c r="JPY42" s="744"/>
      <c r="JPZ42" s="745"/>
      <c r="JQA42" s="745"/>
      <c r="JQB42" s="745"/>
      <c r="JQC42" s="745"/>
      <c r="JQD42" s="745"/>
      <c r="JQE42" s="745"/>
      <c r="JQF42" s="745"/>
      <c r="JQG42" s="745"/>
      <c r="JQH42" s="745"/>
      <c r="JQI42" s="745"/>
      <c r="JQJ42" s="745"/>
      <c r="JQK42" s="745"/>
      <c r="JQL42" s="745"/>
      <c r="JQM42" s="745"/>
      <c r="JQN42" s="745"/>
      <c r="JQO42" s="745"/>
      <c r="JQP42" s="745"/>
      <c r="JQQ42" s="745"/>
      <c r="JQR42" s="745"/>
      <c r="JQS42" s="745"/>
      <c r="JQT42" s="745"/>
      <c r="JQU42" s="745"/>
      <c r="JQV42" s="745"/>
      <c r="JQW42" s="745"/>
      <c r="JQX42" s="745"/>
      <c r="JQY42" s="745"/>
      <c r="JQZ42" s="745"/>
      <c r="JRA42" s="745"/>
      <c r="JRB42" s="745"/>
      <c r="JRC42" s="745"/>
      <c r="JRD42" s="744"/>
      <c r="JRE42" s="745"/>
      <c r="JRF42" s="745"/>
      <c r="JRG42" s="745"/>
      <c r="JRH42" s="745"/>
      <c r="JRI42" s="745"/>
      <c r="JRJ42" s="745"/>
      <c r="JRK42" s="745"/>
      <c r="JRL42" s="745"/>
      <c r="JRM42" s="745"/>
      <c r="JRN42" s="745"/>
      <c r="JRO42" s="745"/>
      <c r="JRP42" s="745"/>
      <c r="JRQ42" s="745"/>
      <c r="JRR42" s="745"/>
      <c r="JRS42" s="745"/>
      <c r="JRT42" s="745"/>
      <c r="JRU42" s="745"/>
      <c r="JRV42" s="745"/>
      <c r="JRW42" s="745"/>
      <c r="JRX42" s="745"/>
      <c r="JRY42" s="745"/>
      <c r="JRZ42" s="745"/>
      <c r="JSA42" s="745"/>
      <c r="JSB42" s="745"/>
      <c r="JSC42" s="745"/>
      <c r="JSD42" s="745"/>
      <c r="JSE42" s="745"/>
      <c r="JSF42" s="745"/>
      <c r="JSG42" s="745"/>
      <c r="JSH42" s="745"/>
      <c r="JSI42" s="744"/>
      <c r="JSJ42" s="745"/>
      <c r="JSK42" s="745"/>
      <c r="JSL42" s="745"/>
      <c r="JSM42" s="745"/>
      <c r="JSN42" s="745"/>
      <c r="JSO42" s="745"/>
      <c r="JSP42" s="745"/>
      <c r="JSQ42" s="745"/>
      <c r="JSR42" s="745"/>
      <c r="JSS42" s="745"/>
      <c r="JST42" s="745"/>
      <c r="JSU42" s="745"/>
      <c r="JSV42" s="745"/>
      <c r="JSW42" s="745"/>
      <c r="JSX42" s="745"/>
      <c r="JSY42" s="745"/>
      <c r="JSZ42" s="745"/>
      <c r="JTA42" s="745"/>
      <c r="JTB42" s="745"/>
      <c r="JTC42" s="745"/>
      <c r="JTD42" s="745"/>
      <c r="JTE42" s="745"/>
      <c r="JTF42" s="745"/>
      <c r="JTG42" s="745"/>
      <c r="JTH42" s="745"/>
      <c r="JTI42" s="745"/>
      <c r="JTJ42" s="745"/>
      <c r="JTK42" s="745"/>
      <c r="JTL42" s="745"/>
      <c r="JTM42" s="745"/>
      <c r="JTN42" s="744"/>
      <c r="JTO42" s="745"/>
      <c r="JTP42" s="745"/>
      <c r="JTQ42" s="745"/>
      <c r="JTR42" s="745"/>
      <c r="JTS42" s="745"/>
      <c r="JTT42" s="745"/>
      <c r="JTU42" s="745"/>
      <c r="JTV42" s="745"/>
      <c r="JTW42" s="745"/>
      <c r="JTX42" s="745"/>
      <c r="JTY42" s="745"/>
      <c r="JTZ42" s="745"/>
      <c r="JUA42" s="745"/>
      <c r="JUB42" s="745"/>
      <c r="JUC42" s="745"/>
      <c r="JUD42" s="745"/>
      <c r="JUE42" s="745"/>
      <c r="JUF42" s="745"/>
      <c r="JUG42" s="745"/>
      <c r="JUH42" s="745"/>
      <c r="JUI42" s="745"/>
      <c r="JUJ42" s="745"/>
      <c r="JUK42" s="745"/>
      <c r="JUL42" s="745"/>
      <c r="JUM42" s="745"/>
      <c r="JUN42" s="745"/>
      <c r="JUO42" s="745"/>
      <c r="JUP42" s="745"/>
      <c r="JUQ42" s="745"/>
      <c r="JUR42" s="745"/>
      <c r="JUS42" s="744"/>
      <c r="JUT42" s="745"/>
      <c r="JUU42" s="745"/>
      <c r="JUV42" s="745"/>
      <c r="JUW42" s="745"/>
      <c r="JUX42" s="745"/>
      <c r="JUY42" s="745"/>
      <c r="JUZ42" s="745"/>
      <c r="JVA42" s="745"/>
      <c r="JVB42" s="745"/>
      <c r="JVC42" s="745"/>
      <c r="JVD42" s="745"/>
      <c r="JVE42" s="745"/>
      <c r="JVF42" s="745"/>
      <c r="JVG42" s="745"/>
      <c r="JVH42" s="745"/>
      <c r="JVI42" s="745"/>
      <c r="JVJ42" s="745"/>
      <c r="JVK42" s="745"/>
      <c r="JVL42" s="745"/>
      <c r="JVM42" s="745"/>
      <c r="JVN42" s="745"/>
      <c r="JVO42" s="745"/>
      <c r="JVP42" s="745"/>
      <c r="JVQ42" s="745"/>
      <c r="JVR42" s="745"/>
      <c r="JVS42" s="745"/>
      <c r="JVT42" s="745"/>
      <c r="JVU42" s="745"/>
      <c r="JVV42" s="745"/>
      <c r="JVW42" s="745"/>
      <c r="JVX42" s="744"/>
      <c r="JVY42" s="745"/>
      <c r="JVZ42" s="745"/>
      <c r="JWA42" s="745"/>
      <c r="JWB42" s="745"/>
      <c r="JWC42" s="745"/>
      <c r="JWD42" s="745"/>
      <c r="JWE42" s="745"/>
      <c r="JWF42" s="745"/>
      <c r="JWG42" s="745"/>
      <c r="JWH42" s="745"/>
      <c r="JWI42" s="745"/>
      <c r="JWJ42" s="745"/>
      <c r="JWK42" s="745"/>
      <c r="JWL42" s="745"/>
      <c r="JWM42" s="745"/>
      <c r="JWN42" s="745"/>
      <c r="JWO42" s="745"/>
      <c r="JWP42" s="745"/>
      <c r="JWQ42" s="745"/>
      <c r="JWR42" s="745"/>
      <c r="JWS42" s="745"/>
      <c r="JWT42" s="745"/>
      <c r="JWU42" s="745"/>
      <c r="JWV42" s="745"/>
      <c r="JWW42" s="745"/>
      <c r="JWX42" s="745"/>
      <c r="JWY42" s="745"/>
      <c r="JWZ42" s="745"/>
      <c r="JXA42" s="745"/>
      <c r="JXB42" s="745"/>
      <c r="JXC42" s="744"/>
      <c r="JXD42" s="745"/>
      <c r="JXE42" s="745"/>
      <c r="JXF42" s="745"/>
      <c r="JXG42" s="745"/>
      <c r="JXH42" s="745"/>
      <c r="JXI42" s="745"/>
      <c r="JXJ42" s="745"/>
      <c r="JXK42" s="745"/>
      <c r="JXL42" s="745"/>
      <c r="JXM42" s="745"/>
      <c r="JXN42" s="745"/>
      <c r="JXO42" s="745"/>
      <c r="JXP42" s="745"/>
      <c r="JXQ42" s="745"/>
      <c r="JXR42" s="745"/>
      <c r="JXS42" s="745"/>
      <c r="JXT42" s="745"/>
      <c r="JXU42" s="745"/>
      <c r="JXV42" s="745"/>
      <c r="JXW42" s="745"/>
      <c r="JXX42" s="745"/>
      <c r="JXY42" s="745"/>
      <c r="JXZ42" s="745"/>
      <c r="JYA42" s="745"/>
      <c r="JYB42" s="745"/>
      <c r="JYC42" s="745"/>
      <c r="JYD42" s="745"/>
      <c r="JYE42" s="745"/>
      <c r="JYF42" s="745"/>
      <c r="JYG42" s="745"/>
      <c r="JYH42" s="744"/>
      <c r="JYI42" s="745"/>
      <c r="JYJ42" s="745"/>
      <c r="JYK42" s="745"/>
      <c r="JYL42" s="745"/>
      <c r="JYM42" s="745"/>
      <c r="JYN42" s="745"/>
      <c r="JYO42" s="745"/>
      <c r="JYP42" s="745"/>
      <c r="JYQ42" s="745"/>
      <c r="JYR42" s="745"/>
      <c r="JYS42" s="745"/>
      <c r="JYT42" s="745"/>
      <c r="JYU42" s="745"/>
      <c r="JYV42" s="745"/>
      <c r="JYW42" s="745"/>
      <c r="JYX42" s="745"/>
      <c r="JYY42" s="745"/>
      <c r="JYZ42" s="745"/>
      <c r="JZA42" s="745"/>
      <c r="JZB42" s="745"/>
      <c r="JZC42" s="745"/>
      <c r="JZD42" s="745"/>
      <c r="JZE42" s="745"/>
      <c r="JZF42" s="745"/>
      <c r="JZG42" s="745"/>
      <c r="JZH42" s="745"/>
      <c r="JZI42" s="745"/>
      <c r="JZJ42" s="745"/>
      <c r="JZK42" s="745"/>
      <c r="JZL42" s="745"/>
      <c r="JZM42" s="744"/>
      <c r="JZN42" s="745"/>
      <c r="JZO42" s="745"/>
      <c r="JZP42" s="745"/>
      <c r="JZQ42" s="745"/>
      <c r="JZR42" s="745"/>
      <c r="JZS42" s="745"/>
      <c r="JZT42" s="745"/>
      <c r="JZU42" s="745"/>
      <c r="JZV42" s="745"/>
      <c r="JZW42" s="745"/>
      <c r="JZX42" s="745"/>
      <c r="JZY42" s="745"/>
      <c r="JZZ42" s="745"/>
      <c r="KAA42" s="745"/>
      <c r="KAB42" s="745"/>
      <c r="KAC42" s="745"/>
      <c r="KAD42" s="745"/>
      <c r="KAE42" s="745"/>
      <c r="KAF42" s="745"/>
      <c r="KAG42" s="745"/>
      <c r="KAH42" s="745"/>
      <c r="KAI42" s="745"/>
      <c r="KAJ42" s="745"/>
      <c r="KAK42" s="745"/>
      <c r="KAL42" s="745"/>
      <c r="KAM42" s="745"/>
      <c r="KAN42" s="745"/>
      <c r="KAO42" s="745"/>
      <c r="KAP42" s="745"/>
      <c r="KAQ42" s="745"/>
      <c r="KAR42" s="744"/>
      <c r="KAS42" s="745"/>
      <c r="KAT42" s="745"/>
      <c r="KAU42" s="745"/>
      <c r="KAV42" s="745"/>
      <c r="KAW42" s="745"/>
      <c r="KAX42" s="745"/>
      <c r="KAY42" s="745"/>
      <c r="KAZ42" s="745"/>
      <c r="KBA42" s="745"/>
      <c r="KBB42" s="745"/>
      <c r="KBC42" s="745"/>
      <c r="KBD42" s="745"/>
      <c r="KBE42" s="745"/>
      <c r="KBF42" s="745"/>
      <c r="KBG42" s="745"/>
      <c r="KBH42" s="745"/>
      <c r="KBI42" s="745"/>
      <c r="KBJ42" s="745"/>
      <c r="KBK42" s="745"/>
      <c r="KBL42" s="745"/>
      <c r="KBM42" s="745"/>
      <c r="KBN42" s="745"/>
      <c r="KBO42" s="745"/>
      <c r="KBP42" s="745"/>
      <c r="KBQ42" s="745"/>
      <c r="KBR42" s="745"/>
      <c r="KBS42" s="745"/>
      <c r="KBT42" s="745"/>
      <c r="KBU42" s="745"/>
      <c r="KBV42" s="745"/>
      <c r="KBW42" s="744"/>
      <c r="KBX42" s="745"/>
      <c r="KBY42" s="745"/>
      <c r="KBZ42" s="745"/>
      <c r="KCA42" s="745"/>
      <c r="KCB42" s="745"/>
      <c r="KCC42" s="745"/>
      <c r="KCD42" s="745"/>
      <c r="KCE42" s="745"/>
      <c r="KCF42" s="745"/>
      <c r="KCG42" s="745"/>
      <c r="KCH42" s="745"/>
      <c r="KCI42" s="745"/>
      <c r="KCJ42" s="745"/>
      <c r="KCK42" s="745"/>
      <c r="KCL42" s="745"/>
      <c r="KCM42" s="745"/>
      <c r="KCN42" s="745"/>
      <c r="KCO42" s="745"/>
      <c r="KCP42" s="745"/>
      <c r="KCQ42" s="745"/>
      <c r="KCR42" s="745"/>
      <c r="KCS42" s="745"/>
      <c r="KCT42" s="745"/>
      <c r="KCU42" s="745"/>
      <c r="KCV42" s="745"/>
      <c r="KCW42" s="745"/>
      <c r="KCX42" s="745"/>
      <c r="KCY42" s="745"/>
      <c r="KCZ42" s="745"/>
      <c r="KDA42" s="745"/>
      <c r="KDB42" s="744"/>
      <c r="KDC42" s="745"/>
      <c r="KDD42" s="745"/>
      <c r="KDE42" s="745"/>
      <c r="KDF42" s="745"/>
      <c r="KDG42" s="745"/>
      <c r="KDH42" s="745"/>
      <c r="KDI42" s="745"/>
      <c r="KDJ42" s="745"/>
      <c r="KDK42" s="745"/>
      <c r="KDL42" s="745"/>
      <c r="KDM42" s="745"/>
      <c r="KDN42" s="745"/>
      <c r="KDO42" s="745"/>
      <c r="KDP42" s="745"/>
      <c r="KDQ42" s="745"/>
      <c r="KDR42" s="745"/>
      <c r="KDS42" s="745"/>
      <c r="KDT42" s="745"/>
      <c r="KDU42" s="745"/>
      <c r="KDV42" s="745"/>
      <c r="KDW42" s="745"/>
      <c r="KDX42" s="745"/>
      <c r="KDY42" s="745"/>
      <c r="KDZ42" s="745"/>
      <c r="KEA42" s="745"/>
      <c r="KEB42" s="745"/>
      <c r="KEC42" s="745"/>
      <c r="KED42" s="745"/>
      <c r="KEE42" s="745"/>
      <c r="KEF42" s="745"/>
      <c r="KEG42" s="744"/>
      <c r="KEH42" s="745"/>
      <c r="KEI42" s="745"/>
      <c r="KEJ42" s="745"/>
      <c r="KEK42" s="745"/>
      <c r="KEL42" s="745"/>
      <c r="KEM42" s="745"/>
      <c r="KEN42" s="745"/>
      <c r="KEO42" s="745"/>
      <c r="KEP42" s="745"/>
      <c r="KEQ42" s="745"/>
      <c r="KER42" s="745"/>
      <c r="KES42" s="745"/>
      <c r="KET42" s="745"/>
      <c r="KEU42" s="745"/>
      <c r="KEV42" s="745"/>
      <c r="KEW42" s="745"/>
      <c r="KEX42" s="745"/>
      <c r="KEY42" s="745"/>
      <c r="KEZ42" s="745"/>
      <c r="KFA42" s="745"/>
      <c r="KFB42" s="745"/>
      <c r="KFC42" s="745"/>
      <c r="KFD42" s="745"/>
      <c r="KFE42" s="745"/>
      <c r="KFF42" s="745"/>
      <c r="KFG42" s="745"/>
      <c r="KFH42" s="745"/>
      <c r="KFI42" s="745"/>
      <c r="KFJ42" s="745"/>
      <c r="KFK42" s="745"/>
      <c r="KFL42" s="744"/>
      <c r="KFM42" s="745"/>
      <c r="KFN42" s="745"/>
      <c r="KFO42" s="745"/>
      <c r="KFP42" s="745"/>
      <c r="KFQ42" s="745"/>
      <c r="KFR42" s="745"/>
      <c r="KFS42" s="745"/>
      <c r="KFT42" s="745"/>
      <c r="KFU42" s="745"/>
      <c r="KFV42" s="745"/>
      <c r="KFW42" s="745"/>
      <c r="KFX42" s="745"/>
      <c r="KFY42" s="745"/>
      <c r="KFZ42" s="745"/>
      <c r="KGA42" s="745"/>
      <c r="KGB42" s="745"/>
      <c r="KGC42" s="745"/>
      <c r="KGD42" s="745"/>
      <c r="KGE42" s="745"/>
      <c r="KGF42" s="745"/>
      <c r="KGG42" s="745"/>
      <c r="KGH42" s="745"/>
      <c r="KGI42" s="745"/>
      <c r="KGJ42" s="745"/>
      <c r="KGK42" s="745"/>
      <c r="KGL42" s="745"/>
      <c r="KGM42" s="745"/>
      <c r="KGN42" s="745"/>
      <c r="KGO42" s="745"/>
      <c r="KGP42" s="745"/>
      <c r="KGQ42" s="744"/>
      <c r="KGR42" s="745"/>
      <c r="KGS42" s="745"/>
      <c r="KGT42" s="745"/>
      <c r="KGU42" s="745"/>
      <c r="KGV42" s="745"/>
      <c r="KGW42" s="745"/>
      <c r="KGX42" s="745"/>
      <c r="KGY42" s="745"/>
      <c r="KGZ42" s="745"/>
      <c r="KHA42" s="745"/>
      <c r="KHB42" s="745"/>
      <c r="KHC42" s="745"/>
      <c r="KHD42" s="745"/>
      <c r="KHE42" s="745"/>
      <c r="KHF42" s="745"/>
      <c r="KHG42" s="745"/>
      <c r="KHH42" s="745"/>
      <c r="KHI42" s="745"/>
      <c r="KHJ42" s="745"/>
      <c r="KHK42" s="745"/>
      <c r="KHL42" s="745"/>
      <c r="KHM42" s="745"/>
      <c r="KHN42" s="745"/>
      <c r="KHO42" s="745"/>
      <c r="KHP42" s="745"/>
      <c r="KHQ42" s="745"/>
      <c r="KHR42" s="745"/>
      <c r="KHS42" s="745"/>
      <c r="KHT42" s="745"/>
      <c r="KHU42" s="745"/>
      <c r="KHV42" s="744"/>
      <c r="KHW42" s="745"/>
      <c r="KHX42" s="745"/>
      <c r="KHY42" s="745"/>
      <c r="KHZ42" s="745"/>
      <c r="KIA42" s="745"/>
      <c r="KIB42" s="745"/>
      <c r="KIC42" s="745"/>
      <c r="KID42" s="745"/>
      <c r="KIE42" s="745"/>
      <c r="KIF42" s="745"/>
      <c r="KIG42" s="745"/>
      <c r="KIH42" s="745"/>
      <c r="KII42" s="745"/>
      <c r="KIJ42" s="745"/>
      <c r="KIK42" s="745"/>
      <c r="KIL42" s="745"/>
      <c r="KIM42" s="745"/>
      <c r="KIN42" s="745"/>
      <c r="KIO42" s="745"/>
      <c r="KIP42" s="745"/>
      <c r="KIQ42" s="745"/>
      <c r="KIR42" s="745"/>
      <c r="KIS42" s="745"/>
      <c r="KIT42" s="745"/>
      <c r="KIU42" s="745"/>
      <c r="KIV42" s="745"/>
      <c r="KIW42" s="745"/>
      <c r="KIX42" s="745"/>
      <c r="KIY42" s="745"/>
      <c r="KIZ42" s="745"/>
      <c r="KJA42" s="744"/>
      <c r="KJB42" s="745"/>
      <c r="KJC42" s="745"/>
      <c r="KJD42" s="745"/>
      <c r="KJE42" s="745"/>
      <c r="KJF42" s="745"/>
      <c r="KJG42" s="745"/>
      <c r="KJH42" s="745"/>
      <c r="KJI42" s="745"/>
      <c r="KJJ42" s="745"/>
      <c r="KJK42" s="745"/>
      <c r="KJL42" s="745"/>
      <c r="KJM42" s="745"/>
      <c r="KJN42" s="745"/>
      <c r="KJO42" s="745"/>
      <c r="KJP42" s="745"/>
      <c r="KJQ42" s="745"/>
      <c r="KJR42" s="745"/>
      <c r="KJS42" s="745"/>
      <c r="KJT42" s="745"/>
      <c r="KJU42" s="745"/>
      <c r="KJV42" s="745"/>
      <c r="KJW42" s="745"/>
      <c r="KJX42" s="745"/>
      <c r="KJY42" s="745"/>
      <c r="KJZ42" s="745"/>
      <c r="KKA42" s="745"/>
      <c r="KKB42" s="745"/>
      <c r="KKC42" s="745"/>
      <c r="KKD42" s="745"/>
      <c r="KKE42" s="745"/>
      <c r="KKF42" s="744"/>
      <c r="KKG42" s="745"/>
      <c r="KKH42" s="745"/>
      <c r="KKI42" s="745"/>
      <c r="KKJ42" s="745"/>
      <c r="KKK42" s="745"/>
      <c r="KKL42" s="745"/>
      <c r="KKM42" s="745"/>
      <c r="KKN42" s="745"/>
      <c r="KKO42" s="745"/>
      <c r="KKP42" s="745"/>
      <c r="KKQ42" s="745"/>
      <c r="KKR42" s="745"/>
      <c r="KKS42" s="745"/>
      <c r="KKT42" s="745"/>
      <c r="KKU42" s="745"/>
      <c r="KKV42" s="745"/>
      <c r="KKW42" s="745"/>
      <c r="KKX42" s="745"/>
      <c r="KKY42" s="745"/>
      <c r="KKZ42" s="745"/>
      <c r="KLA42" s="745"/>
      <c r="KLB42" s="745"/>
      <c r="KLC42" s="745"/>
      <c r="KLD42" s="745"/>
      <c r="KLE42" s="745"/>
      <c r="KLF42" s="745"/>
      <c r="KLG42" s="745"/>
      <c r="KLH42" s="745"/>
      <c r="KLI42" s="745"/>
      <c r="KLJ42" s="745"/>
      <c r="KLK42" s="744"/>
      <c r="KLL42" s="745"/>
      <c r="KLM42" s="745"/>
      <c r="KLN42" s="745"/>
      <c r="KLO42" s="745"/>
      <c r="KLP42" s="745"/>
      <c r="KLQ42" s="745"/>
      <c r="KLR42" s="745"/>
      <c r="KLS42" s="745"/>
      <c r="KLT42" s="745"/>
      <c r="KLU42" s="745"/>
      <c r="KLV42" s="745"/>
      <c r="KLW42" s="745"/>
      <c r="KLX42" s="745"/>
      <c r="KLY42" s="745"/>
      <c r="KLZ42" s="745"/>
      <c r="KMA42" s="745"/>
      <c r="KMB42" s="745"/>
      <c r="KMC42" s="745"/>
      <c r="KMD42" s="745"/>
      <c r="KME42" s="745"/>
      <c r="KMF42" s="745"/>
      <c r="KMG42" s="745"/>
      <c r="KMH42" s="745"/>
      <c r="KMI42" s="745"/>
      <c r="KMJ42" s="745"/>
      <c r="KMK42" s="745"/>
      <c r="KML42" s="745"/>
      <c r="KMM42" s="745"/>
      <c r="KMN42" s="745"/>
      <c r="KMO42" s="745"/>
      <c r="KMP42" s="744"/>
      <c r="KMQ42" s="745"/>
      <c r="KMR42" s="745"/>
      <c r="KMS42" s="745"/>
      <c r="KMT42" s="745"/>
      <c r="KMU42" s="745"/>
      <c r="KMV42" s="745"/>
      <c r="KMW42" s="745"/>
      <c r="KMX42" s="745"/>
      <c r="KMY42" s="745"/>
      <c r="KMZ42" s="745"/>
      <c r="KNA42" s="745"/>
      <c r="KNB42" s="745"/>
      <c r="KNC42" s="745"/>
      <c r="KND42" s="745"/>
      <c r="KNE42" s="745"/>
      <c r="KNF42" s="745"/>
      <c r="KNG42" s="745"/>
      <c r="KNH42" s="745"/>
      <c r="KNI42" s="745"/>
      <c r="KNJ42" s="745"/>
      <c r="KNK42" s="745"/>
      <c r="KNL42" s="745"/>
      <c r="KNM42" s="745"/>
      <c r="KNN42" s="745"/>
      <c r="KNO42" s="745"/>
      <c r="KNP42" s="745"/>
      <c r="KNQ42" s="745"/>
      <c r="KNR42" s="745"/>
      <c r="KNS42" s="745"/>
      <c r="KNT42" s="745"/>
      <c r="KNU42" s="744"/>
      <c r="KNV42" s="745"/>
      <c r="KNW42" s="745"/>
      <c r="KNX42" s="745"/>
      <c r="KNY42" s="745"/>
      <c r="KNZ42" s="745"/>
      <c r="KOA42" s="745"/>
      <c r="KOB42" s="745"/>
      <c r="KOC42" s="745"/>
      <c r="KOD42" s="745"/>
      <c r="KOE42" s="745"/>
      <c r="KOF42" s="745"/>
      <c r="KOG42" s="745"/>
      <c r="KOH42" s="745"/>
      <c r="KOI42" s="745"/>
      <c r="KOJ42" s="745"/>
      <c r="KOK42" s="745"/>
      <c r="KOL42" s="745"/>
      <c r="KOM42" s="745"/>
      <c r="KON42" s="745"/>
      <c r="KOO42" s="745"/>
      <c r="KOP42" s="745"/>
      <c r="KOQ42" s="745"/>
      <c r="KOR42" s="745"/>
      <c r="KOS42" s="745"/>
      <c r="KOT42" s="745"/>
      <c r="KOU42" s="745"/>
      <c r="KOV42" s="745"/>
      <c r="KOW42" s="745"/>
      <c r="KOX42" s="745"/>
      <c r="KOY42" s="745"/>
      <c r="KOZ42" s="744"/>
      <c r="KPA42" s="745"/>
      <c r="KPB42" s="745"/>
      <c r="KPC42" s="745"/>
      <c r="KPD42" s="745"/>
      <c r="KPE42" s="745"/>
      <c r="KPF42" s="745"/>
      <c r="KPG42" s="745"/>
      <c r="KPH42" s="745"/>
      <c r="KPI42" s="745"/>
      <c r="KPJ42" s="745"/>
      <c r="KPK42" s="745"/>
      <c r="KPL42" s="745"/>
      <c r="KPM42" s="745"/>
      <c r="KPN42" s="745"/>
      <c r="KPO42" s="745"/>
      <c r="KPP42" s="745"/>
      <c r="KPQ42" s="745"/>
      <c r="KPR42" s="745"/>
      <c r="KPS42" s="745"/>
      <c r="KPT42" s="745"/>
      <c r="KPU42" s="745"/>
      <c r="KPV42" s="745"/>
      <c r="KPW42" s="745"/>
      <c r="KPX42" s="745"/>
      <c r="KPY42" s="745"/>
      <c r="KPZ42" s="745"/>
      <c r="KQA42" s="745"/>
      <c r="KQB42" s="745"/>
      <c r="KQC42" s="745"/>
      <c r="KQD42" s="745"/>
      <c r="KQE42" s="744"/>
      <c r="KQF42" s="745"/>
      <c r="KQG42" s="745"/>
      <c r="KQH42" s="745"/>
      <c r="KQI42" s="745"/>
      <c r="KQJ42" s="745"/>
      <c r="KQK42" s="745"/>
      <c r="KQL42" s="745"/>
      <c r="KQM42" s="745"/>
      <c r="KQN42" s="745"/>
      <c r="KQO42" s="745"/>
      <c r="KQP42" s="745"/>
      <c r="KQQ42" s="745"/>
      <c r="KQR42" s="745"/>
      <c r="KQS42" s="745"/>
      <c r="KQT42" s="745"/>
      <c r="KQU42" s="745"/>
      <c r="KQV42" s="745"/>
      <c r="KQW42" s="745"/>
      <c r="KQX42" s="745"/>
      <c r="KQY42" s="745"/>
      <c r="KQZ42" s="745"/>
      <c r="KRA42" s="745"/>
      <c r="KRB42" s="745"/>
      <c r="KRC42" s="745"/>
      <c r="KRD42" s="745"/>
      <c r="KRE42" s="745"/>
      <c r="KRF42" s="745"/>
      <c r="KRG42" s="745"/>
      <c r="KRH42" s="745"/>
      <c r="KRI42" s="745"/>
      <c r="KRJ42" s="744"/>
      <c r="KRK42" s="745"/>
      <c r="KRL42" s="745"/>
      <c r="KRM42" s="745"/>
      <c r="KRN42" s="745"/>
      <c r="KRO42" s="745"/>
      <c r="KRP42" s="745"/>
      <c r="KRQ42" s="745"/>
      <c r="KRR42" s="745"/>
      <c r="KRS42" s="745"/>
      <c r="KRT42" s="745"/>
      <c r="KRU42" s="745"/>
      <c r="KRV42" s="745"/>
      <c r="KRW42" s="745"/>
      <c r="KRX42" s="745"/>
      <c r="KRY42" s="745"/>
      <c r="KRZ42" s="745"/>
      <c r="KSA42" s="745"/>
      <c r="KSB42" s="745"/>
      <c r="KSC42" s="745"/>
      <c r="KSD42" s="745"/>
      <c r="KSE42" s="745"/>
      <c r="KSF42" s="745"/>
      <c r="KSG42" s="745"/>
      <c r="KSH42" s="745"/>
      <c r="KSI42" s="745"/>
      <c r="KSJ42" s="745"/>
      <c r="KSK42" s="745"/>
      <c r="KSL42" s="745"/>
      <c r="KSM42" s="745"/>
      <c r="KSN42" s="745"/>
      <c r="KSO42" s="744"/>
      <c r="KSP42" s="745"/>
      <c r="KSQ42" s="745"/>
      <c r="KSR42" s="745"/>
      <c r="KSS42" s="745"/>
      <c r="KST42" s="745"/>
      <c r="KSU42" s="745"/>
      <c r="KSV42" s="745"/>
      <c r="KSW42" s="745"/>
      <c r="KSX42" s="745"/>
      <c r="KSY42" s="745"/>
      <c r="KSZ42" s="745"/>
      <c r="KTA42" s="745"/>
      <c r="KTB42" s="745"/>
      <c r="KTC42" s="745"/>
      <c r="KTD42" s="745"/>
      <c r="KTE42" s="745"/>
      <c r="KTF42" s="745"/>
      <c r="KTG42" s="745"/>
      <c r="KTH42" s="745"/>
      <c r="KTI42" s="745"/>
      <c r="KTJ42" s="745"/>
      <c r="KTK42" s="745"/>
      <c r="KTL42" s="745"/>
      <c r="KTM42" s="745"/>
      <c r="KTN42" s="745"/>
      <c r="KTO42" s="745"/>
      <c r="KTP42" s="745"/>
      <c r="KTQ42" s="745"/>
      <c r="KTR42" s="745"/>
      <c r="KTS42" s="745"/>
      <c r="KTT42" s="744"/>
      <c r="KTU42" s="745"/>
      <c r="KTV42" s="745"/>
      <c r="KTW42" s="745"/>
      <c r="KTX42" s="745"/>
      <c r="KTY42" s="745"/>
      <c r="KTZ42" s="745"/>
      <c r="KUA42" s="745"/>
      <c r="KUB42" s="745"/>
      <c r="KUC42" s="745"/>
      <c r="KUD42" s="745"/>
      <c r="KUE42" s="745"/>
      <c r="KUF42" s="745"/>
      <c r="KUG42" s="745"/>
      <c r="KUH42" s="745"/>
      <c r="KUI42" s="745"/>
      <c r="KUJ42" s="745"/>
      <c r="KUK42" s="745"/>
      <c r="KUL42" s="745"/>
      <c r="KUM42" s="745"/>
      <c r="KUN42" s="745"/>
      <c r="KUO42" s="745"/>
      <c r="KUP42" s="745"/>
      <c r="KUQ42" s="745"/>
      <c r="KUR42" s="745"/>
      <c r="KUS42" s="745"/>
      <c r="KUT42" s="745"/>
      <c r="KUU42" s="745"/>
      <c r="KUV42" s="745"/>
      <c r="KUW42" s="745"/>
      <c r="KUX42" s="745"/>
      <c r="KUY42" s="744"/>
      <c r="KUZ42" s="745"/>
      <c r="KVA42" s="745"/>
      <c r="KVB42" s="745"/>
      <c r="KVC42" s="745"/>
      <c r="KVD42" s="745"/>
      <c r="KVE42" s="745"/>
      <c r="KVF42" s="745"/>
      <c r="KVG42" s="745"/>
      <c r="KVH42" s="745"/>
      <c r="KVI42" s="745"/>
      <c r="KVJ42" s="745"/>
      <c r="KVK42" s="745"/>
      <c r="KVL42" s="745"/>
      <c r="KVM42" s="745"/>
      <c r="KVN42" s="745"/>
      <c r="KVO42" s="745"/>
      <c r="KVP42" s="745"/>
      <c r="KVQ42" s="745"/>
      <c r="KVR42" s="745"/>
      <c r="KVS42" s="745"/>
      <c r="KVT42" s="745"/>
      <c r="KVU42" s="745"/>
      <c r="KVV42" s="745"/>
      <c r="KVW42" s="745"/>
      <c r="KVX42" s="745"/>
      <c r="KVY42" s="745"/>
      <c r="KVZ42" s="745"/>
      <c r="KWA42" s="745"/>
      <c r="KWB42" s="745"/>
      <c r="KWC42" s="745"/>
      <c r="KWD42" s="744"/>
      <c r="KWE42" s="745"/>
      <c r="KWF42" s="745"/>
      <c r="KWG42" s="745"/>
      <c r="KWH42" s="745"/>
      <c r="KWI42" s="745"/>
      <c r="KWJ42" s="745"/>
      <c r="KWK42" s="745"/>
      <c r="KWL42" s="745"/>
      <c r="KWM42" s="745"/>
      <c r="KWN42" s="745"/>
      <c r="KWO42" s="745"/>
      <c r="KWP42" s="745"/>
      <c r="KWQ42" s="745"/>
      <c r="KWR42" s="745"/>
      <c r="KWS42" s="745"/>
      <c r="KWT42" s="745"/>
      <c r="KWU42" s="745"/>
      <c r="KWV42" s="745"/>
      <c r="KWW42" s="745"/>
      <c r="KWX42" s="745"/>
      <c r="KWY42" s="745"/>
      <c r="KWZ42" s="745"/>
      <c r="KXA42" s="745"/>
      <c r="KXB42" s="745"/>
      <c r="KXC42" s="745"/>
      <c r="KXD42" s="745"/>
      <c r="KXE42" s="745"/>
      <c r="KXF42" s="745"/>
      <c r="KXG42" s="745"/>
      <c r="KXH42" s="745"/>
      <c r="KXI42" s="744"/>
      <c r="KXJ42" s="745"/>
      <c r="KXK42" s="745"/>
      <c r="KXL42" s="745"/>
      <c r="KXM42" s="745"/>
      <c r="KXN42" s="745"/>
      <c r="KXO42" s="745"/>
      <c r="KXP42" s="745"/>
      <c r="KXQ42" s="745"/>
      <c r="KXR42" s="745"/>
      <c r="KXS42" s="745"/>
      <c r="KXT42" s="745"/>
      <c r="KXU42" s="745"/>
      <c r="KXV42" s="745"/>
      <c r="KXW42" s="745"/>
      <c r="KXX42" s="745"/>
      <c r="KXY42" s="745"/>
      <c r="KXZ42" s="745"/>
      <c r="KYA42" s="745"/>
      <c r="KYB42" s="745"/>
      <c r="KYC42" s="745"/>
      <c r="KYD42" s="745"/>
      <c r="KYE42" s="745"/>
      <c r="KYF42" s="745"/>
      <c r="KYG42" s="745"/>
      <c r="KYH42" s="745"/>
      <c r="KYI42" s="745"/>
      <c r="KYJ42" s="745"/>
      <c r="KYK42" s="745"/>
      <c r="KYL42" s="745"/>
      <c r="KYM42" s="745"/>
      <c r="KYN42" s="744"/>
      <c r="KYO42" s="745"/>
      <c r="KYP42" s="745"/>
      <c r="KYQ42" s="745"/>
      <c r="KYR42" s="745"/>
      <c r="KYS42" s="745"/>
      <c r="KYT42" s="745"/>
      <c r="KYU42" s="745"/>
      <c r="KYV42" s="745"/>
      <c r="KYW42" s="745"/>
      <c r="KYX42" s="745"/>
      <c r="KYY42" s="745"/>
      <c r="KYZ42" s="745"/>
      <c r="KZA42" s="745"/>
      <c r="KZB42" s="745"/>
      <c r="KZC42" s="745"/>
      <c r="KZD42" s="745"/>
      <c r="KZE42" s="745"/>
      <c r="KZF42" s="745"/>
      <c r="KZG42" s="745"/>
      <c r="KZH42" s="745"/>
      <c r="KZI42" s="745"/>
      <c r="KZJ42" s="745"/>
      <c r="KZK42" s="745"/>
      <c r="KZL42" s="745"/>
      <c r="KZM42" s="745"/>
      <c r="KZN42" s="745"/>
      <c r="KZO42" s="745"/>
      <c r="KZP42" s="745"/>
      <c r="KZQ42" s="745"/>
      <c r="KZR42" s="745"/>
      <c r="KZS42" s="744"/>
      <c r="KZT42" s="745"/>
      <c r="KZU42" s="745"/>
      <c r="KZV42" s="745"/>
      <c r="KZW42" s="745"/>
      <c r="KZX42" s="745"/>
      <c r="KZY42" s="745"/>
      <c r="KZZ42" s="745"/>
      <c r="LAA42" s="745"/>
      <c r="LAB42" s="745"/>
      <c r="LAC42" s="745"/>
      <c r="LAD42" s="745"/>
      <c r="LAE42" s="745"/>
      <c r="LAF42" s="745"/>
      <c r="LAG42" s="745"/>
      <c r="LAH42" s="745"/>
      <c r="LAI42" s="745"/>
      <c r="LAJ42" s="745"/>
      <c r="LAK42" s="745"/>
      <c r="LAL42" s="745"/>
      <c r="LAM42" s="745"/>
      <c r="LAN42" s="745"/>
      <c r="LAO42" s="745"/>
      <c r="LAP42" s="745"/>
      <c r="LAQ42" s="745"/>
      <c r="LAR42" s="745"/>
      <c r="LAS42" s="745"/>
      <c r="LAT42" s="745"/>
      <c r="LAU42" s="745"/>
      <c r="LAV42" s="745"/>
      <c r="LAW42" s="745"/>
      <c r="LAX42" s="744"/>
      <c r="LAY42" s="745"/>
      <c r="LAZ42" s="745"/>
      <c r="LBA42" s="745"/>
      <c r="LBB42" s="745"/>
      <c r="LBC42" s="745"/>
      <c r="LBD42" s="745"/>
      <c r="LBE42" s="745"/>
      <c r="LBF42" s="745"/>
      <c r="LBG42" s="745"/>
      <c r="LBH42" s="745"/>
      <c r="LBI42" s="745"/>
      <c r="LBJ42" s="745"/>
      <c r="LBK42" s="745"/>
      <c r="LBL42" s="745"/>
      <c r="LBM42" s="745"/>
      <c r="LBN42" s="745"/>
      <c r="LBO42" s="745"/>
      <c r="LBP42" s="745"/>
      <c r="LBQ42" s="745"/>
      <c r="LBR42" s="745"/>
      <c r="LBS42" s="745"/>
      <c r="LBT42" s="745"/>
      <c r="LBU42" s="745"/>
      <c r="LBV42" s="745"/>
      <c r="LBW42" s="745"/>
      <c r="LBX42" s="745"/>
      <c r="LBY42" s="745"/>
      <c r="LBZ42" s="745"/>
      <c r="LCA42" s="745"/>
      <c r="LCB42" s="745"/>
      <c r="LCC42" s="744"/>
      <c r="LCD42" s="745"/>
      <c r="LCE42" s="745"/>
      <c r="LCF42" s="745"/>
      <c r="LCG42" s="745"/>
      <c r="LCH42" s="745"/>
      <c r="LCI42" s="745"/>
      <c r="LCJ42" s="745"/>
      <c r="LCK42" s="745"/>
      <c r="LCL42" s="745"/>
      <c r="LCM42" s="745"/>
      <c r="LCN42" s="745"/>
      <c r="LCO42" s="745"/>
      <c r="LCP42" s="745"/>
      <c r="LCQ42" s="745"/>
      <c r="LCR42" s="745"/>
      <c r="LCS42" s="745"/>
      <c r="LCT42" s="745"/>
      <c r="LCU42" s="745"/>
      <c r="LCV42" s="745"/>
      <c r="LCW42" s="745"/>
      <c r="LCX42" s="745"/>
      <c r="LCY42" s="745"/>
      <c r="LCZ42" s="745"/>
      <c r="LDA42" s="745"/>
      <c r="LDB42" s="745"/>
      <c r="LDC42" s="745"/>
      <c r="LDD42" s="745"/>
      <c r="LDE42" s="745"/>
      <c r="LDF42" s="745"/>
      <c r="LDG42" s="745"/>
      <c r="LDH42" s="744"/>
      <c r="LDI42" s="745"/>
      <c r="LDJ42" s="745"/>
      <c r="LDK42" s="745"/>
      <c r="LDL42" s="745"/>
      <c r="LDM42" s="745"/>
      <c r="LDN42" s="745"/>
      <c r="LDO42" s="745"/>
      <c r="LDP42" s="745"/>
      <c r="LDQ42" s="745"/>
      <c r="LDR42" s="745"/>
      <c r="LDS42" s="745"/>
      <c r="LDT42" s="745"/>
      <c r="LDU42" s="745"/>
      <c r="LDV42" s="745"/>
      <c r="LDW42" s="745"/>
      <c r="LDX42" s="745"/>
      <c r="LDY42" s="745"/>
      <c r="LDZ42" s="745"/>
      <c r="LEA42" s="745"/>
      <c r="LEB42" s="745"/>
      <c r="LEC42" s="745"/>
      <c r="LED42" s="745"/>
      <c r="LEE42" s="745"/>
      <c r="LEF42" s="745"/>
      <c r="LEG42" s="745"/>
      <c r="LEH42" s="745"/>
      <c r="LEI42" s="745"/>
      <c r="LEJ42" s="745"/>
      <c r="LEK42" s="745"/>
      <c r="LEL42" s="745"/>
      <c r="LEM42" s="744"/>
      <c r="LEN42" s="745"/>
      <c r="LEO42" s="745"/>
      <c r="LEP42" s="745"/>
      <c r="LEQ42" s="745"/>
      <c r="LER42" s="745"/>
      <c r="LES42" s="745"/>
      <c r="LET42" s="745"/>
      <c r="LEU42" s="745"/>
      <c r="LEV42" s="745"/>
      <c r="LEW42" s="745"/>
      <c r="LEX42" s="745"/>
      <c r="LEY42" s="745"/>
      <c r="LEZ42" s="745"/>
      <c r="LFA42" s="745"/>
      <c r="LFB42" s="745"/>
      <c r="LFC42" s="745"/>
      <c r="LFD42" s="745"/>
      <c r="LFE42" s="745"/>
      <c r="LFF42" s="745"/>
      <c r="LFG42" s="745"/>
      <c r="LFH42" s="745"/>
      <c r="LFI42" s="745"/>
      <c r="LFJ42" s="745"/>
      <c r="LFK42" s="745"/>
      <c r="LFL42" s="745"/>
      <c r="LFM42" s="745"/>
      <c r="LFN42" s="745"/>
      <c r="LFO42" s="745"/>
      <c r="LFP42" s="745"/>
      <c r="LFQ42" s="745"/>
      <c r="LFR42" s="744"/>
      <c r="LFS42" s="745"/>
      <c r="LFT42" s="745"/>
      <c r="LFU42" s="745"/>
      <c r="LFV42" s="745"/>
      <c r="LFW42" s="745"/>
      <c r="LFX42" s="745"/>
      <c r="LFY42" s="745"/>
      <c r="LFZ42" s="745"/>
      <c r="LGA42" s="745"/>
      <c r="LGB42" s="745"/>
      <c r="LGC42" s="745"/>
      <c r="LGD42" s="745"/>
      <c r="LGE42" s="745"/>
      <c r="LGF42" s="745"/>
      <c r="LGG42" s="745"/>
      <c r="LGH42" s="745"/>
      <c r="LGI42" s="745"/>
      <c r="LGJ42" s="745"/>
      <c r="LGK42" s="745"/>
      <c r="LGL42" s="745"/>
      <c r="LGM42" s="745"/>
      <c r="LGN42" s="745"/>
      <c r="LGO42" s="745"/>
      <c r="LGP42" s="745"/>
      <c r="LGQ42" s="745"/>
      <c r="LGR42" s="745"/>
      <c r="LGS42" s="745"/>
      <c r="LGT42" s="745"/>
      <c r="LGU42" s="745"/>
      <c r="LGV42" s="745"/>
      <c r="LGW42" s="744"/>
      <c r="LGX42" s="745"/>
      <c r="LGY42" s="745"/>
      <c r="LGZ42" s="745"/>
      <c r="LHA42" s="745"/>
      <c r="LHB42" s="745"/>
      <c r="LHC42" s="745"/>
      <c r="LHD42" s="745"/>
      <c r="LHE42" s="745"/>
      <c r="LHF42" s="745"/>
      <c r="LHG42" s="745"/>
      <c r="LHH42" s="745"/>
      <c r="LHI42" s="745"/>
      <c r="LHJ42" s="745"/>
      <c r="LHK42" s="745"/>
      <c r="LHL42" s="745"/>
      <c r="LHM42" s="745"/>
      <c r="LHN42" s="745"/>
      <c r="LHO42" s="745"/>
      <c r="LHP42" s="745"/>
      <c r="LHQ42" s="745"/>
      <c r="LHR42" s="745"/>
      <c r="LHS42" s="745"/>
      <c r="LHT42" s="745"/>
      <c r="LHU42" s="745"/>
      <c r="LHV42" s="745"/>
      <c r="LHW42" s="745"/>
      <c r="LHX42" s="745"/>
      <c r="LHY42" s="745"/>
      <c r="LHZ42" s="745"/>
      <c r="LIA42" s="745"/>
      <c r="LIB42" s="744"/>
      <c r="LIC42" s="745"/>
      <c r="LID42" s="745"/>
      <c r="LIE42" s="745"/>
      <c r="LIF42" s="745"/>
      <c r="LIG42" s="745"/>
      <c r="LIH42" s="745"/>
      <c r="LII42" s="745"/>
      <c r="LIJ42" s="745"/>
      <c r="LIK42" s="745"/>
      <c r="LIL42" s="745"/>
      <c r="LIM42" s="745"/>
      <c r="LIN42" s="745"/>
      <c r="LIO42" s="745"/>
      <c r="LIP42" s="745"/>
      <c r="LIQ42" s="745"/>
      <c r="LIR42" s="745"/>
      <c r="LIS42" s="745"/>
      <c r="LIT42" s="745"/>
      <c r="LIU42" s="745"/>
      <c r="LIV42" s="745"/>
      <c r="LIW42" s="745"/>
      <c r="LIX42" s="745"/>
      <c r="LIY42" s="745"/>
      <c r="LIZ42" s="745"/>
      <c r="LJA42" s="745"/>
      <c r="LJB42" s="745"/>
      <c r="LJC42" s="745"/>
      <c r="LJD42" s="745"/>
      <c r="LJE42" s="745"/>
      <c r="LJF42" s="745"/>
      <c r="LJG42" s="744"/>
      <c r="LJH42" s="745"/>
      <c r="LJI42" s="745"/>
      <c r="LJJ42" s="745"/>
      <c r="LJK42" s="745"/>
      <c r="LJL42" s="745"/>
      <c r="LJM42" s="745"/>
      <c r="LJN42" s="745"/>
      <c r="LJO42" s="745"/>
      <c r="LJP42" s="745"/>
      <c r="LJQ42" s="745"/>
      <c r="LJR42" s="745"/>
      <c r="LJS42" s="745"/>
      <c r="LJT42" s="745"/>
      <c r="LJU42" s="745"/>
      <c r="LJV42" s="745"/>
      <c r="LJW42" s="745"/>
      <c r="LJX42" s="745"/>
      <c r="LJY42" s="745"/>
      <c r="LJZ42" s="745"/>
      <c r="LKA42" s="745"/>
      <c r="LKB42" s="745"/>
      <c r="LKC42" s="745"/>
      <c r="LKD42" s="745"/>
      <c r="LKE42" s="745"/>
      <c r="LKF42" s="745"/>
      <c r="LKG42" s="745"/>
      <c r="LKH42" s="745"/>
      <c r="LKI42" s="745"/>
      <c r="LKJ42" s="745"/>
      <c r="LKK42" s="745"/>
      <c r="LKL42" s="744"/>
      <c r="LKM42" s="745"/>
      <c r="LKN42" s="745"/>
      <c r="LKO42" s="745"/>
      <c r="LKP42" s="745"/>
      <c r="LKQ42" s="745"/>
      <c r="LKR42" s="745"/>
      <c r="LKS42" s="745"/>
      <c r="LKT42" s="745"/>
      <c r="LKU42" s="745"/>
      <c r="LKV42" s="745"/>
      <c r="LKW42" s="745"/>
      <c r="LKX42" s="745"/>
      <c r="LKY42" s="745"/>
      <c r="LKZ42" s="745"/>
      <c r="LLA42" s="745"/>
      <c r="LLB42" s="745"/>
      <c r="LLC42" s="745"/>
      <c r="LLD42" s="745"/>
      <c r="LLE42" s="745"/>
      <c r="LLF42" s="745"/>
      <c r="LLG42" s="745"/>
      <c r="LLH42" s="745"/>
      <c r="LLI42" s="745"/>
      <c r="LLJ42" s="745"/>
      <c r="LLK42" s="745"/>
      <c r="LLL42" s="745"/>
      <c r="LLM42" s="745"/>
      <c r="LLN42" s="745"/>
      <c r="LLO42" s="745"/>
      <c r="LLP42" s="745"/>
      <c r="LLQ42" s="744"/>
      <c r="LLR42" s="745"/>
      <c r="LLS42" s="745"/>
      <c r="LLT42" s="745"/>
      <c r="LLU42" s="745"/>
      <c r="LLV42" s="745"/>
      <c r="LLW42" s="745"/>
      <c r="LLX42" s="745"/>
      <c r="LLY42" s="745"/>
      <c r="LLZ42" s="745"/>
      <c r="LMA42" s="745"/>
      <c r="LMB42" s="745"/>
      <c r="LMC42" s="745"/>
      <c r="LMD42" s="745"/>
      <c r="LME42" s="745"/>
      <c r="LMF42" s="745"/>
      <c r="LMG42" s="745"/>
      <c r="LMH42" s="745"/>
      <c r="LMI42" s="745"/>
      <c r="LMJ42" s="745"/>
      <c r="LMK42" s="745"/>
      <c r="LML42" s="745"/>
      <c r="LMM42" s="745"/>
      <c r="LMN42" s="745"/>
      <c r="LMO42" s="745"/>
      <c r="LMP42" s="745"/>
      <c r="LMQ42" s="745"/>
      <c r="LMR42" s="745"/>
      <c r="LMS42" s="745"/>
      <c r="LMT42" s="745"/>
      <c r="LMU42" s="745"/>
      <c r="LMV42" s="744"/>
      <c r="LMW42" s="745"/>
      <c r="LMX42" s="745"/>
      <c r="LMY42" s="745"/>
      <c r="LMZ42" s="745"/>
      <c r="LNA42" s="745"/>
      <c r="LNB42" s="745"/>
      <c r="LNC42" s="745"/>
      <c r="LND42" s="745"/>
      <c r="LNE42" s="745"/>
      <c r="LNF42" s="745"/>
      <c r="LNG42" s="745"/>
      <c r="LNH42" s="745"/>
      <c r="LNI42" s="745"/>
      <c r="LNJ42" s="745"/>
      <c r="LNK42" s="745"/>
      <c r="LNL42" s="745"/>
      <c r="LNM42" s="745"/>
      <c r="LNN42" s="745"/>
      <c r="LNO42" s="745"/>
      <c r="LNP42" s="745"/>
      <c r="LNQ42" s="745"/>
      <c r="LNR42" s="745"/>
      <c r="LNS42" s="745"/>
      <c r="LNT42" s="745"/>
      <c r="LNU42" s="745"/>
      <c r="LNV42" s="745"/>
      <c r="LNW42" s="745"/>
      <c r="LNX42" s="745"/>
      <c r="LNY42" s="745"/>
      <c r="LNZ42" s="745"/>
      <c r="LOA42" s="744"/>
      <c r="LOB42" s="745"/>
      <c r="LOC42" s="745"/>
      <c r="LOD42" s="745"/>
      <c r="LOE42" s="745"/>
      <c r="LOF42" s="745"/>
      <c r="LOG42" s="745"/>
      <c r="LOH42" s="745"/>
      <c r="LOI42" s="745"/>
      <c r="LOJ42" s="745"/>
      <c r="LOK42" s="745"/>
      <c r="LOL42" s="745"/>
      <c r="LOM42" s="745"/>
      <c r="LON42" s="745"/>
      <c r="LOO42" s="745"/>
      <c r="LOP42" s="745"/>
      <c r="LOQ42" s="745"/>
      <c r="LOR42" s="745"/>
      <c r="LOS42" s="745"/>
      <c r="LOT42" s="745"/>
      <c r="LOU42" s="745"/>
      <c r="LOV42" s="745"/>
      <c r="LOW42" s="745"/>
      <c r="LOX42" s="745"/>
      <c r="LOY42" s="745"/>
      <c r="LOZ42" s="745"/>
      <c r="LPA42" s="745"/>
      <c r="LPB42" s="745"/>
      <c r="LPC42" s="745"/>
      <c r="LPD42" s="745"/>
      <c r="LPE42" s="745"/>
      <c r="LPF42" s="744"/>
      <c r="LPG42" s="745"/>
      <c r="LPH42" s="745"/>
      <c r="LPI42" s="745"/>
      <c r="LPJ42" s="745"/>
      <c r="LPK42" s="745"/>
      <c r="LPL42" s="745"/>
      <c r="LPM42" s="745"/>
      <c r="LPN42" s="745"/>
      <c r="LPO42" s="745"/>
      <c r="LPP42" s="745"/>
      <c r="LPQ42" s="745"/>
      <c r="LPR42" s="745"/>
      <c r="LPS42" s="745"/>
      <c r="LPT42" s="745"/>
      <c r="LPU42" s="745"/>
      <c r="LPV42" s="745"/>
      <c r="LPW42" s="745"/>
      <c r="LPX42" s="745"/>
      <c r="LPY42" s="745"/>
      <c r="LPZ42" s="745"/>
      <c r="LQA42" s="745"/>
      <c r="LQB42" s="745"/>
      <c r="LQC42" s="745"/>
      <c r="LQD42" s="745"/>
      <c r="LQE42" s="745"/>
      <c r="LQF42" s="745"/>
      <c r="LQG42" s="745"/>
      <c r="LQH42" s="745"/>
      <c r="LQI42" s="745"/>
      <c r="LQJ42" s="745"/>
      <c r="LQK42" s="744"/>
      <c r="LQL42" s="745"/>
      <c r="LQM42" s="745"/>
      <c r="LQN42" s="745"/>
      <c r="LQO42" s="745"/>
      <c r="LQP42" s="745"/>
      <c r="LQQ42" s="745"/>
      <c r="LQR42" s="745"/>
      <c r="LQS42" s="745"/>
      <c r="LQT42" s="745"/>
      <c r="LQU42" s="745"/>
      <c r="LQV42" s="745"/>
      <c r="LQW42" s="745"/>
      <c r="LQX42" s="745"/>
      <c r="LQY42" s="745"/>
      <c r="LQZ42" s="745"/>
      <c r="LRA42" s="745"/>
      <c r="LRB42" s="745"/>
      <c r="LRC42" s="745"/>
      <c r="LRD42" s="745"/>
      <c r="LRE42" s="745"/>
      <c r="LRF42" s="745"/>
      <c r="LRG42" s="745"/>
      <c r="LRH42" s="745"/>
      <c r="LRI42" s="745"/>
      <c r="LRJ42" s="745"/>
      <c r="LRK42" s="745"/>
      <c r="LRL42" s="745"/>
      <c r="LRM42" s="745"/>
      <c r="LRN42" s="745"/>
      <c r="LRO42" s="745"/>
      <c r="LRP42" s="744"/>
      <c r="LRQ42" s="745"/>
      <c r="LRR42" s="745"/>
      <c r="LRS42" s="745"/>
      <c r="LRT42" s="745"/>
      <c r="LRU42" s="745"/>
      <c r="LRV42" s="745"/>
      <c r="LRW42" s="745"/>
      <c r="LRX42" s="745"/>
      <c r="LRY42" s="745"/>
      <c r="LRZ42" s="745"/>
      <c r="LSA42" s="745"/>
      <c r="LSB42" s="745"/>
      <c r="LSC42" s="745"/>
      <c r="LSD42" s="745"/>
      <c r="LSE42" s="745"/>
      <c r="LSF42" s="745"/>
      <c r="LSG42" s="745"/>
      <c r="LSH42" s="745"/>
      <c r="LSI42" s="745"/>
      <c r="LSJ42" s="745"/>
      <c r="LSK42" s="745"/>
      <c r="LSL42" s="745"/>
      <c r="LSM42" s="745"/>
      <c r="LSN42" s="745"/>
      <c r="LSO42" s="745"/>
      <c r="LSP42" s="745"/>
      <c r="LSQ42" s="745"/>
      <c r="LSR42" s="745"/>
      <c r="LSS42" s="745"/>
      <c r="LST42" s="745"/>
      <c r="LSU42" s="744"/>
      <c r="LSV42" s="745"/>
      <c r="LSW42" s="745"/>
      <c r="LSX42" s="745"/>
      <c r="LSY42" s="745"/>
      <c r="LSZ42" s="745"/>
      <c r="LTA42" s="745"/>
      <c r="LTB42" s="745"/>
      <c r="LTC42" s="745"/>
      <c r="LTD42" s="745"/>
      <c r="LTE42" s="745"/>
      <c r="LTF42" s="745"/>
      <c r="LTG42" s="745"/>
      <c r="LTH42" s="745"/>
      <c r="LTI42" s="745"/>
      <c r="LTJ42" s="745"/>
      <c r="LTK42" s="745"/>
      <c r="LTL42" s="745"/>
      <c r="LTM42" s="745"/>
      <c r="LTN42" s="745"/>
      <c r="LTO42" s="745"/>
      <c r="LTP42" s="745"/>
      <c r="LTQ42" s="745"/>
      <c r="LTR42" s="745"/>
      <c r="LTS42" s="745"/>
      <c r="LTT42" s="745"/>
      <c r="LTU42" s="745"/>
      <c r="LTV42" s="745"/>
      <c r="LTW42" s="745"/>
      <c r="LTX42" s="745"/>
      <c r="LTY42" s="745"/>
      <c r="LTZ42" s="744"/>
      <c r="LUA42" s="745"/>
      <c r="LUB42" s="745"/>
      <c r="LUC42" s="745"/>
      <c r="LUD42" s="745"/>
      <c r="LUE42" s="745"/>
      <c r="LUF42" s="745"/>
      <c r="LUG42" s="745"/>
      <c r="LUH42" s="745"/>
      <c r="LUI42" s="745"/>
      <c r="LUJ42" s="745"/>
      <c r="LUK42" s="745"/>
      <c r="LUL42" s="745"/>
      <c r="LUM42" s="745"/>
      <c r="LUN42" s="745"/>
      <c r="LUO42" s="745"/>
      <c r="LUP42" s="745"/>
      <c r="LUQ42" s="745"/>
      <c r="LUR42" s="745"/>
      <c r="LUS42" s="745"/>
      <c r="LUT42" s="745"/>
      <c r="LUU42" s="745"/>
      <c r="LUV42" s="745"/>
      <c r="LUW42" s="745"/>
      <c r="LUX42" s="745"/>
      <c r="LUY42" s="745"/>
      <c r="LUZ42" s="745"/>
      <c r="LVA42" s="745"/>
      <c r="LVB42" s="745"/>
      <c r="LVC42" s="745"/>
      <c r="LVD42" s="745"/>
      <c r="LVE42" s="744"/>
      <c r="LVF42" s="745"/>
      <c r="LVG42" s="745"/>
      <c r="LVH42" s="745"/>
      <c r="LVI42" s="745"/>
      <c r="LVJ42" s="745"/>
      <c r="LVK42" s="745"/>
      <c r="LVL42" s="745"/>
      <c r="LVM42" s="745"/>
      <c r="LVN42" s="745"/>
      <c r="LVO42" s="745"/>
      <c r="LVP42" s="745"/>
      <c r="LVQ42" s="745"/>
      <c r="LVR42" s="745"/>
      <c r="LVS42" s="745"/>
      <c r="LVT42" s="745"/>
      <c r="LVU42" s="745"/>
      <c r="LVV42" s="745"/>
      <c r="LVW42" s="745"/>
      <c r="LVX42" s="745"/>
      <c r="LVY42" s="745"/>
      <c r="LVZ42" s="745"/>
      <c r="LWA42" s="745"/>
      <c r="LWB42" s="745"/>
      <c r="LWC42" s="745"/>
      <c r="LWD42" s="745"/>
      <c r="LWE42" s="745"/>
      <c r="LWF42" s="745"/>
      <c r="LWG42" s="745"/>
      <c r="LWH42" s="745"/>
      <c r="LWI42" s="745"/>
      <c r="LWJ42" s="744"/>
      <c r="LWK42" s="745"/>
      <c r="LWL42" s="745"/>
      <c r="LWM42" s="745"/>
      <c r="LWN42" s="745"/>
      <c r="LWO42" s="745"/>
      <c r="LWP42" s="745"/>
      <c r="LWQ42" s="745"/>
      <c r="LWR42" s="745"/>
      <c r="LWS42" s="745"/>
      <c r="LWT42" s="745"/>
      <c r="LWU42" s="745"/>
      <c r="LWV42" s="745"/>
      <c r="LWW42" s="745"/>
      <c r="LWX42" s="745"/>
      <c r="LWY42" s="745"/>
      <c r="LWZ42" s="745"/>
      <c r="LXA42" s="745"/>
      <c r="LXB42" s="745"/>
      <c r="LXC42" s="745"/>
      <c r="LXD42" s="745"/>
      <c r="LXE42" s="745"/>
      <c r="LXF42" s="745"/>
      <c r="LXG42" s="745"/>
      <c r="LXH42" s="745"/>
      <c r="LXI42" s="745"/>
      <c r="LXJ42" s="745"/>
      <c r="LXK42" s="745"/>
      <c r="LXL42" s="745"/>
      <c r="LXM42" s="745"/>
      <c r="LXN42" s="745"/>
      <c r="LXO42" s="744"/>
      <c r="LXP42" s="745"/>
      <c r="LXQ42" s="745"/>
      <c r="LXR42" s="745"/>
      <c r="LXS42" s="745"/>
      <c r="LXT42" s="745"/>
      <c r="LXU42" s="745"/>
      <c r="LXV42" s="745"/>
      <c r="LXW42" s="745"/>
      <c r="LXX42" s="745"/>
      <c r="LXY42" s="745"/>
      <c r="LXZ42" s="745"/>
      <c r="LYA42" s="745"/>
      <c r="LYB42" s="745"/>
      <c r="LYC42" s="745"/>
      <c r="LYD42" s="745"/>
      <c r="LYE42" s="745"/>
      <c r="LYF42" s="745"/>
      <c r="LYG42" s="745"/>
      <c r="LYH42" s="745"/>
      <c r="LYI42" s="745"/>
      <c r="LYJ42" s="745"/>
      <c r="LYK42" s="745"/>
      <c r="LYL42" s="745"/>
      <c r="LYM42" s="745"/>
      <c r="LYN42" s="745"/>
      <c r="LYO42" s="745"/>
      <c r="LYP42" s="745"/>
      <c r="LYQ42" s="745"/>
      <c r="LYR42" s="745"/>
      <c r="LYS42" s="745"/>
      <c r="LYT42" s="744"/>
      <c r="LYU42" s="745"/>
      <c r="LYV42" s="745"/>
      <c r="LYW42" s="745"/>
      <c r="LYX42" s="745"/>
      <c r="LYY42" s="745"/>
      <c r="LYZ42" s="745"/>
      <c r="LZA42" s="745"/>
      <c r="LZB42" s="745"/>
      <c r="LZC42" s="745"/>
      <c r="LZD42" s="745"/>
      <c r="LZE42" s="745"/>
      <c r="LZF42" s="745"/>
      <c r="LZG42" s="745"/>
      <c r="LZH42" s="745"/>
      <c r="LZI42" s="745"/>
      <c r="LZJ42" s="745"/>
      <c r="LZK42" s="745"/>
      <c r="LZL42" s="745"/>
      <c r="LZM42" s="745"/>
      <c r="LZN42" s="745"/>
      <c r="LZO42" s="745"/>
      <c r="LZP42" s="745"/>
      <c r="LZQ42" s="745"/>
      <c r="LZR42" s="745"/>
      <c r="LZS42" s="745"/>
      <c r="LZT42" s="745"/>
      <c r="LZU42" s="745"/>
      <c r="LZV42" s="745"/>
      <c r="LZW42" s="745"/>
      <c r="LZX42" s="745"/>
      <c r="LZY42" s="744"/>
      <c r="LZZ42" s="745"/>
      <c r="MAA42" s="745"/>
      <c r="MAB42" s="745"/>
      <c r="MAC42" s="745"/>
      <c r="MAD42" s="745"/>
      <c r="MAE42" s="745"/>
      <c r="MAF42" s="745"/>
      <c r="MAG42" s="745"/>
      <c r="MAH42" s="745"/>
      <c r="MAI42" s="745"/>
      <c r="MAJ42" s="745"/>
      <c r="MAK42" s="745"/>
      <c r="MAL42" s="745"/>
      <c r="MAM42" s="745"/>
      <c r="MAN42" s="745"/>
      <c r="MAO42" s="745"/>
      <c r="MAP42" s="745"/>
      <c r="MAQ42" s="745"/>
      <c r="MAR42" s="745"/>
      <c r="MAS42" s="745"/>
      <c r="MAT42" s="745"/>
      <c r="MAU42" s="745"/>
      <c r="MAV42" s="745"/>
      <c r="MAW42" s="745"/>
      <c r="MAX42" s="745"/>
      <c r="MAY42" s="745"/>
      <c r="MAZ42" s="745"/>
      <c r="MBA42" s="745"/>
      <c r="MBB42" s="745"/>
      <c r="MBC42" s="745"/>
      <c r="MBD42" s="744"/>
      <c r="MBE42" s="745"/>
      <c r="MBF42" s="745"/>
      <c r="MBG42" s="745"/>
      <c r="MBH42" s="745"/>
      <c r="MBI42" s="745"/>
      <c r="MBJ42" s="745"/>
      <c r="MBK42" s="745"/>
      <c r="MBL42" s="745"/>
      <c r="MBM42" s="745"/>
      <c r="MBN42" s="745"/>
      <c r="MBO42" s="745"/>
      <c r="MBP42" s="745"/>
      <c r="MBQ42" s="745"/>
      <c r="MBR42" s="745"/>
      <c r="MBS42" s="745"/>
      <c r="MBT42" s="745"/>
      <c r="MBU42" s="745"/>
      <c r="MBV42" s="745"/>
      <c r="MBW42" s="745"/>
      <c r="MBX42" s="745"/>
      <c r="MBY42" s="745"/>
      <c r="MBZ42" s="745"/>
      <c r="MCA42" s="745"/>
      <c r="MCB42" s="745"/>
      <c r="MCC42" s="745"/>
      <c r="MCD42" s="745"/>
      <c r="MCE42" s="745"/>
      <c r="MCF42" s="745"/>
      <c r="MCG42" s="745"/>
      <c r="MCH42" s="745"/>
      <c r="MCI42" s="744"/>
      <c r="MCJ42" s="745"/>
      <c r="MCK42" s="745"/>
      <c r="MCL42" s="745"/>
      <c r="MCM42" s="745"/>
      <c r="MCN42" s="745"/>
      <c r="MCO42" s="745"/>
      <c r="MCP42" s="745"/>
      <c r="MCQ42" s="745"/>
      <c r="MCR42" s="745"/>
      <c r="MCS42" s="745"/>
      <c r="MCT42" s="745"/>
      <c r="MCU42" s="745"/>
      <c r="MCV42" s="745"/>
      <c r="MCW42" s="745"/>
      <c r="MCX42" s="745"/>
      <c r="MCY42" s="745"/>
      <c r="MCZ42" s="745"/>
      <c r="MDA42" s="745"/>
      <c r="MDB42" s="745"/>
      <c r="MDC42" s="745"/>
      <c r="MDD42" s="745"/>
      <c r="MDE42" s="745"/>
      <c r="MDF42" s="745"/>
      <c r="MDG42" s="745"/>
      <c r="MDH42" s="745"/>
      <c r="MDI42" s="745"/>
      <c r="MDJ42" s="745"/>
      <c r="MDK42" s="745"/>
      <c r="MDL42" s="745"/>
      <c r="MDM42" s="745"/>
      <c r="MDN42" s="744"/>
      <c r="MDO42" s="745"/>
      <c r="MDP42" s="745"/>
      <c r="MDQ42" s="745"/>
      <c r="MDR42" s="745"/>
      <c r="MDS42" s="745"/>
      <c r="MDT42" s="745"/>
      <c r="MDU42" s="745"/>
      <c r="MDV42" s="745"/>
      <c r="MDW42" s="745"/>
      <c r="MDX42" s="745"/>
      <c r="MDY42" s="745"/>
      <c r="MDZ42" s="745"/>
      <c r="MEA42" s="745"/>
      <c r="MEB42" s="745"/>
      <c r="MEC42" s="745"/>
      <c r="MED42" s="745"/>
      <c r="MEE42" s="745"/>
      <c r="MEF42" s="745"/>
      <c r="MEG42" s="745"/>
      <c r="MEH42" s="745"/>
      <c r="MEI42" s="745"/>
      <c r="MEJ42" s="745"/>
      <c r="MEK42" s="745"/>
      <c r="MEL42" s="745"/>
      <c r="MEM42" s="745"/>
      <c r="MEN42" s="745"/>
      <c r="MEO42" s="745"/>
      <c r="MEP42" s="745"/>
      <c r="MEQ42" s="745"/>
      <c r="MER42" s="745"/>
      <c r="MES42" s="744"/>
      <c r="MET42" s="745"/>
      <c r="MEU42" s="745"/>
      <c r="MEV42" s="745"/>
      <c r="MEW42" s="745"/>
      <c r="MEX42" s="745"/>
      <c r="MEY42" s="745"/>
      <c r="MEZ42" s="745"/>
      <c r="MFA42" s="745"/>
      <c r="MFB42" s="745"/>
      <c r="MFC42" s="745"/>
      <c r="MFD42" s="745"/>
      <c r="MFE42" s="745"/>
      <c r="MFF42" s="745"/>
      <c r="MFG42" s="745"/>
      <c r="MFH42" s="745"/>
      <c r="MFI42" s="745"/>
      <c r="MFJ42" s="745"/>
      <c r="MFK42" s="745"/>
      <c r="MFL42" s="745"/>
      <c r="MFM42" s="745"/>
      <c r="MFN42" s="745"/>
      <c r="MFO42" s="745"/>
      <c r="MFP42" s="745"/>
      <c r="MFQ42" s="745"/>
      <c r="MFR42" s="745"/>
      <c r="MFS42" s="745"/>
      <c r="MFT42" s="745"/>
      <c r="MFU42" s="745"/>
      <c r="MFV42" s="745"/>
      <c r="MFW42" s="745"/>
      <c r="MFX42" s="744"/>
      <c r="MFY42" s="745"/>
      <c r="MFZ42" s="745"/>
      <c r="MGA42" s="745"/>
      <c r="MGB42" s="745"/>
      <c r="MGC42" s="745"/>
      <c r="MGD42" s="745"/>
      <c r="MGE42" s="745"/>
      <c r="MGF42" s="745"/>
      <c r="MGG42" s="745"/>
      <c r="MGH42" s="745"/>
      <c r="MGI42" s="745"/>
      <c r="MGJ42" s="745"/>
      <c r="MGK42" s="745"/>
      <c r="MGL42" s="745"/>
      <c r="MGM42" s="745"/>
      <c r="MGN42" s="745"/>
      <c r="MGO42" s="745"/>
      <c r="MGP42" s="745"/>
      <c r="MGQ42" s="745"/>
      <c r="MGR42" s="745"/>
      <c r="MGS42" s="745"/>
      <c r="MGT42" s="745"/>
      <c r="MGU42" s="745"/>
      <c r="MGV42" s="745"/>
      <c r="MGW42" s="745"/>
      <c r="MGX42" s="745"/>
      <c r="MGY42" s="745"/>
      <c r="MGZ42" s="745"/>
      <c r="MHA42" s="745"/>
      <c r="MHB42" s="745"/>
      <c r="MHC42" s="744"/>
      <c r="MHD42" s="745"/>
      <c r="MHE42" s="745"/>
      <c r="MHF42" s="745"/>
      <c r="MHG42" s="745"/>
      <c r="MHH42" s="745"/>
      <c r="MHI42" s="745"/>
      <c r="MHJ42" s="745"/>
      <c r="MHK42" s="745"/>
      <c r="MHL42" s="745"/>
      <c r="MHM42" s="745"/>
      <c r="MHN42" s="745"/>
      <c r="MHO42" s="745"/>
      <c r="MHP42" s="745"/>
      <c r="MHQ42" s="745"/>
      <c r="MHR42" s="745"/>
      <c r="MHS42" s="745"/>
      <c r="MHT42" s="745"/>
      <c r="MHU42" s="745"/>
      <c r="MHV42" s="745"/>
      <c r="MHW42" s="745"/>
      <c r="MHX42" s="745"/>
      <c r="MHY42" s="745"/>
      <c r="MHZ42" s="745"/>
      <c r="MIA42" s="745"/>
      <c r="MIB42" s="745"/>
      <c r="MIC42" s="745"/>
      <c r="MID42" s="745"/>
      <c r="MIE42" s="745"/>
      <c r="MIF42" s="745"/>
      <c r="MIG42" s="745"/>
      <c r="MIH42" s="744"/>
      <c r="MII42" s="745"/>
      <c r="MIJ42" s="745"/>
      <c r="MIK42" s="745"/>
      <c r="MIL42" s="745"/>
      <c r="MIM42" s="745"/>
      <c r="MIN42" s="745"/>
      <c r="MIO42" s="745"/>
      <c r="MIP42" s="745"/>
      <c r="MIQ42" s="745"/>
      <c r="MIR42" s="745"/>
      <c r="MIS42" s="745"/>
      <c r="MIT42" s="745"/>
      <c r="MIU42" s="745"/>
      <c r="MIV42" s="745"/>
      <c r="MIW42" s="745"/>
      <c r="MIX42" s="745"/>
      <c r="MIY42" s="745"/>
      <c r="MIZ42" s="745"/>
      <c r="MJA42" s="745"/>
      <c r="MJB42" s="745"/>
      <c r="MJC42" s="745"/>
      <c r="MJD42" s="745"/>
      <c r="MJE42" s="745"/>
      <c r="MJF42" s="745"/>
      <c r="MJG42" s="745"/>
      <c r="MJH42" s="745"/>
      <c r="MJI42" s="745"/>
      <c r="MJJ42" s="745"/>
      <c r="MJK42" s="745"/>
      <c r="MJL42" s="745"/>
      <c r="MJM42" s="744"/>
      <c r="MJN42" s="745"/>
      <c r="MJO42" s="745"/>
      <c r="MJP42" s="745"/>
      <c r="MJQ42" s="745"/>
      <c r="MJR42" s="745"/>
      <c r="MJS42" s="745"/>
      <c r="MJT42" s="745"/>
      <c r="MJU42" s="745"/>
      <c r="MJV42" s="745"/>
      <c r="MJW42" s="745"/>
      <c r="MJX42" s="745"/>
      <c r="MJY42" s="745"/>
      <c r="MJZ42" s="745"/>
      <c r="MKA42" s="745"/>
      <c r="MKB42" s="745"/>
      <c r="MKC42" s="745"/>
      <c r="MKD42" s="745"/>
      <c r="MKE42" s="745"/>
      <c r="MKF42" s="745"/>
      <c r="MKG42" s="745"/>
      <c r="MKH42" s="745"/>
      <c r="MKI42" s="745"/>
      <c r="MKJ42" s="745"/>
      <c r="MKK42" s="745"/>
      <c r="MKL42" s="745"/>
      <c r="MKM42" s="745"/>
      <c r="MKN42" s="745"/>
      <c r="MKO42" s="745"/>
      <c r="MKP42" s="745"/>
      <c r="MKQ42" s="745"/>
      <c r="MKR42" s="744"/>
      <c r="MKS42" s="745"/>
      <c r="MKT42" s="745"/>
      <c r="MKU42" s="745"/>
      <c r="MKV42" s="745"/>
      <c r="MKW42" s="745"/>
      <c r="MKX42" s="745"/>
      <c r="MKY42" s="745"/>
      <c r="MKZ42" s="745"/>
      <c r="MLA42" s="745"/>
      <c r="MLB42" s="745"/>
      <c r="MLC42" s="745"/>
      <c r="MLD42" s="745"/>
      <c r="MLE42" s="745"/>
      <c r="MLF42" s="745"/>
      <c r="MLG42" s="745"/>
      <c r="MLH42" s="745"/>
      <c r="MLI42" s="745"/>
      <c r="MLJ42" s="745"/>
      <c r="MLK42" s="745"/>
      <c r="MLL42" s="745"/>
      <c r="MLM42" s="745"/>
      <c r="MLN42" s="745"/>
      <c r="MLO42" s="745"/>
      <c r="MLP42" s="745"/>
      <c r="MLQ42" s="745"/>
      <c r="MLR42" s="745"/>
      <c r="MLS42" s="745"/>
      <c r="MLT42" s="745"/>
      <c r="MLU42" s="745"/>
      <c r="MLV42" s="745"/>
      <c r="MLW42" s="744"/>
      <c r="MLX42" s="745"/>
      <c r="MLY42" s="745"/>
      <c r="MLZ42" s="745"/>
      <c r="MMA42" s="745"/>
      <c r="MMB42" s="745"/>
      <c r="MMC42" s="745"/>
      <c r="MMD42" s="745"/>
      <c r="MME42" s="745"/>
      <c r="MMF42" s="745"/>
      <c r="MMG42" s="745"/>
      <c r="MMH42" s="745"/>
      <c r="MMI42" s="745"/>
      <c r="MMJ42" s="745"/>
      <c r="MMK42" s="745"/>
      <c r="MML42" s="745"/>
      <c r="MMM42" s="745"/>
      <c r="MMN42" s="745"/>
      <c r="MMO42" s="745"/>
      <c r="MMP42" s="745"/>
      <c r="MMQ42" s="745"/>
      <c r="MMR42" s="745"/>
      <c r="MMS42" s="745"/>
      <c r="MMT42" s="745"/>
      <c r="MMU42" s="745"/>
      <c r="MMV42" s="745"/>
      <c r="MMW42" s="745"/>
      <c r="MMX42" s="745"/>
      <c r="MMY42" s="745"/>
      <c r="MMZ42" s="745"/>
      <c r="MNA42" s="745"/>
      <c r="MNB42" s="744"/>
      <c r="MNC42" s="745"/>
      <c r="MND42" s="745"/>
      <c r="MNE42" s="745"/>
      <c r="MNF42" s="745"/>
      <c r="MNG42" s="745"/>
      <c r="MNH42" s="745"/>
      <c r="MNI42" s="745"/>
      <c r="MNJ42" s="745"/>
      <c r="MNK42" s="745"/>
      <c r="MNL42" s="745"/>
      <c r="MNM42" s="745"/>
      <c r="MNN42" s="745"/>
      <c r="MNO42" s="745"/>
      <c r="MNP42" s="745"/>
      <c r="MNQ42" s="745"/>
      <c r="MNR42" s="745"/>
      <c r="MNS42" s="745"/>
      <c r="MNT42" s="745"/>
      <c r="MNU42" s="745"/>
      <c r="MNV42" s="745"/>
      <c r="MNW42" s="745"/>
      <c r="MNX42" s="745"/>
      <c r="MNY42" s="745"/>
      <c r="MNZ42" s="745"/>
      <c r="MOA42" s="745"/>
      <c r="MOB42" s="745"/>
      <c r="MOC42" s="745"/>
      <c r="MOD42" s="745"/>
      <c r="MOE42" s="745"/>
      <c r="MOF42" s="745"/>
      <c r="MOG42" s="744"/>
      <c r="MOH42" s="745"/>
      <c r="MOI42" s="745"/>
      <c r="MOJ42" s="745"/>
      <c r="MOK42" s="745"/>
      <c r="MOL42" s="745"/>
      <c r="MOM42" s="745"/>
      <c r="MON42" s="745"/>
      <c r="MOO42" s="745"/>
      <c r="MOP42" s="745"/>
      <c r="MOQ42" s="745"/>
      <c r="MOR42" s="745"/>
      <c r="MOS42" s="745"/>
      <c r="MOT42" s="745"/>
      <c r="MOU42" s="745"/>
      <c r="MOV42" s="745"/>
      <c r="MOW42" s="745"/>
      <c r="MOX42" s="745"/>
      <c r="MOY42" s="745"/>
      <c r="MOZ42" s="745"/>
      <c r="MPA42" s="745"/>
      <c r="MPB42" s="745"/>
      <c r="MPC42" s="745"/>
      <c r="MPD42" s="745"/>
      <c r="MPE42" s="745"/>
      <c r="MPF42" s="745"/>
      <c r="MPG42" s="745"/>
      <c r="MPH42" s="745"/>
      <c r="MPI42" s="745"/>
      <c r="MPJ42" s="745"/>
      <c r="MPK42" s="745"/>
      <c r="MPL42" s="744"/>
      <c r="MPM42" s="745"/>
      <c r="MPN42" s="745"/>
      <c r="MPO42" s="745"/>
      <c r="MPP42" s="745"/>
      <c r="MPQ42" s="745"/>
      <c r="MPR42" s="745"/>
      <c r="MPS42" s="745"/>
      <c r="MPT42" s="745"/>
      <c r="MPU42" s="745"/>
      <c r="MPV42" s="745"/>
      <c r="MPW42" s="745"/>
      <c r="MPX42" s="745"/>
      <c r="MPY42" s="745"/>
      <c r="MPZ42" s="745"/>
      <c r="MQA42" s="745"/>
      <c r="MQB42" s="745"/>
      <c r="MQC42" s="745"/>
      <c r="MQD42" s="745"/>
      <c r="MQE42" s="745"/>
      <c r="MQF42" s="745"/>
      <c r="MQG42" s="745"/>
      <c r="MQH42" s="745"/>
      <c r="MQI42" s="745"/>
      <c r="MQJ42" s="745"/>
      <c r="MQK42" s="745"/>
      <c r="MQL42" s="745"/>
      <c r="MQM42" s="745"/>
      <c r="MQN42" s="745"/>
      <c r="MQO42" s="745"/>
      <c r="MQP42" s="745"/>
      <c r="MQQ42" s="744"/>
      <c r="MQR42" s="745"/>
      <c r="MQS42" s="745"/>
      <c r="MQT42" s="745"/>
      <c r="MQU42" s="745"/>
      <c r="MQV42" s="745"/>
      <c r="MQW42" s="745"/>
      <c r="MQX42" s="745"/>
      <c r="MQY42" s="745"/>
      <c r="MQZ42" s="745"/>
      <c r="MRA42" s="745"/>
      <c r="MRB42" s="745"/>
      <c r="MRC42" s="745"/>
      <c r="MRD42" s="745"/>
      <c r="MRE42" s="745"/>
      <c r="MRF42" s="745"/>
      <c r="MRG42" s="745"/>
      <c r="MRH42" s="745"/>
      <c r="MRI42" s="745"/>
      <c r="MRJ42" s="745"/>
      <c r="MRK42" s="745"/>
      <c r="MRL42" s="745"/>
      <c r="MRM42" s="745"/>
      <c r="MRN42" s="745"/>
      <c r="MRO42" s="745"/>
      <c r="MRP42" s="745"/>
      <c r="MRQ42" s="745"/>
      <c r="MRR42" s="745"/>
      <c r="MRS42" s="745"/>
      <c r="MRT42" s="745"/>
      <c r="MRU42" s="745"/>
      <c r="MRV42" s="744"/>
      <c r="MRW42" s="745"/>
      <c r="MRX42" s="745"/>
      <c r="MRY42" s="745"/>
      <c r="MRZ42" s="745"/>
      <c r="MSA42" s="745"/>
      <c r="MSB42" s="745"/>
      <c r="MSC42" s="745"/>
      <c r="MSD42" s="745"/>
      <c r="MSE42" s="745"/>
      <c r="MSF42" s="745"/>
      <c r="MSG42" s="745"/>
      <c r="MSH42" s="745"/>
      <c r="MSI42" s="745"/>
      <c r="MSJ42" s="745"/>
      <c r="MSK42" s="745"/>
      <c r="MSL42" s="745"/>
      <c r="MSM42" s="745"/>
      <c r="MSN42" s="745"/>
      <c r="MSO42" s="745"/>
      <c r="MSP42" s="745"/>
      <c r="MSQ42" s="745"/>
      <c r="MSR42" s="745"/>
      <c r="MSS42" s="745"/>
      <c r="MST42" s="745"/>
      <c r="MSU42" s="745"/>
      <c r="MSV42" s="745"/>
      <c r="MSW42" s="745"/>
      <c r="MSX42" s="745"/>
      <c r="MSY42" s="745"/>
      <c r="MSZ42" s="745"/>
      <c r="MTA42" s="744"/>
      <c r="MTB42" s="745"/>
      <c r="MTC42" s="745"/>
      <c r="MTD42" s="745"/>
      <c r="MTE42" s="745"/>
      <c r="MTF42" s="745"/>
      <c r="MTG42" s="745"/>
      <c r="MTH42" s="745"/>
      <c r="MTI42" s="745"/>
      <c r="MTJ42" s="745"/>
      <c r="MTK42" s="745"/>
      <c r="MTL42" s="745"/>
      <c r="MTM42" s="745"/>
      <c r="MTN42" s="745"/>
      <c r="MTO42" s="745"/>
      <c r="MTP42" s="745"/>
      <c r="MTQ42" s="745"/>
      <c r="MTR42" s="745"/>
      <c r="MTS42" s="745"/>
      <c r="MTT42" s="745"/>
      <c r="MTU42" s="745"/>
      <c r="MTV42" s="745"/>
      <c r="MTW42" s="745"/>
      <c r="MTX42" s="745"/>
      <c r="MTY42" s="745"/>
      <c r="MTZ42" s="745"/>
      <c r="MUA42" s="745"/>
      <c r="MUB42" s="745"/>
      <c r="MUC42" s="745"/>
      <c r="MUD42" s="745"/>
      <c r="MUE42" s="745"/>
      <c r="MUF42" s="744"/>
      <c r="MUG42" s="745"/>
      <c r="MUH42" s="745"/>
      <c r="MUI42" s="745"/>
      <c r="MUJ42" s="745"/>
      <c r="MUK42" s="745"/>
      <c r="MUL42" s="745"/>
      <c r="MUM42" s="745"/>
      <c r="MUN42" s="745"/>
      <c r="MUO42" s="745"/>
      <c r="MUP42" s="745"/>
      <c r="MUQ42" s="745"/>
      <c r="MUR42" s="745"/>
      <c r="MUS42" s="745"/>
      <c r="MUT42" s="745"/>
      <c r="MUU42" s="745"/>
      <c r="MUV42" s="745"/>
      <c r="MUW42" s="745"/>
      <c r="MUX42" s="745"/>
      <c r="MUY42" s="745"/>
      <c r="MUZ42" s="745"/>
      <c r="MVA42" s="745"/>
      <c r="MVB42" s="745"/>
      <c r="MVC42" s="745"/>
      <c r="MVD42" s="745"/>
      <c r="MVE42" s="745"/>
      <c r="MVF42" s="745"/>
      <c r="MVG42" s="745"/>
      <c r="MVH42" s="745"/>
      <c r="MVI42" s="745"/>
      <c r="MVJ42" s="745"/>
      <c r="MVK42" s="744"/>
      <c r="MVL42" s="745"/>
      <c r="MVM42" s="745"/>
      <c r="MVN42" s="745"/>
      <c r="MVO42" s="745"/>
      <c r="MVP42" s="745"/>
      <c r="MVQ42" s="745"/>
      <c r="MVR42" s="745"/>
      <c r="MVS42" s="745"/>
      <c r="MVT42" s="745"/>
      <c r="MVU42" s="745"/>
      <c r="MVV42" s="745"/>
      <c r="MVW42" s="745"/>
      <c r="MVX42" s="745"/>
      <c r="MVY42" s="745"/>
      <c r="MVZ42" s="745"/>
      <c r="MWA42" s="745"/>
      <c r="MWB42" s="745"/>
      <c r="MWC42" s="745"/>
      <c r="MWD42" s="745"/>
      <c r="MWE42" s="745"/>
      <c r="MWF42" s="745"/>
      <c r="MWG42" s="745"/>
      <c r="MWH42" s="745"/>
      <c r="MWI42" s="745"/>
      <c r="MWJ42" s="745"/>
      <c r="MWK42" s="745"/>
      <c r="MWL42" s="745"/>
      <c r="MWM42" s="745"/>
      <c r="MWN42" s="745"/>
      <c r="MWO42" s="745"/>
      <c r="MWP42" s="744"/>
      <c r="MWQ42" s="745"/>
      <c r="MWR42" s="745"/>
      <c r="MWS42" s="745"/>
      <c r="MWT42" s="745"/>
      <c r="MWU42" s="745"/>
      <c r="MWV42" s="745"/>
      <c r="MWW42" s="745"/>
      <c r="MWX42" s="745"/>
      <c r="MWY42" s="745"/>
      <c r="MWZ42" s="745"/>
      <c r="MXA42" s="745"/>
      <c r="MXB42" s="745"/>
      <c r="MXC42" s="745"/>
      <c r="MXD42" s="745"/>
      <c r="MXE42" s="745"/>
      <c r="MXF42" s="745"/>
      <c r="MXG42" s="745"/>
      <c r="MXH42" s="745"/>
      <c r="MXI42" s="745"/>
      <c r="MXJ42" s="745"/>
      <c r="MXK42" s="745"/>
      <c r="MXL42" s="745"/>
      <c r="MXM42" s="745"/>
      <c r="MXN42" s="745"/>
      <c r="MXO42" s="745"/>
      <c r="MXP42" s="745"/>
      <c r="MXQ42" s="745"/>
      <c r="MXR42" s="745"/>
      <c r="MXS42" s="745"/>
      <c r="MXT42" s="745"/>
      <c r="MXU42" s="744"/>
      <c r="MXV42" s="745"/>
      <c r="MXW42" s="745"/>
      <c r="MXX42" s="745"/>
      <c r="MXY42" s="745"/>
      <c r="MXZ42" s="745"/>
      <c r="MYA42" s="745"/>
      <c r="MYB42" s="745"/>
      <c r="MYC42" s="745"/>
      <c r="MYD42" s="745"/>
      <c r="MYE42" s="745"/>
      <c r="MYF42" s="745"/>
      <c r="MYG42" s="745"/>
      <c r="MYH42" s="745"/>
      <c r="MYI42" s="745"/>
      <c r="MYJ42" s="745"/>
      <c r="MYK42" s="745"/>
      <c r="MYL42" s="745"/>
      <c r="MYM42" s="745"/>
      <c r="MYN42" s="745"/>
      <c r="MYO42" s="745"/>
      <c r="MYP42" s="745"/>
      <c r="MYQ42" s="745"/>
      <c r="MYR42" s="745"/>
      <c r="MYS42" s="745"/>
      <c r="MYT42" s="745"/>
      <c r="MYU42" s="745"/>
      <c r="MYV42" s="745"/>
      <c r="MYW42" s="745"/>
      <c r="MYX42" s="745"/>
      <c r="MYY42" s="745"/>
      <c r="MYZ42" s="744"/>
      <c r="MZA42" s="745"/>
      <c r="MZB42" s="745"/>
      <c r="MZC42" s="745"/>
      <c r="MZD42" s="745"/>
      <c r="MZE42" s="745"/>
      <c r="MZF42" s="745"/>
      <c r="MZG42" s="745"/>
      <c r="MZH42" s="745"/>
      <c r="MZI42" s="745"/>
      <c r="MZJ42" s="745"/>
      <c r="MZK42" s="745"/>
      <c r="MZL42" s="745"/>
      <c r="MZM42" s="745"/>
      <c r="MZN42" s="745"/>
      <c r="MZO42" s="745"/>
      <c r="MZP42" s="745"/>
      <c r="MZQ42" s="745"/>
      <c r="MZR42" s="745"/>
      <c r="MZS42" s="745"/>
      <c r="MZT42" s="745"/>
      <c r="MZU42" s="745"/>
      <c r="MZV42" s="745"/>
      <c r="MZW42" s="745"/>
      <c r="MZX42" s="745"/>
      <c r="MZY42" s="745"/>
      <c r="MZZ42" s="745"/>
      <c r="NAA42" s="745"/>
      <c r="NAB42" s="745"/>
      <c r="NAC42" s="745"/>
      <c r="NAD42" s="745"/>
      <c r="NAE42" s="744"/>
      <c r="NAF42" s="745"/>
      <c r="NAG42" s="745"/>
      <c r="NAH42" s="745"/>
      <c r="NAI42" s="745"/>
      <c r="NAJ42" s="745"/>
      <c r="NAK42" s="745"/>
      <c r="NAL42" s="745"/>
      <c r="NAM42" s="745"/>
      <c r="NAN42" s="745"/>
      <c r="NAO42" s="745"/>
      <c r="NAP42" s="745"/>
      <c r="NAQ42" s="745"/>
      <c r="NAR42" s="745"/>
      <c r="NAS42" s="745"/>
      <c r="NAT42" s="745"/>
      <c r="NAU42" s="745"/>
      <c r="NAV42" s="745"/>
      <c r="NAW42" s="745"/>
      <c r="NAX42" s="745"/>
      <c r="NAY42" s="745"/>
      <c r="NAZ42" s="745"/>
      <c r="NBA42" s="745"/>
      <c r="NBB42" s="745"/>
      <c r="NBC42" s="745"/>
      <c r="NBD42" s="745"/>
      <c r="NBE42" s="745"/>
      <c r="NBF42" s="745"/>
      <c r="NBG42" s="745"/>
      <c r="NBH42" s="745"/>
      <c r="NBI42" s="745"/>
      <c r="NBJ42" s="744"/>
      <c r="NBK42" s="745"/>
      <c r="NBL42" s="745"/>
      <c r="NBM42" s="745"/>
      <c r="NBN42" s="745"/>
      <c r="NBO42" s="745"/>
      <c r="NBP42" s="745"/>
      <c r="NBQ42" s="745"/>
      <c r="NBR42" s="745"/>
      <c r="NBS42" s="745"/>
      <c r="NBT42" s="745"/>
      <c r="NBU42" s="745"/>
      <c r="NBV42" s="745"/>
      <c r="NBW42" s="745"/>
      <c r="NBX42" s="745"/>
      <c r="NBY42" s="745"/>
      <c r="NBZ42" s="745"/>
      <c r="NCA42" s="745"/>
      <c r="NCB42" s="745"/>
      <c r="NCC42" s="745"/>
      <c r="NCD42" s="745"/>
      <c r="NCE42" s="745"/>
      <c r="NCF42" s="745"/>
      <c r="NCG42" s="745"/>
      <c r="NCH42" s="745"/>
      <c r="NCI42" s="745"/>
      <c r="NCJ42" s="745"/>
      <c r="NCK42" s="745"/>
      <c r="NCL42" s="745"/>
      <c r="NCM42" s="745"/>
      <c r="NCN42" s="745"/>
      <c r="NCO42" s="744"/>
      <c r="NCP42" s="745"/>
      <c r="NCQ42" s="745"/>
      <c r="NCR42" s="745"/>
      <c r="NCS42" s="745"/>
      <c r="NCT42" s="745"/>
      <c r="NCU42" s="745"/>
      <c r="NCV42" s="745"/>
      <c r="NCW42" s="745"/>
      <c r="NCX42" s="745"/>
      <c r="NCY42" s="745"/>
      <c r="NCZ42" s="745"/>
      <c r="NDA42" s="745"/>
      <c r="NDB42" s="745"/>
      <c r="NDC42" s="745"/>
      <c r="NDD42" s="745"/>
      <c r="NDE42" s="745"/>
      <c r="NDF42" s="745"/>
      <c r="NDG42" s="745"/>
      <c r="NDH42" s="745"/>
      <c r="NDI42" s="745"/>
      <c r="NDJ42" s="745"/>
      <c r="NDK42" s="745"/>
      <c r="NDL42" s="745"/>
      <c r="NDM42" s="745"/>
      <c r="NDN42" s="745"/>
      <c r="NDO42" s="745"/>
      <c r="NDP42" s="745"/>
      <c r="NDQ42" s="745"/>
      <c r="NDR42" s="745"/>
      <c r="NDS42" s="745"/>
      <c r="NDT42" s="744"/>
      <c r="NDU42" s="745"/>
      <c r="NDV42" s="745"/>
      <c r="NDW42" s="745"/>
      <c r="NDX42" s="745"/>
      <c r="NDY42" s="745"/>
      <c r="NDZ42" s="745"/>
      <c r="NEA42" s="745"/>
      <c r="NEB42" s="745"/>
      <c r="NEC42" s="745"/>
      <c r="NED42" s="745"/>
      <c r="NEE42" s="745"/>
      <c r="NEF42" s="745"/>
      <c r="NEG42" s="745"/>
      <c r="NEH42" s="745"/>
      <c r="NEI42" s="745"/>
      <c r="NEJ42" s="745"/>
      <c r="NEK42" s="745"/>
      <c r="NEL42" s="745"/>
      <c r="NEM42" s="745"/>
      <c r="NEN42" s="745"/>
      <c r="NEO42" s="745"/>
      <c r="NEP42" s="745"/>
      <c r="NEQ42" s="745"/>
      <c r="NER42" s="745"/>
      <c r="NES42" s="745"/>
      <c r="NET42" s="745"/>
      <c r="NEU42" s="745"/>
      <c r="NEV42" s="745"/>
      <c r="NEW42" s="745"/>
      <c r="NEX42" s="745"/>
      <c r="NEY42" s="744"/>
      <c r="NEZ42" s="745"/>
      <c r="NFA42" s="745"/>
      <c r="NFB42" s="745"/>
      <c r="NFC42" s="745"/>
      <c r="NFD42" s="745"/>
      <c r="NFE42" s="745"/>
      <c r="NFF42" s="745"/>
      <c r="NFG42" s="745"/>
      <c r="NFH42" s="745"/>
      <c r="NFI42" s="745"/>
      <c r="NFJ42" s="745"/>
      <c r="NFK42" s="745"/>
      <c r="NFL42" s="745"/>
      <c r="NFM42" s="745"/>
      <c r="NFN42" s="745"/>
      <c r="NFO42" s="745"/>
      <c r="NFP42" s="745"/>
      <c r="NFQ42" s="745"/>
      <c r="NFR42" s="745"/>
      <c r="NFS42" s="745"/>
      <c r="NFT42" s="745"/>
      <c r="NFU42" s="745"/>
      <c r="NFV42" s="745"/>
      <c r="NFW42" s="745"/>
      <c r="NFX42" s="745"/>
      <c r="NFY42" s="745"/>
      <c r="NFZ42" s="745"/>
      <c r="NGA42" s="745"/>
      <c r="NGB42" s="745"/>
      <c r="NGC42" s="745"/>
      <c r="NGD42" s="744"/>
      <c r="NGE42" s="745"/>
      <c r="NGF42" s="745"/>
      <c r="NGG42" s="745"/>
      <c r="NGH42" s="745"/>
      <c r="NGI42" s="745"/>
      <c r="NGJ42" s="745"/>
      <c r="NGK42" s="745"/>
      <c r="NGL42" s="745"/>
      <c r="NGM42" s="745"/>
      <c r="NGN42" s="745"/>
      <c r="NGO42" s="745"/>
      <c r="NGP42" s="745"/>
      <c r="NGQ42" s="745"/>
      <c r="NGR42" s="745"/>
      <c r="NGS42" s="745"/>
      <c r="NGT42" s="745"/>
      <c r="NGU42" s="745"/>
      <c r="NGV42" s="745"/>
      <c r="NGW42" s="745"/>
      <c r="NGX42" s="745"/>
      <c r="NGY42" s="745"/>
      <c r="NGZ42" s="745"/>
      <c r="NHA42" s="745"/>
      <c r="NHB42" s="745"/>
      <c r="NHC42" s="745"/>
      <c r="NHD42" s="745"/>
      <c r="NHE42" s="745"/>
      <c r="NHF42" s="745"/>
      <c r="NHG42" s="745"/>
      <c r="NHH42" s="745"/>
      <c r="NHI42" s="744"/>
      <c r="NHJ42" s="745"/>
      <c r="NHK42" s="745"/>
      <c r="NHL42" s="745"/>
      <c r="NHM42" s="745"/>
      <c r="NHN42" s="745"/>
      <c r="NHO42" s="745"/>
      <c r="NHP42" s="745"/>
      <c r="NHQ42" s="745"/>
      <c r="NHR42" s="745"/>
      <c r="NHS42" s="745"/>
      <c r="NHT42" s="745"/>
      <c r="NHU42" s="745"/>
      <c r="NHV42" s="745"/>
      <c r="NHW42" s="745"/>
      <c r="NHX42" s="745"/>
      <c r="NHY42" s="745"/>
      <c r="NHZ42" s="745"/>
      <c r="NIA42" s="745"/>
      <c r="NIB42" s="745"/>
      <c r="NIC42" s="745"/>
      <c r="NID42" s="745"/>
      <c r="NIE42" s="745"/>
      <c r="NIF42" s="745"/>
      <c r="NIG42" s="745"/>
      <c r="NIH42" s="745"/>
      <c r="NII42" s="745"/>
      <c r="NIJ42" s="745"/>
      <c r="NIK42" s="745"/>
      <c r="NIL42" s="745"/>
      <c r="NIM42" s="745"/>
      <c r="NIN42" s="744"/>
      <c r="NIO42" s="745"/>
      <c r="NIP42" s="745"/>
      <c r="NIQ42" s="745"/>
      <c r="NIR42" s="745"/>
      <c r="NIS42" s="745"/>
      <c r="NIT42" s="745"/>
      <c r="NIU42" s="745"/>
      <c r="NIV42" s="745"/>
      <c r="NIW42" s="745"/>
      <c r="NIX42" s="745"/>
      <c r="NIY42" s="745"/>
      <c r="NIZ42" s="745"/>
      <c r="NJA42" s="745"/>
      <c r="NJB42" s="745"/>
      <c r="NJC42" s="745"/>
      <c r="NJD42" s="745"/>
      <c r="NJE42" s="745"/>
      <c r="NJF42" s="745"/>
      <c r="NJG42" s="745"/>
      <c r="NJH42" s="745"/>
      <c r="NJI42" s="745"/>
      <c r="NJJ42" s="745"/>
      <c r="NJK42" s="745"/>
      <c r="NJL42" s="745"/>
      <c r="NJM42" s="745"/>
      <c r="NJN42" s="745"/>
      <c r="NJO42" s="745"/>
      <c r="NJP42" s="745"/>
      <c r="NJQ42" s="745"/>
      <c r="NJR42" s="745"/>
      <c r="NJS42" s="744"/>
      <c r="NJT42" s="745"/>
      <c r="NJU42" s="745"/>
      <c r="NJV42" s="745"/>
      <c r="NJW42" s="745"/>
      <c r="NJX42" s="745"/>
      <c r="NJY42" s="745"/>
      <c r="NJZ42" s="745"/>
      <c r="NKA42" s="745"/>
      <c r="NKB42" s="745"/>
      <c r="NKC42" s="745"/>
      <c r="NKD42" s="745"/>
      <c r="NKE42" s="745"/>
      <c r="NKF42" s="745"/>
      <c r="NKG42" s="745"/>
      <c r="NKH42" s="745"/>
      <c r="NKI42" s="745"/>
      <c r="NKJ42" s="745"/>
      <c r="NKK42" s="745"/>
      <c r="NKL42" s="745"/>
      <c r="NKM42" s="745"/>
      <c r="NKN42" s="745"/>
      <c r="NKO42" s="745"/>
      <c r="NKP42" s="745"/>
      <c r="NKQ42" s="745"/>
      <c r="NKR42" s="745"/>
      <c r="NKS42" s="745"/>
      <c r="NKT42" s="745"/>
      <c r="NKU42" s="745"/>
      <c r="NKV42" s="745"/>
      <c r="NKW42" s="745"/>
      <c r="NKX42" s="744"/>
      <c r="NKY42" s="745"/>
      <c r="NKZ42" s="745"/>
      <c r="NLA42" s="745"/>
      <c r="NLB42" s="745"/>
      <c r="NLC42" s="745"/>
      <c r="NLD42" s="745"/>
      <c r="NLE42" s="745"/>
      <c r="NLF42" s="745"/>
      <c r="NLG42" s="745"/>
      <c r="NLH42" s="745"/>
      <c r="NLI42" s="745"/>
      <c r="NLJ42" s="745"/>
      <c r="NLK42" s="745"/>
      <c r="NLL42" s="745"/>
      <c r="NLM42" s="745"/>
      <c r="NLN42" s="745"/>
      <c r="NLO42" s="745"/>
      <c r="NLP42" s="745"/>
      <c r="NLQ42" s="745"/>
      <c r="NLR42" s="745"/>
      <c r="NLS42" s="745"/>
      <c r="NLT42" s="745"/>
      <c r="NLU42" s="745"/>
      <c r="NLV42" s="745"/>
      <c r="NLW42" s="745"/>
      <c r="NLX42" s="745"/>
      <c r="NLY42" s="745"/>
      <c r="NLZ42" s="745"/>
      <c r="NMA42" s="745"/>
      <c r="NMB42" s="745"/>
      <c r="NMC42" s="744"/>
      <c r="NMD42" s="745"/>
      <c r="NME42" s="745"/>
      <c r="NMF42" s="745"/>
      <c r="NMG42" s="745"/>
      <c r="NMH42" s="745"/>
      <c r="NMI42" s="745"/>
      <c r="NMJ42" s="745"/>
      <c r="NMK42" s="745"/>
      <c r="NML42" s="745"/>
      <c r="NMM42" s="745"/>
      <c r="NMN42" s="745"/>
      <c r="NMO42" s="745"/>
      <c r="NMP42" s="745"/>
      <c r="NMQ42" s="745"/>
      <c r="NMR42" s="745"/>
      <c r="NMS42" s="745"/>
      <c r="NMT42" s="745"/>
      <c r="NMU42" s="745"/>
      <c r="NMV42" s="745"/>
      <c r="NMW42" s="745"/>
      <c r="NMX42" s="745"/>
      <c r="NMY42" s="745"/>
      <c r="NMZ42" s="745"/>
      <c r="NNA42" s="745"/>
      <c r="NNB42" s="745"/>
      <c r="NNC42" s="745"/>
      <c r="NND42" s="745"/>
      <c r="NNE42" s="745"/>
      <c r="NNF42" s="745"/>
      <c r="NNG42" s="745"/>
      <c r="NNH42" s="744"/>
      <c r="NNI42" s="745"/>
      <c r="NNJ42" s="745"/>
      <c r="NNK42" s="745"/>
      <c r="NNL42" s="745"/>
      <c r="NNM42" s="745"/>
      <c r="NNN42" s="745"/>
      <c r="NNO42" s="745"/>
      <c r="NNP42" s="745"/>
      <c r="NNQ42" s="745"/>
      <c r="NNR42" s="745"/>
      <c r="NNS42" s="745"/>
      <c r="NNT42" s="745"/>
      <c r="NNU42" s="745"/>
      <c r="NNV42" s="745"/>
      <c r="NNW42" s="745"/>
      <c r="NNX42" s="745"/>
      <c r="NNY42" s="745"/>
      <c r="NNZ42" s="745"/>
      <c r="NOA42" s="745"/>
      <c r="NOB42" s="745"/>
      <c r="NOC42" s="745"/>
      <c r="NOD42" s="745"/>
      <c r="NOE42" s="745"/>
      <c r="NOF42" s="745"/>
      <c r="NOG42" s="745"/>
      <c r="NOH42" s="745"/>
      <c r="NOI42" s="745"/>
      <c r="NOJ42" s="745"/>
      <c r="NOK42" s="745"/>
      <c r="NOL42" s="745"/>
      <c r="NOM42" s="744"/>
      <c r="NON42" s="745"/>
      <c r="NOO42" s="745"/>
      <c r="NOP42" s="745"/>
      <c r="NOQ42" s="745"/>
      <c r="NOR42" s="745"/>
      <c r="NOS42" s="745"/>
      <c r="NOT42" s="745"/>
      <c r="NOU42" s="745"/>
      <c r="NOV42" s="745"/>
      <c r="NOW42" s="745"/>
      <c r="NOX42" s="745"/>
      <c r="NOY42" s="745"/>
      <c r="NOZ42" s="745"/>
      <c r="NPA42" s="745"/>
      <c r="NPB42" s="745"/>
      <c r="NPC42" s="745"/>
      <c r="NPD42" s="745"/>
      <c r="NPE42" s="745"/>
      <c r="NPF42" s="745"/>
      <c r="NPG42" s="745"/>
      <c r="NPH42" s="745"/>
      <c r="NPI42" s="745"/>
      <c r="NPJ42" s="745"/>
      <c r="NPK42" s="745"/>
      <c r="NPL42" s="745"/>
      <c r="NPM42" s="745"/>
      <c r="NPN42" s="745"/>
      <c r="NPO42" s="745"/>
      <c r="NPP42" s="745"/>
      <c r="NPQ42" s="745"/>
      <c r="NPR42" s="744"/>
      <c r="NPS42" s="745"/>
      <c r="NPT42" s="745"/>
      <c r="NPU42" s="745"/>
      <c r="NPV42" s="745"/>
      <c r="NPW42" s="745"/>
      <c r="NPX42" s="745"/>
      <c r="NPY42" s="745"/>
      <c r="NPZ42" s="745"/>
      <c r="NQA42" s="745"/>
      <c r="NQB42" s="745"/>
      <c r="NQC42" s="745"/>
      <c r="NQD42" s="745"/>
      <c r="NQE42" s="745"/>
      <c r="NQF42" s="745"/>
      <c r="NQG42" s="745"/>
      <c r="NQH42" s="745"/>
      <c r="NQI42" s="745"/>
      <c r="NQJ42" s="745"/>
      <c r="NQK42" s="745"/>
      <c r="NQL42" s="745"/>
      <c r="NQM42" s="745"/>
      <c r="NQN42" s="745"/>
      <c r="NQO42" s="745"/>
      <c r="NQP42" s="745"/>
      <c r="NQQ42" s="745"/>
      <c r="NQR42" s="745"/>
      <c r="NQS42" s="745"/>
      <c r="NQT42" s="745"/>
      <c r="NQU42" s="745"/>
      <c r="NQV42" s="745"/>
      <c r="NQW42" s="744"/>
      <c r="NQX42" s="745"/>
      <c r="NQY42" s="745"/>
      <c r="NQZ42" s="745"/>
      <c r="NRA42" s="745"/>
      <c r="NRB42" s="745"/>
      <c r="NRC42" s="745"/>
      <c r="NRD42" s="745"/>
      <c r="NRE42" s="745"/>
      <c r="NRF42" s="745"/>
      <c r="NRG42" s="745"/>
      <c r="NRH42" s="745"/>
      <c r="NRI42" s="745"/>
      <c r="NRJ42" s="745"/>
      <c r="NRK42" s="745"/>
      <c r="NRL42" s="745"/>
      <c r="NRM42" s="745"/>
      <c r="NRN42" s="745"/>
      <c r="NRO42" s="745"/>
      <c r="NRP42" s="745"/>
      <c r="NRQ42" s="745"/>
      <c r="NRR42" s="745"/>
      <c r="NRS42" s="745"/>
      <c r="NRT42" s="745"/>
      <c r="NRU42" s="745"/>
      <c r="NRV42" s="745"/>
      <c r="NRW42" s="745"/>
      <c r="NRX42" s="745"/>
      <c r="NRY42" s="745"/>
      <c r="NRZ42" s="745"/>
      <c r="NSA42" s="745"/>
      <c r="NSB42" s="744"/>
      <c r="NSC42" s="745"/>
      <c r="NSD42" s="745"/>
      <c r="NSE42" s="745"/>
      <c r="NSF42" s="745"/>
      <c r="NSG42" s="745"/>
      <c r="NSH42" s="745"/>
      <c r="NSI42" s="745"/>
      <c r="NSJ42" s="745"/>
      <c r="NSK42" s="745"/>
      <c r="NSL42" s="745"/>
      <c r="NSM42" s="745"/>
      <c r="NSN42" s="745"/>
      <c r="NSO42" s="745"/>
      <c r="NSP42" s="745"/>
      <c r="NSQ42" s="745"/>
      <c r="NSR42" s="745"/>
      <c r="NSS42" s="745"/>
      <c r="NST42" s="745"/>
      <c r="NSU42" s="745"/>
      <c r="NSV42" s="745"/>
      <c r="NSW42" s="745"/>
      <c r="NSX42" s="745"/>
      <c r="NSY42" s="745"/>
      <c r="NSZ42" s="745"/>
      <c r="NTA42" s="745"/>
      <c r="NTB42" s="745"/>
      <c r="NTC42" s="745"/>
      <c r="NTD42" s="745"/>
      <c r="NTE42" s="745"/>
      <c r="NTF42" s="745"/>
      <c r="NTG42" s="744"/>
      <c r="NTH42" s="745"/>
      <c r="NTI42" s="745"/>
      <c r="NTJ42" s="745"/>
      <c r="NTK42" s="745"/>
      <c r="NTL42" s="745"/>
      <c r="NTM42" s="745"/>
      <c r="NTN42" s="745"/>
      <c r="NTO42" s="745"/>
      <c r="NTP42" s="745"/>
      <c r="NTQ42" s="745"/>
      <c r="NTR42" s="745"/>
      <c r="NTS42" s="745"/>
      <c r="NTT42" s="745"/>
      <c r="NTU42" s="745"/>
      <c r="NTV42" s="745"/>
      <c r="NTW42" s="745"/>
      <c r="NTX42" s="745"/>
      <c r="NTY42" s="745"/>
      <c r="NTZ42" s="745"/>
      <c r="NUA42" s="745"/>
      <c r="NUB42" s="745"/>
      <c r="NUC42" s="745"/>
      <c r="NUD42" s="745"/>
      <c r="NUE42" s="745"/>
      <c r="NUF42" s="745"/>
      <c r="NUG42" s="745"/>
      <c r="NUH42" s="745"/>
      <c r="NUI42" s="745"/>
      <c r="NUJ42" s="745"/>
      <c r="NUK42" s="745"/>
      <c r="NUL42" s="744"/>
      <c r="NUM42" s="745"/>
      <c r="NUN42" s="745"/>
      <c r="NUO42" s="745"/>
      <c r="NUP42" s="745"/>
      <c r="NUQ42" s="745"/>
      <c r="NUR42" s="745"/>
      <c r="NUS42" s="745"/>
      <c r="NUT42" s="745"/>
      <c r="NUU42" s="745"/>
      <c r="NUV42" s="745"/>
      <c r="NUW42" s="745"/>
      <c r="NUX42" s="745"/>
      <c r="NUY42" s="745"/>
      <c r="NUZ42" s="745"/>
      <c r="NVA42" s="745"/>
      <c r="NVB42" s="745"/>
      <c r="NVC42" s="745"/>
      <c r="NVD42" s="745"/>
      <c r="NVE42" s="745"/>
      <c r="NVF42" s="745"/>
      <c r="NVG42" s="745"/>
      <c r="NVH42" s="745"/>
      <c r="NVI42" s="745"/>
      <c r="NVJ42" s="745"/>
      <c r="NVK42" s="745"/>
      <c r="NVL42" s="745"/>
      <c r="NVM42" s="745"/>
      <c r="NVN42" s="745"/>
      <c r="NVO42" s="745"/>
      <c r="NVP42" s="745"/>
      <c r="NVQ42" s="744"/>
      <c r="NVR42" s="745"/>
      <c r="NVS42" s="745"/>
      <c r="NVT42" s="745"/>
      <c r="NVU42" s="745"/>
      <c r="NVV42" s="745"/>
      <c r="NVW42" s="745"/>
      <c r="NVX42" s="745"/>
      <c r="NVY42" s="745"/>
      <c r="NVZ42" s="745"/>
      <c r="NWA42" s="745"/>
      <c r="NWB42" s="745"/>
      <c r="NWC42" s="745"/>
      <c r="NWD42" s="745"/>
      <c r="NWE42" s="745"/>
      <c r="NWF42" s="745"/>
      <c r="NWG42" s="745"/>
      <c r="NWH42" s="745"/>
      <c r="NWI42" s="745"/>
      <c r="NWJ42" s="745"/>
      <c r="NWK42" s="745"/>
      <c r="NWL42" s="745"/>
      <c r="NWM42" s="745"/>
      <c r="NWN42" s="745"/>
      <c r="NWO42" s="745"/>
      <c r="NWP42" s="745"/>
      <c r="NWQ42" s="745"/>
      <c r="NWR42" s="745"/>
      <c r="NWS42" s="745"/>
      <c r="NWT42" s="745"/>
      <c r="NWU42" s="745"/>
      <c r="NWV42" s="744"/>
      <c r="NWW42" s="745"/>
      <c r="NWX42" s="745"/>
      <c r="NWY42" s="745"/>
      <c r="NWZ42" s="745"/>
      <c r="NXA42" s="745"/>
      <c r="NXB42" s="745"/>
      <c r="NXC42" s="745"/>
      <c r="NXD42" s="745"/>
      <c r="NXE42" s="745"/>
      <c r="NXF42" s="745"/>
      <c r="NXG42" s="745"/>
      <c r="NXH42" s="745"/>
      <c r="NXI42" s="745"/>
      <c r="NXJ42" s="745"/>
      <c r="NXK42" s="745"/>
      <c r="NXL42" s="745"/>
      <c r="NXM42" s="745"/>
      <c r="NXN42" s="745"/>
      <c r="NXO42" s="745"/>
      <c r="NXP42" s="745"/>
      <c r="NXQ42" s="745"/>
      <c r="NXR42" s="745"/>
      <c r="NXS42" s="745"/>
      <c r="NXT42" s="745"/>
      <c r="NXU42" s="745"/>
      <c r="NXV42" s="745"/>
      <c r="NXW42" s="745"/>
      <c r="NXX42" s="745"/>
      <c r="NXY42" s="745"/>
      <c r="NXZ42" s="745"/>
      <c r="NYA42" s="744"/>
      <c r="NYB42" s="745"/>
      <c r="NYC42" s="745"/>
      <c r="NYD42" s="745"/>
      <c r="NYE42" s="745"/>
      <c r="NYF42" s="745"/>
      <c r="NYG42" s="745"/>
      <c r="NYH42" s="745"/>
      <c r="NYI42" s="745"/>
      <c r="NYJ42" s="745"/>
      <c r="NYK42" s="745"/>
      <c r="NYL42" s="745"/>
      <c r="NYM42" s="745"/>
      <c r="NYN42" s="745"/>
      <c r="NYO42" s="745"/>
      <c r="NYP42" s="745"/>
      <c r="NYQ42" s="745"/>
      <c r="NYR42" s="745"/>
      <c r="NYS42" s="745"/>
      <c r="NYT42" s="745"/>
      <c r="NYU42" s="745"/>
      <c r="NYV42" s="745"/>
      <c r="NYW42" s="745"/>
      <c r="NYX42" s="745"/>
      <c r="NYY42" s="745"/>
      <c r="NYZ42" s="745"/>
      <c r="NZA42" s="745"/>
      <c r="NZB42" s="745"/>
      <c r="NZC42" s="745"/>
      <c r="NZD42" s="745"/>
      <c r="NZE42" s="745"/>
      <c r="NZF42" s="744"/>
      <c r="NZG42" s="745"/>
      <c r="NZH42" s="745"/>
      <c r="NZI42" s="745"/>
      <c r="NZJ42" s="745"/>
      <c r="NZK42" s="745"/>
      <c r="NZL42" s="745"/>
      <c r="NZM42" s="745"/>
      <c r="NZN42" s="745"/>
      <c r="NZO42" s="745"/>
      <c r="NZP42" s="745"/>
      <c r="NZQ42" s="745"/>
      <c r="NZR42" s="745"/>
      <c r="NZS42" s="745"/>
      <c r="NZT42" s="745"/>
      <c r="NZU42" s="745"/>
      <c r="NZV42" s="745"/>
      <c r="NZW42" s="745"/>
      <c r="NZX42" s="745"/>
      <c r="NZY42" s="745"/>
      <c r="NZZ42" s="745"/>
      <c r="OAA42" s="745"/>
      <c r="OAB42" s="745"/>
      <c r="OAC42" s="745"/>
      <c r="OAD42" s="745"/>
      <c r="OAE42" s="745"/>
      <c r="OAF42" s="745"/>
      <c r="OAG42" s="745"/>
      <c r="OAH42" s="745"/>
      <c r="OAI42" s="745"/>
      <c r="OAJ42" s="745"/>
      <c r="OAK42" s="744"/>
      <c r="OAL42" s="745"/>
      <c r="OAM42" s="745"/>
      <c r="OAN42" s="745"/>
      <c r="OAO42" s="745"/>
      <c r="OAP42" s="745"/>
      <c r="OAQ42" s="745"/>
      <c r="OAR42" s="745"/>
      <c r="OAS42" s="745"/>
      <c r="OAT42" s="745"/>
      <c r="OAU42" s="745"/>
      <c r="OAV42" s="745"/>
      <c r="OAW42" s="745"/>
      <c r="OAX42" s="745"/>
      <c r="OAY42" s="745"/>
      <c r="OAZ42" s="745"/>
      <c r="OBA42" s="745"/>
      <c r="OBB42" s="745"/>
      <c r="OBC42" s="745"/>
      <c r="OBD42" s="745"/>
      <c r="OBE42" s="745"/>
      <c r="OBF42" s="745"/>
      <c r="OBG42" s="745"/>
      <c r="OBH42" s="745"/>
      <c r="OBI42" s="745"/>
      <c r="OBJ42" s="745"/>
      <c r="OBK42" s="745"/>
      <c r="OBL42" s="745"/>
      <c r="OBM42" s="745"/>
      <c r="OBN42" s="745"/>
      <c r="OBO42" s="745"/>
      <c r="OBP42" s="744"/>
      <c r="OBQ42" s="745"/>
      <c r="OBR42" s="745"/>
      <c r="OBS42" s="745"/>
      <c r="OBT42" s="745"/>
      <c r="OBU42" s="745"/>
      <c r="OBV42" s="745"/>
      <c r="OBW42" s="745"/>
      <c r="OBX42" s="745"/>
      <c r="OBY42" s="745"/>
      <c r="OBZ42" s="745"/>
      <c r="OCA42" s="745"/>
      <c r="OCB42" s="745"/>
      <c r="OCC42" s="745"/>
      <c r="OCD42" s="745"/>
      <c r="OCE42" s="745"/>
      <c r="OCF42" s="745"/>
      <c r="OCG42" s="745"/>
      <c r="OCH42" s="745"/>
      <c r="OCI42" s="745"/>
      <c r="OCJ42" s="745"/>
      <c r="OCK42" s="745"/>
      <c r="OCL42" s="745"/>
      <c r="OCM42" s="745"/>
      <c r="OCN42" s="745"/>
      <c r="OCO42" s="745"/>
      <c r="OCP42" s="745"/>
      <c r="OCQ42" s="745"/>
      <c r="OCR42" s="745"/>
      <c r="OCS42" s="745"/>
      <c r="OCT42" s="745"/>
      <c r="OCU42" s="744"/>
      <c r="OCV42" s="745"/>
      <c r="OCW42" s="745"/>
      <c r="OCX42" s="745"/>
      <c r="OCY42" s="745"/>
      <c r="OCZ42" s="745"/>
      <c r="ODA42" s="745"/>
      <c r="ODB42" s="745"/>
      <c r="ODC42" s="745"/>
      <c r="ODD42" s="745"/>
      <c r="ODE42" s="745"/>
      <c r="ODF42" s="745"/>
      <c r="ODG42" s="745"/>
      <c r="ODH42" s="745"/>
      <c r="ODI42" s="745"/>
      <c r="ODJ42" s="745"/>
      <c r="ODK42" s="745"/>
      <c r="ODL42" s="745"/>
      <c r="ODM42" s="745"/>
      <c r="ODN42" s="745"/>
      <c r="ODO42" s="745"/>
      <c r="ODP42" s="745"/>
      <c r="ODQ42" s="745"/>
      <c r="ODR42" s="745"/>
      <c r="ODS42" s="745"/>
      <c r="ODT42" s="745"/>
      <c r="ODU42" s="745"/>
      <c r="ODV42" s="745"/>
      <c r="ODW42" s="745"/>
      <c r="ODX42" s="745"/>
      <c r="ODY42" s="745"/>
      <c r="ODZ42" s="744"/>
      <c r="OEA42" s="745"/>
      <c r="OEB42" s="745"/>
      <c r="OEC42" s="745"/>
      <c r="OED42" s="745"/>
      <c r="OEE42" s="745"/>
      <c r="OEF42" s="745"/>
      <c r="OEG42" s="745"/>
      <c r="OEH42" s="745"/>
      <c r="OEI42" s="745"/>
      <c r="OEJ42" s="745"/>
      <c r="OEK42" s="745"/>
      <c r="OEL42" s="745"/>
      <c r="OEM42" s="745"/>
      <c r="OEN42" s="745"/>
      <c r="OEO42" s="745"/>
      <c r="OEP42" s="745"/>
      <c r="OEQ42" s="745"/>
      <c r="OER42" s="745"/>
      <c r="OES42" s="745"/>
      <c r="OET42" s="745"/>
      <c r="OEU42" s="745"/>
      <c r="OEV42" s="745"/>
      <c r="OEW42" s="745"/>
      <c r="OEX42" s="745"/>
      <c r="OEY42" s="745"/>
      <c r="OEZ42" s="745"/>
      <c r="OFA42" s="745"/>
      <c r="OFB42" s="745"/>
      <c r="OFC42" s="745"/>
      <c r="OFD42" s="745"/>
      <c r="OFE42" s="744"/>
      <c r="OFF42" s="745"/>
      <c r="OFG42" s="745"/>
      <c r="OFH42" s="745"/>
      <c r="OFI42" s="745"/>
      <c r="OFJ42" s="745"/>
      <c r="OFK42" s="745"/>
      <c r="OFL42" s="745"/>
      <c r="OFM42" s="745"/>
      <c r="OFN42" s="745"/>
      <c r="OFO42" s="745"/>
      <c r="OFP42" s="745"/>
      <c r="OFQ42" s="745"/>
      <c r="OFR42" s="745"/>
      <c r="OFS42" s="745"/>
      <c r="OFT42" s="745"/>
      <c r="OFU42" s="745"/>
      <c r="OFV42" s="745"/>
      <c r="OFW42" s="745"/>
      <c r="OFX42" s="745"/>
      <c r="OFY42" s="745"/>
      <c r="OFZ42" s="745"/>
      <c r="OGA42" s="745"/>
      <c r="OGB42" s="745"/>
      <c r="OGC42" s="745"/>
      <c r="OGD42" s="745"/>
      <c r="OGE42" s="745"/>
      <c r="OGF42" s="745"/>
      <c r="OGG42" s="745"/>
      <c r="OGH42" s="745"/>
      <c r="OGI42" s="745"/>
      <c r="OGJ42" s="744"/>
      <c r="OGK42" s="745"/>
      <c r="OGL42" s="745"/>
      <c r="OGM42" s="745"/>
      <c r="OGN42" s="745"/>
      <c r="OGO42" s="745"/>
      <c r="OGP42" s="745"/>
      <c r="OGQ42" s="745"/>
      <c r="OGR42" s="745"/>
      <c r="OGS42" s="745"/>
      <c r="OGT42" s="745"/>
      <c r="OGU42" s="745"/>
      <c r="OGV42" s="745"/>
      <c r="OGW42" s="745"/>
      <c r="OGX42" s="745"/>
      <c r="OGY42" s="745"/>
      <c r="OGZ42" s="745"/>
      <c r="OHA42" s="745"/>
      <c r="OHB42" s="745"/>
      <c r="OHC42" s="745"/>
      <c r="OHD42" s="745"/>
      <c r="OHE42" s="745"/>
      <c r="OHF42" s="745"/>
      <c r="OHG42" s="745"/>
      <c r="OHH42" s="745"/>
      <c r="OHI42" s="745"/>
      <c r="OHJ42" s="745"/>
      <c r="OHK42" s="745"/>
      <c r="OHL42" s="745"/>
      <c r="OHM42" s="745"/>
      <c r="OHN42" s="745"/>
      <c r="OHO42" s="744"/>
      <c r="OHP42" s="745"/>
      <c r="OHQ42" s="745"/>
      <c r="OHR42" s="745"/>
      <c r="OHS42" s="745"/>
      <c r="OHT42" s="745"/>
      <c r="OHU42" s="745"/>
      <c r="OHV42" s="745"/>
      <c r="OHW42" s="745"/>
      <c r="OHX42" s="745"/>
      <c r="OHY42" s="745"/>
      <c r="OHZ42" s="745"/>
      <c r="OIA42" s="745"/>
      <c r="OIB42" s="745"/>
      <c r="OIC42" s="745"/>
      <c r="OID42" s="745"/>
      <c r="OIE42" s="745"/>
      <c r="OIF42" s="745"/>
      <c r="OIG42" s="745"/>
      <c r="OIH42" s="745"/>
      <c r="OII42" s="745"/>
      <c r="OIJ42" s="745"/>
      <c r="OIK42" s="745"/>
      <c r="OIL42" s="745"/>
      <c r="OIM42" s="745"/>
      <c r="OIN42" s="745"/>
      <c r="OIO42" s="745"/>
      <c r="OIP42" s="745"/>
      <c r="OIQ42" s="745"/>
      <c r="OIR42" s="745"/>
      <c r="OIS42" s="745"/>
      <c r="OIT42" s="744"/>
      <c r="OIU42" s="745"/>
      <c r="OIV42" s="745"/>
      <c r="OIW42" s="745"/>
      <c r="OIX42" s="745"/>
      <c r="OIY42" s="745"/>
      <c r="OIZ42" s="745"/>
      <c r="OJA42" s="745"/>
      <c r="OJB42" s="745"/>
      <c r="OJC42" s="745"/>
      <c r="OJD42" s="745"/>
      <c r="OJE42" s="745"/>
      <c r="OJF42" s="745"/>
      <c r="OJG42" s="745"/>
      <c r="OJH42" s="745"/>
      <c r="OJI42" s="745"/>
      <c r="OJJ42" s="745"/>
      <c r="OJK42" s="745"/>
      <c r="OJL42" s="745"/>
      <c r="OJM42" s="745"/>
      <c r="OJN42" s="745"/>
      <c r="OJO42" s="745"/>
      <c r="OJP42" s="745"/>
      <c r="OJQ42" s="745"/>
      <c r="OJR42" s="745"/>
      <c r="OJS42" s="745"/>
      <c r="OJT42" s="745"/>
      <c r="OJU42" s="745"/>
      <c r="OJV42" s="745"/>
      <c r="OJW42" s="745"/>
      <c r="OJX42" s="745"/>
      <c r="OJY42" s="744"/>
      <c r="OJZ42" s="745"/>
      <c r="OKA42" s="745"/>
      <c r="OKB42" s="745"/>
      <c r="OKC42" s="745"/>
      <c r="OKD42" s="745"/>
      <c r="OKE42" s="745"/>
      <c r="OKF42" s="745"/>
      <c r="OKG42" s="745"/>
      <c r="OKH42" s="745"/>
      <c r="OKI42" s="745"/>
      <c r="OKJ42" s="745"/>
      <c r="OKK42" s="745"/>
      <c r="OKL42" s="745"/>
      <c r="OKM42" s="745"/>
      <c r="OKN42" s="745"/>
      <c r="OKO42" s="745"/>
      <c r="OKP42" s="745"/>
      <c r="OKQ42" s="745"/>
      <c r="OKR42" s="745"/>
      <c r="OKS42" s="745"/>
      <c r="OKT42" s="745"/>
      <c r="OKU42" s="745"/>
      <c r="OKV42" s="745"/>
      <c r="OKW42" s="745"/>
      <c r="OKX42" s="745"/>
      <c r="OKY42" s="745"/>
      <c r="OKZ42" s="745"/>
      <c r="OLA42" s="745"/>
      <c r="OLB42" s="745"/>
      <c r="OLC42" s="745"/>
      <c r="OLD42" s="744"/>
      <c r="OLE42" s="745"/>
      <c r="OLF42" s="745"/>
      <c r="OLG42" s="745"/>
      <c r="OLH42" s="745"/>
      <c r="OLI42" s="745"/>
      <c r="OLJ42" s="745"/>
      <c r="OLK42" s="745"/>
      <c r="OLL42" s="745"/>
      <c r="OLM42" s="745"/>
      <c r="OLN42" s="745"/>
      <c r="OLO42" s="745"/>
      <c r="OLP42" s="745"/>
      <c r="OLQ42" s="745"/>
      <c r="OLR42" s="745"/>
      <c r="OLS42" s="745"/>
      <c r="OLT42" s="745"/>
      <c r="OLU42" s="745"/>
      <c r="OLV42" s="745"/>
      <c r="OLW42" s="745"/>
      <c r="OLX42" s="745"/>
      <c r="OLY42" s="745"/>
      <c r="OLZ42" s="745"/>
      <c r="OMA42" s="745"/>
      <c r="OMB42" s="745"/>
      <c r="OMC42" s="745"/>
      <c r="OMD42" s="745"/>
      <c r="OME42" s="745"/>
      <c r="OMF42" s="745"/>
      <c r="OMG42" s="745"/>
      <c r="OMH42" s="745"/>
      <c r="OMI42" s="744"/>
      <c r="OMJ42" s="745"/>
      <c r="OMK42" s="745"/>
      <c r="OML42" s="745"/>
      <c r="OMM42" s="745"/>
      <c r="OMN42" s="745"/>
      <c r="OMO42" s="745"/>
      <c r="OMP42" s="745"/>
      <c r="OMQ42" s="745"/>
      <c r="OMR42" s="745"/>
      <c r="OMS42" s="745"/>
      <c r="OMT42" s="745"/>
      <c r="OMU42" s="745"/>
      <c r="OMV42" s="745"/>
      <c r="OMW42" s="745"/>
      <c r="OMX42" s="745"/>
      <c r="OMY42" s="745"/>
      <c r="OMZ42" s="745"/>
      <c r="ONA42" s="745"/>
      <c r="ONB42" s="745"/>
      <c r="ONC42" s="745"/>
      <c r="OND42" s="745"/>
      <c r="ONE42" s="745"/>
      <c r="ONF42" s="745"/>
      <c r="ONG42" s="745"/>
      <c r="ONH42" s="745"/>
      <c r="ONI42" s="745"/>
      <c r="ONJ42" s="745"/>
      <c r="ONK42" s="745"/>
      <c r="ONL42" s="745"/>
      <c r="ONM42" s="745"/>
      <c r="ONN42" s="744"/>
      <c r="ONO42" s="745"/>
      <c r="ONP42" s="745"/>
      <c r="ONQ42" s="745"/>
      <c r="ONR42" s="745"/>
      <c r="ONS42" s="745"/>
      <c r="ONT42" s="745"/>
      <c r="ONU42" s="745"/>
      <c r="ONV42" s="745"/>
      <c r="ONW42" s="745"/>
      <c r="ONX42" s="745"/>
      <c r="ONY42" s="745"/>
      <c r="ONZ42" s="745"/>
      <c r="OOA42" s="745"/>
      <c r="OOB42" s="745"/>
      <c r="OOC42" s="745"/>
      <c r="OOD42" s="745"/>
      <c r="OOE42" s="745"/>
      <c r="OOF42" s="745"/>
      <c r="OOG42" s="745"/>
      <c r="OOH42" s="745"/>
      <c r="OOI42" s="745"/>
      <c r="OOJ42" s="745"/>
      <c r="OOK42" s="745"/>
      <c r="OOL42" s="745"/>
      <c r="OOM42" s="745"/>
      <c r="OON42" s="745"/>
      <c r="OOO42" s="745"/>
      <c r="OOP42" s="745"/>
      <c r="OOQ42" s="745"/>
      <c r="OOR42" s="745"/>
      <c r="OOS42" s="744"/>
      <c r="OOT42" s="745"/>
      <c r="OOU42" s="745"/>
      <c r="OOV42" s="745"/>
      <c r="OOW42" s="745"/>
      <c r="OOX42" s="745"/>
      <c r="OOY42" s="745"/>
      <c r="OOZ42" s="745"/>
      <c r="OPA42" s="745"/>
      <c r="OPB42" s="745"/>
      <c r="OPC42" s="745"/>
      <c r="OPD42" s="745"/>
      <c r="OPE42" s="745"/>
      <c r="OPF42" s="745"/>
      <c r="OPG42" s="745"/>
      <c r="OPH42" s="745"/>
      <c r="OPI42" s="745"/>
      <c r="OPJ42" s="745"/>
      <c r="OPK42" s="745"/>
      <c r="OPL42" s="745"/>
      <c r="OPM42" s="745"/>
      <c r="OPN42" s="745"/>
      <c r="OPO42" s="745"/>
      <c r="OPP42" s="745"/>
      <c r="OPQ42" s="745"/>
      <c r="OPR42" s="745"/>
      <c r="OPS42" s="745"/>
      <c r="OPT42" s="745"/>
      <c r="OPU42" s="745"/>
      <c r="OPV42" s="745"/>
      <c r="OPW42" s="745"/>
      <c r="OPX42" s="744"/>
      <c r="OPY42" s="745"/>
      <c r="OPZ42" s="745"/>
      <c r="OQA42" s="745"/>
      <c r="OQB42" s="745"/>
      <c r="OQC42" s="745"/>
      <c r="OQD42" s="745"/>
      <c r="OQE42" s="745"/>
      <c r="OQF42" s="745"/>
      <c r="OQG42" s="745"/>
      <c r="OQH42" s="745"/>
      <c r="OQI42" s="745"/>
      <c r="OQJ42" s="745"/>
      <c r="OQK42" s="745"/>
      <c r="OQL42" s="745"/>
      <c r="OQM42" s="745"/>
      <c r="OQN42" s="745"/>
      <c r="OQO42" s="745"/>
      <c r="OQP42" s="745"/>
      <c r="OQQ42" s="745"/>
      <c r="OQR42" s="745"/>
      <c r="OQS42" s="745"/>
      <c r="OQT42" s="745"/>
      <c r="OQU42" s="745"/>
      <c r="OQV42" s="745"/>
      <c r="OQW42" s="745"/>
      <c r="OQX42" s="745"/>
      <c r="OQY42" s="745"/>
      <c r="OQZ42" s="745"/>
      <c r="ORA42" s="745"/>
      <c r="ORB42" s="745"/>
      <c r="ORC42" s="744"/>
      <c r="ORD42" s="745"/>
      <c r="ORE42" s="745"/>
      <c r="ORF42" s="745"/>
      <c r="ORG42" s="745"/>
      <c r="ORH42" s="745"/>
      <c r="ORI42" s="745"/>
      <c r="ORJ42" s="745"/>
      <c r="ORK42" s="745"/>
      <c r="ORL42" s="745"/>
      <c r="ORM42" s="745"/>
      <c r="ORN42" s="745"/>
      <c r="ORO42" s="745"/>
      <c r="ORP42" s="745"/>
      <c r="ORQ42" s="745"/>
      <c r="ORR42" s="745"/>
      <c r="ORS42" s="745"/>
      <c r="ORT42" s="745"/>
      <c r="ORU42" s="745"/>
      <c r="ORV42" s="745"/>
      <c r="ORW42" s="745"/>
      <c r="ORX42" s="745"/>
      <c r="ORY42" s="745"/>
      <c r="ORZ42" s="745"/>
      <c r="OSA42" s="745"/>
      <c r="OSB42" s="745"/>
      <c r="OSC42" s="745"/>
      <c r="OSD42" s="745"/>
      <c r="OSE42" s="745"/>
      <c r="OSF42" s="745"/>
      <c r="OSG42" s="745"/>
      <c r="OSH42" s="744"/>
      <c r="OSI42" s="745"/>
      <c r="OSJ42" s="745"/>
      <c r="OSK42" s="745"/>
      <c r="OSL42" s="745"/>
      <c r="OSM42" s="745"/>
      <c r="OSN42" s="745"/>
      <c r="OSO42" s="745"/>
      <c r="OSP42" s="745"/>
      <c r="OSQ42" s="745"/>
      <c r="OSR42" s="745"/>
      <c r="OSS42" s="745"/>
      <c r="OST42" s="745"/>
      <c r="OSU42" s="745"/>
      <c r="OSV42" s="745"/>
      <c r="OSW42" s="745"/>
      <c r="OSX42" s="745"/>
      <c r="OSY42" s="745"/>
      <c r="OSZ42" s="745"/>
      <c r="OTA42" s="745"/>
      <c r="OTB42" s="745"/>
      <c r="OTC42" s="745"/>
      <c r="OTD42" s="745"/>
      <c r="OTE42" s="745"/>
      <c r="OTF42" s="745"/>
      <c r="OTG42" s="745"/>
      <c r="OTH42" s="745"/>
      <c r="OTI42" s="745"/>
      <c r="OTJ42" s="745"/>
      <c r="OTK42" s="745"/>
      <c r="OTL42" s="745"/>
      <c r="OTM42" s="744"/>
      <c r="OTN42" s="745"/>
      <c r="OTO42" s="745"/>
      <c r="OTP42" s="745"/>
      <c r="OTQ42" s="745"/>
      <c r="OTR42" s="745"/>
      <c r="OTS42" s="745"/>
      <c r="OTT42" s="745"/>
      <c r="OTU42" s="745"/>
      <c r="OTV42" s="745"/>
      <c r="OTW42" s="745"/>
      <c r="OTX42" s="745"/>
      <c r="OTY42" s="745"/>
      <c r="OTZ42" s="745"/>
      <c r="OUA42" s="745"/>
      <c r="OUB42" s="745"/>
      <c r="OUC42" s="745"/>
      <c r="OUD42" s="745"/>
      <c r="OUE42" s="745"/>
      <c r="OUF42" s="745"/>
      <c r="OUG42" s="745"/>
      <c r="OUH42" s="745"/>
      <c r="OUI42" s="745"/>
      <c r="OUJ42" s="745"/>
      <c r="OUK42" s="745"/>
      <c r="OUL42" s="745"/>
      <c r="OUM42" s="745"/>
      <c r="OUN42" s="745"/>
      <c r="OUO42" s="745"/>
      <c r="OUP42" s="745"/>
      <c r="OUQ42" s="745"/>
      <c r="OUR42" s="744"/>
      <c r="OUS42" s="745"/>
      <c r="OUT42" s="745"/>
      <c r="OUU42" s="745"/>
      <c r="OUV42" s="745"/>
      <c r="OUW42" s="745"/>
      <c r="OUX42" s="745"/>
      <c r="OUY42" s="745"/>
      <c r="OUZ42" s="745"/>
      <c r="OVA42" s="745"/>
      <c r="OVB42" s="745"/>
      <c r="OVC42" s="745"/>
      <c r="OVD42" s="745"/>
      <c r="OVE42" s="745"/>
      <c r="OVF42" s="745"/>
      <c r="OVG42" s="745"/>
      <c r="OVH42" s="745"/>
      <c r="OVI42" s="745"/>
      <c r="OVJ42" s="745"/>
      <c r="OVK42" s="745"/>
      <c r="OVL42" s="745"/>
      <c r="OVM42" s="745"/>
      <c r="OVN42" s="745"/>
      <c r="OVO42" s="745"/>
      <c r="OVP42" s="745"/>
      <c r="OVQ42" s="745"/>
      <c r="OVR42" s="745"/>
      <c r="OVS42" s="745"/>
      <c r="OVT42" s="745"/>
      <c r="OVU42" s="745"/>
      <c r="OVV42" s="745"/>
      <c r="OVW42" s="744"/>
      <c r="OVX42" s="745"/>
      <c r="OVY42" s="745"/>
      <c r="OVZ42" s="745"/>
      <c r="OWA42" s="745"/>
      <c r="OWB42" s="745"/>
      <c r="OWC42" s="745"/>
      <c r="OWD42" s="745"/>
      <c r="OWE42" s="745"/>
      <c r="OWF42" s="745"/>
      <c r="OWG42" s="745"/>
      <c r="OWH42" s="745"/>
      <c r="OWI42" s="745"/>
      <c r="OWJ42" s="745"/>
      <c r="OWK42" s="745"/>
      <c r="OWL42" s="745"/>
      <c r="OWM42" s="745"/>
      <c r="OWN42" s="745"/>
      <c r="OWO42" s="745"/>
      <c r="OWP42" s="745"/>
      <c r="OWQ42" s="745"/>
      <c r="OWR42" s="745"/>
      <c r="OWS42" s="745"/>
      <c r="OWT42" s="745"/>
      <c r="OWU42" s="745"/>
      <c r="OWV42" s="745"/>
      <c r="OWW42" s="745"/>
      <c r="OWX42" s="745"/>
      <c r="OWY42" s="745"/>
      <c r="OWZ42" s="745"/>
      <c r="OXA42" s="745"/>
      <c r="OXB42" s="744"/>
      <c r="OXC42" s="745"/>
      <c r="OXD42" s="745"/>
      <c r="OXE42" s="745"/>
      <c r="OXF42" s="745"/>
      <c r="OXG42" s="745"/>
      <c r="OXH42" s="745"/>
      <c r="OXI42" s="745"/>
      <c r="OXJ42" s="745"/>
      <c r="OXK42" s="745"/>
      <c r="OXL42" s="745"/>
      <c r="OXM42" s="745"/>
      <c r="OXN42" s="745"/>
      <c r="OXO42" s="745"/>
      <c r="OXP42" s="745"/>
      <c r="OXQ42" s="745"/>
      <c r="OXR42" s="745"/>
      <c r="OXS42" s="745"/>
      <c r="OXT42" s="745"/>
      <c r="OXU42" s="745"/>
      <c r="OXV42" s="745"/>
      <c r="OXW42" s="745"/>
      <c r="OXX42" s="745"/>
      <c r="OXY42" s="745"/>
      <c r="OXZ42" s="745"/>
      <c r="OYA42" s="745"/>
      <c r="OYB42" s="745"/>
      <c r="OYC42" s="745"/>
      <c r="OYD42" s="745"/>
      <c r="OYE42" s="745"/>
      <c r="OYF42" s="745"/>
      <c r="OYG42" s="744"/>
      <c r="OYH42" s="745"/>
      <c r="OYI42" s="745"/>
      <c r="OYJ42" s="745"/>
      <c r="OYK42" s="745"/>
      <c r="OYL42" s="745"/>
      <c r="OYM42" s="745"/>
      <c r="OYN42" s="745"/>
      <c r="OYO42" s="745"/>
      <c r="OYP42" s="745"/>
      <c r="OYQ42" s="745"/>
      <c r="OYR42" s="745"/>
      <c r="OYS42" s="745"/>
      <c r="OYT42" s="745"/>
      <c r="OYU42" s="745"/>
      <c r="OYV42" s="745"/>
      <c r="OYW42" s="745"/>
      <c r="OYX42" s="745"/>
      <c r="OYY42" s="745"/>
      <c r="OYZ42" s="745"/>
      <c r="OZA42" s="745"/>
      <c r="OZB42" s="745"/>
      <c r="OZC42" s="745"/>
      <c r="OZD42" s="745"/>
      <c r="OZE42" s="745"/>
      <c r="OZF42" s="745"/>
      <c r="OZG42" s="745"/>
      <c r="OZH42" s="745"/>
      <c r="OZI42" s="745"/>
      <c r="OZJ42" s="745"/>
      <c r="OZK42" s="745"/>
      <c r="OZL42" s="744"/>
      <c r="OZM42" s="745"/>
      <c r="OZN42" s="745"/>
      <c r="OZO42" s="745"/>
      <c r="OZP42" s="745"/>
      <c r="OZQ42" s="745"/>
      <c r="OZR42" s="745"/>
      <c r="OZS42" s="745"/>
      <c r="OZT42" s="745"/>
      <c r="OZU42" s="745"/>
      <c r="OZV42" s="745"/>
      <c r="OZW42" s="745"/>
      <c r="OZX42" s="745"/>
      <c r="OZY42" s="745"/>
      <c r="OZZ42" s="745"/>
      <c r="PAA42" s="745"/>
      <c r="PAB42" s="745"/>
      <c r="PAC42" s="745"/>
      <c r="PAD42" s="745"/>
      <c r="PAE42" s="745"/>
      <c r="PAF42" s="745"/>
      <c r="PAG42" s="745"/>
      <c r="PAH42" s="745"/>
      <c r="PAI42" s="745"/>
      <c r="PAJ42" s="745"/>
      <c r="PAK42" s="745"/>
      <c r="PAL42" s="745"/>
      <c r="PAM42" s="745"/>
      <c r="PAN42" s="745"/>
      <c r="PAO42" s="745"/>
      <c r="PAP42" s="745"/>
      <c r="PAQ42" s="744"/>
      <c r="PAR42" s="745"/>
      <c r="PAS42" s="745"/>
      <c r="PAT42" s="745"/>
      <c r="PAU42" s="745"/>
      <c r="PAV42" s="745"/>
      <c r="PAW42" s="745"/>
      <c r="PAX42" s="745"/>
      <c r="PAY42" s="745"/>
      <c r="PAZ42" s="745"/>
      <c r="PBA42" s="745"/>
      <c r="PBB42" s="745"/>
      <c r="PBC42" s="745"/>
      <c r="PBD42" s="745"/>
      <c r="PBE42" s="745"/>
      <c r="PBF42" s="745"/>
      <c r="PBG42" s="745"/>
      <c r="PBH42" s="745"/>
      <c r="PBI42" s="745"/>
      <c r="PBJ42" s="745"/>
      <c r="PBK42" s="745"/>
      <c r="PBL42" s="745"/>
      <c r="PBM42" s="745"/>
      <c r="PBN42" s="745"/>
      <c r="PBO42" s="745"/>
      <c r="PBP42" s="745"/>
      <c r="PBQ42" s="745"/>
      <c r="PBR42" s="745"/>
      <c r="PBS42" s="745"/>
      <c r="PBT42" s="745"/>
      <c r="PBU42" s="745"/>
      <c r="PBV42" s="744"/>
      <c r="PBW42" s="745"/>
      <c r="PBX42" s="745"/>
      <c r="PBY42" s="745"/>
      <c r="PBZ42" s="745"/>
      <c r="PCA42" s="745"/>
      <c r="PCB42" s="745"/>
      <c r="PCC42" s="745"/>
      <c r="PCD42" s="745"/>
      <c r="PCE42" s="745"/>
      <c r="PCF42" s="745"/>
      <c r="PCG42" s="745"/>
      <c r="PCH42" s="745"/>
      <c r="PCI42" s="745"/>
      <c r="PCJ42" s="745"/>
      <c r="PCK42" s="745"/>
      <c r="PCL42" s="745"/>
      <c r="PCM42" s="745"/>
      <c r="PCN42" s="745"/>
      <c r="PCO42" s="745"/>
      <c r="PCP42" s="745"/>
      <c r="PCQ42" s="745"/>
      <c r="PCR42" s="745"/>
      <c r="PCS42" s="745"/>
      <c r="PCT42" s="745"/>
      <c r="PCU42" s="745"/>
      <c r="PCV42" s="745"/>
      <c r="PCW42" s="745"/>
      <c r="PCX42" s="745"/>
      <c r="PCY42" s="745"/>
      <c r="PCZ42" s="745"/>
      <c r="PDA42" s="744"/>
      <c r="PDB42" s="745"/>
      <c r="PDC42" s="745"/>
      <c r="PDD42" s="745"/>
      <c r="PDE42" s="745"/>
      <c r="PDF42" s="745"/>
      <c r="PDG42" s="745"/>
      <c r="PDH42" s="745"/>
      <c r="PDI42" s="745"/>
      <c r="PDJ42" s="745"/>
      <c r="PDK42" s="745"/>
      <c r="PDL42" s="745"/>
      <c r="PDM42" s="745"/>
      <c r="PDN42" s="745"/>
      <c r="PDO42" s="745"/>
      <c r="PDP42" s="745"/>
      <c r="PDQ42" s="745"/>
      <c r="PDR42" s="745"/>
      <c r="PDS42" s="745"/>
      <c r="PDT42" s="745"/>
      <c r="PDU42" s="745"/>
      <c r="PDV42" s="745"/>
      <c r="PDW42" s="745"/>
      <c r="PDX42" s="745"/>
      <c r="PDY42" s="745"/>
      <c r="PDZ42" s="745"/>
      <c r="PEA42" s="745"/>
      <c r="PEB42" s="745"/>
      <c r="PEC42" s="745"/>
      <c r="PED42" s="745"/>
      <c r="PEE42" s="745"/>
      <c r="PEF42" s="744"/>
      <c r="PEG42" s="745"/>
      <c r="PEH42" s="745"/>
      <c r="PEI42" s="745"/>
      <c r="PEJ42" s="745"/>
      <c r="PEK42" s="745"/>
      <c r="PEL42" s="745"/>
      <c r="PEM42" s="745"/>
      <c r="PEN42" s="745"/>
      <c r="PEO42" s="745"/>
      <c r="PEP42" s="745"/>
      <c r="PEQ42" s="745"/>
      <c r="PER42" s="745"/>
      <c r="PES42" s="745"/>
      <c r="PET42" s="745"/>
      <c r="PEU42" s="745"/>
      <c r="PEV42" s="745"/>
      <c r="PEW42" s="745"/>
      <c r="PEX42" s="745"/>
      <c r="PEY42" s="745"/>
      <c r="PEZ42" s="745"/>
      <c r="PFA42" s="745"/>
      <c r="PFB42" s="745"/>
      <c r="PFC42" s="745"/>
      <c r="PFD42" s="745"/>
      <c r="PFE42" s="745"/>
      <c r="PFF42" s="745"/>
      <c r="PFG42" s="745"/>
      <c r="PFH42" s="745"/>
      <c r="PFI42" s="745"/>
      <c r="PFJ42" s="745"/>
      <c r="PFK42" s="744"/>
      <c r="PFL42" s="745"/>
      <c r="PFM42" s="745"/>
      <c r="PFN42" s="745"/>
      <c r="PFO42" s="745"/>
      <c r="PFP42" s="745"/>
      <c r="PFQ42" s="745"/>
      <c r="PFR42" s="745"/>
      <c r="PFS42" s="745"/>
      <c r="PFT42" s="745"/>
      <c r="PFU42" s="745"/>
      <c r="PFV42" s="745"/>
      <c r="PFW42" s="745"/>
      <c r="PFX42" s="745"/>
      <c r="PFY42" s="745"/>
      <c r="PFZ42" s="745"/>
      <c r="PGA42" s="745"/>
      <c r="PGB42" s="745"/>
      <c r="PGC42" s="745"/>
      <c r="PGD42" s="745"/>
      <c r="PGE42" s="745"/>
      <c r="PGF42" s="745"/>
      <c r="PGG42" s="745"/>
      <c r="PGH42" s="745"/>
      <c r="PGI42" s="745"/>
      <c r="PGJ42" s="745"/>
      <c r="PGK42" s="745"/>
      <c r="PGL42" s="745"/>
      <c r="PGM42" s="745"/>
      <c r="PGN42" s="745"/>
      <c r="PGO42" s="745"/>
      <c r="PGP42" s="744"/>
      <c r="PGQ42" s="745"/>
      <c r="PGR42" s="745"/>
      <c r="PGS42" s="745"/>
      <c r="PGT42" s="745"/>
      <c r="PGU42" s="745"/>
      <c r="PGV42" s="745"/>
      <c r="PGW42" s="745"/>
      <c r="PGX42" s="745"/>
      <c r="PGY42" s="745"/>
      <c r="PGZ42" s="745"/>
      <c r="PHA42" s="745"/>
      <c r="PHB42" s="745"/>
      <c r="PHC42" s="745"/>
      <c r="PHD42" s="745"/>
      <c r="PHE42" s="745"/>
      <c r="PHF42" s="745"/>
      <c r="PHG42" s="745"/>
      <c r="PHH42" s="745"/>
      <c r="PHI42" s="745"/>
      <c r="PHJ42" s="745"/>
      <c r="PHK42" s="745"/>
      <c r="PHL42" s="745"/>
      <c r="PHM42" s="745"/>
      <c r="PHN42" s="745"/>
      <c r="PHO42" s="745"/>
      <c r="PHP42" s="745"/>
      <c r="PHQ42" s="745"/>
      <c r="PHR42" s="745"/>
      <c r="PHS42" s="745"/>
      <c r="PHT42" s="745"/>
      <c r="PHU42" s="744"/>
      <c r="PHV42" s="745"/>
      <c r="PHW42" s="745"/>
      <c r="PHX42" s="745"/>
      <c r="PHY42" s="745"/>
      <c r="PHZ42" s="745"/>
      <c r="PIA42" s="745"/>
      <c r="PIB42" s="745"/>
      <c r="PIC42" s="745"/>
      <c r="PID42" s="745"/>
      <c r="PIE42" s="745"/>
      <c r="PIF42" s="745"/>
      <c r="PIG42" s="745"/>
      <c r="PIH42" s="745"/>
      <c r="PII42" s="745"/>
      <c r="PIJ42" s="745"/>
      <c r="PIK42" s="745"/>
      <c r="PIL42" s="745"/>
      <c r="PIM42" s="745"/>
      <c r="PIN42" s="745"/>
      <c r="PIO42" s="745"/>
      <c r="PIP42" s="745"/>
      <c r="PIQ42" s="745"/>
      <c r="PIR42" s="745"/>
      <c r="PIS42" s="745"/>
      <c r="PIT42" s="745"/>
      <c r="PIU42" s="745"/>
      <c r="PIV42" s="745"/>
      <c r="PIW42" s="745"/>
      <c r="PIX42" s="745"/>
      <c r="PIY42" s="745"/>
      <c r="PIZ42" s="744"/>
      <c r="PJA42" s="745"/>
      <c r="PJB42" s="745"/>
      <c r="PJC42" s="745"/>
      <c r="PJD42" s="745"/>
      <c r="PJE42" s="745"/>
      <c r="PJF42" s="745"/>
      <c r="PJG42" s="745"/>
      <c r="PJH42" s="745"/>
      <c r="PJI42" s="745"/>
      <c r="PJJ42" s="745"/>
      <c r="PJK42" s="745"/>
      <c r="PJL42" s="745"/>
      <c r="PJM42" s="745"/>
      <c r="PJN42" s="745"/>
      <c r="PJO42" s="745"/>
      <c r="PJP42" s="745"/>
      <c r="PJQ42" s="745"/>
      <c r="PJR42" s="745"/>
      <c r="PJS42" s="745"/>
      <c r="PJT42" s="745"/>
      <c r="PJU42" s="745"/>
      <c r="PJV42" s="745"/>
      <c r="PJW42" s="745"/>
      <c r="PJX42" s="745"/>
      <c r="PJY42" s="745"/>
      <c r="PJZ42" s="745"/>
      <c r="PKA42" s="745"/>
      <c r="PKB42" s="745"/>
      <c r="PKC42" s="745"/>
      <c r="PKD42" s="745"/>
      <c r="PKE42" s="744"/>
      <c r="PKF42" s="745"/>
      <c r="PKG42" s="745"/>
      <c r="PKH42" s="745"/>
      <c r="PKI42" s="745"/>
      <c r="PKJ42" s="745"/>
      <c r="PKK42" s="745"/>
      <c r="PKL42" s="745"/>
      <c r="PKM42" s="745"/>
      <c r="PKN42" s="745"/>
      <c r="PKO42" s="745"/>
      <c r="PKP42" s="745"/>
      <c r="PKQ42" s="745"/>
      <c r="PKR42" s="745"/>
      <c r="PKS42" s="745"/>
      <c r="PKT42" s="745"/>
      <c r="PKU42" s="745"/>
      <c r="PKV42" s="745"/>
      <c r="PKW42" s="745"/>
      <c r="PKX42" s="745"/>
      <c r="PKY42" s="745"/>
      <c r="PKZ42" s="745"/>
      <c r="PLA42" s="745"/>
      <c r="PLB42" s="745"/>
      <c r="PLC42" s="745"/>
      <c r="PLD42" s="745"/>
      <c r="PLE42" s="745"/>
      <c r="PLF42" s="745"/>
      <c r="PLG42" s="745"/>
      <c r="PLH42" s="745"/>
      <c r="PLI42" s="745"/>
      <c r="PLJ42" s="744"/>
      <c r="PLK42" s="745"/>
      <c r="PLL42" s="745"/>
      <c r="PLM42" s="745"/>
      <c r="PLN42" s="745"/>
      <c r="PLO42" s="745"/>
      <c r="PLP42" s="745"/>
      <c r="PLQ42" s="745"/>
      <c r="PLR42" s="745"/>
      <c r="PLS42" s="745"/>
      <c r="PLT42" s="745"/>
      <c r="PLU42" s="745"/>
      <c r="PLV42" s="745"/>
      <c r="PLW42" s="745"/>
      <c r="PLX42" s="745"/>
      <c r="PLY42" s="745"/>
      <c r="PLZ42" s="745"/>
      <c r="PMA42" s="745"/>
      <c r="PMB42" s="745"/>
      <c r="PMC42" s="745"/>
      <c r="PMD42" s="745"/>
      <c r="PME42" s="745"/>
      <c r="PMF42" s="745"/>
      <c r="PMG42" s="745"/>
      <c r="PMH42" s="745"/>
      <c r="PMI42" s="745"/>
      <c r="PMJ42" s="745"/>
      <c r="PMK42" s="745"/>
      <c r="PML42" s="745"/>
      <c r="PMM42" s="745"/>
      <c r="PMN42" s="745"/>
      <c r="PMO42" s="744"/>
      <c r="PMP42" s="745"/>
      <c r="PMQ42" s="745"/>
      <c r="PMR42" s="745"/>
      <c r="PMS42" s="745"/>
      <c r="PMT42" s="745"/>
      <c r="PMU42" s="745"/>
      <c r="PMV42" s="745"/>
      <c r="PMW42" s="745"/>
      <c r="PMX42" s="745"/>
      <c r="PMY42" s="745"/>
      <c r="PMZ42" s="745"/>
      <c r="PNA42" s="745"/>
      <c r="PNB42" s="745"/>
      <c r="PNC42" s="745"/>
      <c r="PND42" s="745"/>
      <c r="PNE42" s="745"/>
      <c r="PNF42" s="745"/>
      <c r="PNG42" s="745"/>
      <c r="PNH42" s="745"/>
      <c r="PNI42" s="745"/>
      <c r="PNJ42" s="745"/>
      <c r="PNK42" s="745"/>
      <c r="PNL42" s="745"/>
      <c r="PNM42" s="745"/>
      <c r="PNN42" s="745"/>
      <c r="PNO42" s="745"/>
      <c r="PNP42" s="745"/>
      <c r="PNQ42" s="745"/>
      <c r="PNR42" s="745"/>
      <c r="PNS42" s="745"/>
      <c r="PNT42" s="744"/>
      <c r="PNU42" s="745"/>
      <c r="PNV42" s="745"/>
      <c r="PNW42" s="745"/>
      <c r="PNX42" s="745"/>
      <c r="PNY42" s="745"/>
      <c r="PNZ42" s="745"/>
      <c r="POA42" s="745"/>
      <c r="POB42" s="745"/>
      <c r="POC42" s="745"/>
      <c r="POD42" s="745"/>
      <c r="POE42" s="745"/>
      <c r="POF42" s="745"/>
      <c r="POG42" s="745"/>
      <c r="POH42" s="745"/>
      <c r="POI42" s="745"/>
      <c r="POJ42" s="745"/>
      <c r="POK42" s="745"/>
      <c r="POL42" s="745"/>
      <c r="POM42" s="745"/>
      <c r="PON42" s="745"/>
      <c r="POO42" s="745"/>
      <c r="POP42" s="745"/>
      <c r="POQ42" s="745"/>
      <c r="POR42" s="745"/>
      <c r="POS42" s="745"/>
      <c r="POT42" s="745"/>
      <c r="POU42" s="745"/>
      <c r="POV42" s="745"/>
      <c r="POW42" s="745"/>
      <c r="POX42" s="745"/>
      <c r="POY42" s="744"/>
      <c r="POZ42" s="745"/>
      <c r="PPA42" s="745"/>
      <c r="PPB42" s="745"/>
      <c r="PPC42" s="745"/>
      <c r="PPD42" s="745"/>
      <c r="PPE42" s="745"/>
      <c r="PPF42" s="745"/>
      <c r="PPG42" s="745"/>
      <c r="PPH42" s="745"/>
      <c r="PPI42" s="745"/>
      <c r="PPJ42" s="745"/>
      <c r="PPK42" s="745"/>
      <c r="PPL42" s="745"/>
      <c r="PPM42" s="745"/>
      <c r="PPN42" s="745"/>
      <c r="PPO42" s="745"/>
      <c r="PPP42" s="745"/>
      <c r="PPQ42" s="745"/>
      <c r="PPR42" s="745"/>
      <c r="PPS42" s="745"/>
      <c r="PPT42" s="745"/>
      <c r="PPU42" s="745"/>
      <c r="PPV42" s="745"/>
      <c r="PPW42" s="745"/>
      <c r="PPX42" s="745"/>
      <c r="PPY42" s="745"/>
      <c r="PPZ42" s="745"/>
      <c r="PQA42" s="745"/>
      <c r="PQB42" s="745"/>
      <c r="PQC42" s="745"/>
      <c r="PQD42" s="744"/>
      <c r="PQE42" s="745"/>
      <c r="PQF42" s="745"/>
      <c r="PQG42" s="745"/>
      <c r="PQH42" s="745"/>
      <c r="PQI42" s="745"/>
      <c r="PQJ42" s="745"/>
      <c r="PQK42" s="745"/>
      <c r="PQL42" s="745"/>
      <c r="PQM42" s="745"/>
      <c r="PQN42" s="745"/>
      <c r="PQO42" s="745"/>
      <c r="PQP42" s="745"/>
      <c r="PQQ42" s="745"/>
      <c r="PQR42" s="745"/>
      <c r="PQS42" s="745"/>
      <c r="PQT42" s="745"/>
      <c r="PQU42" s="745"/>
      <c r="PQV42" s="745"/>
      <c r="PQW42" s="745"/>
      <c r="PQX42" s="745"/>
      <c r="PQY42" s="745"/>
      <c r="PQZ42" s="745"/>
      <c r="PRA42" s="745"/>
      <c r="PRB42" s="745"/>
      <c r="PRC42" s="745"/>
      <c r="PRD42" s="745"/>
      <c r="PRE42" s="745"/>
      <c r="PRF42" s="745"/>
      <c r="PRG42" s="745"/>
      <c r="PRH42" s="745"/>
      <c r="PRI42" s="744"/>
      <c r="PRJ42" s="745"/>
      <c r="PRK42" s="745"/>
      <c r="PRL42" s="745"/>
      <c r="PRM42" s="745"/>
      <c r="PRN42" s="745"/>
      <c r="PRO42" s="745"/>
      <c r="PRP42" s="745"/>
      <c r="PRQ42" s="745"/>
      <c r="PRR42" s="745"/>
      <c r="PRS42" s="745"/>
      <c r="PRT42" s="745"/>
      <c r="PRU42" s="745"/>
      <c r="PRV42" s="745"/>
      <c r="PRW42" s="745"/>
      <c r="PRX42" s="745"/>
      <c r="PRY42" s="745"/>
      <c r="PRZ42" s="745"/>
      <c r="PSA42" s="745"/>
      <c r="PSB42" s="745"/>
      <c r="PSC42" s="745"/>
      <c r="PSD42" s="745"/>
      <c r="PSE42" s="745"/>
      <c r="PSF42" s="745"/>
      <c r="PSG42" s="745"/>
      <c r="PSH42" s="745"/>
      <c r="PSI42" s="745"/>
      <c r="PSJ42" s="745"/>
      <c r="PSK42" s="745"/>
      <c r="PSL42" s="745"/>
      <c r="PSM42" s="745"/>
      <c r="PSN42" s="744"/>
      <c r="PSO42" s="745"/>
      <c r="PSP42" s="745"/>
      <c r="PSQ42" s="745"/>
      <c r="PSR42" s="745"/>
      <c r="PSS42" s="745"/>
      <c r="PST42" s="745"/>
      <c r="PSU42" s="745"/>
      <c r="PSV42" s="745"/>
      <c r="PSW42" s="745"/>
      <c r="PSX42" s="745"/>
      <c r="PSY42" s="745"/>
      <c r="PSZ42" s="745"/>
      <c r="PTA42" s="745"/>
      <c r="PTB42" s="745"/>
      <c r="PTC42" s="745"/>
      <c r="PTD42" s="745"/>
      <c r="PTE42" s="745"/>
      <c r="PTF42" s="745"/>
      <c r="PTG42" s="745"/>
      <c r="PTH42" s="745"/>
      <c r="PTI42" s="745"/>
      <c r="PTJ42" s="745"/>
      <c r="PTK42" s="745"/>
      <c r="PTL42" s="745"/>
      <c r="PTM42" s="745"/>
      <c r="PTN42" s="745"/>
      <c r="PTO42" s="745"/>
      <c r="PTP42" s="745"/>
      <c r="PTQ42" s="745"/>
      <c r="PTR42" s="745"/>
      <c r="PTS42" s="744"/>
      <c r="PTT42" s="745"/>
      <c r="PTU42" s="745"/>
      <c r="PTV42" s="745"/>
      <c r="PTW42" s="745"/>
      <c r="PTX42" s="745"/>
      <c r="PTY42" s="745"/>
      <c r="PTZ42" s="745"/>
      <c r="PUA42" s="745"/>
      <c r="PUB42" s="745"/>
      <c r="PUC42" s="745"/>
      <c r="PUD42" s="745"/>
      <c r="PUE42" s="745"/>
      <c r="PUF42" s="745"/>
      <c r="PUG42" s="745"/>
      <c r="PUH42" s="745"/>
      <c r="PUI42" s="745"/>
      <c r="PUJ42" s="745"/>
      <c r="PUK42" s="745"/>
      <c r="PUL42" s="745"/>
      <c r="PUM42" s="745"/>
      <c r="PUN42" s="745"/>
      <c r="PUO42" s="745"/>
      <c r="PUP42" s="745"/>
      <c r="PUQ42" s="745"/>
      <c r="PUR42" s="745"/>
      <c r="PUS42" s="745"/>
      <c r="PUT42" s="745"/>
      <c r="PUU42" s="745"/>
      <c r="PUV42" s="745"/>
      <c r="PUW42" s="745"/>
      <c r="PUX42" s="744"/>
      <c r="PUY42" s="745"/>
      <c r="PUZ42" s="745"/>
      <c r="PVA42" s="745"/>
      <c r="PVB42" s="745"/>
      <c r="PVC42" s="745"/>
      <c r="PVD42" s="745"/>
      <c r="PVE42" s="745"/>
      <c r="PVF42" s="745"/>
      <c r="PVG42" s="745"/>
      <c r="PVH42" s="745"/>
      <c r="PVI42" s="745"/>
      <c r="PVJ42" s="745"/>
      <c r="PVK42" s="745"/>
      <c r="PVL42" s="745"/>
      <c r="PVM42" s="745"/>
      <c r="PVN42" s="745"/>
      <c r="PVO42" s="745"/>
      <c r="PVP42" s="745"/>
      <c r="PVQ42" s="745"/>
      <c r="PVR42" s="745"/>
      <c r="PVS42" s="745"/>
      <c r="PVT42" s="745"/>
      <c r="PVU42" s="745"/>
      <c r="PVV42" s="745"/>
      <c r="PVW42" s="745"/>
      <c r="PVX42" s="745"/>
      <c r="PVY42" s="745"/>
      <c r="PVZ42" s="745"/>
      <c r="PWA42" s="745"/>
      <c r="PWB42" s="745"/>
      <c r="PWC42" s="744"/>
      <c r="PWD42" s="745"/>
      <c r="PWE42" s="745"/>
      <c r="PWF42" s="745"/>
      <c r="PWG42" s="745"/>
      <c r="PWH42" s="745"/>
      <c r="PWI42" s="745"/>
      <c r="PWJ42" s="745"/>
      <c r="PWK42" s="745"/>
      <c r="PWL42" s="745"/>
      <c r="PWM42" s="745"/>
      <c r="PWN42" s="745"/>
      <c r="PWO42" s="745"/>
      <c r="PWP42" s="745"/>
      <c r="PWQ42" s="745"/>
      <c r="PWR42" s="745"/>
      <c r="PWS42" s="745"/>
      <c r="PWT42" s="745"/>
      <c r="PWU42" s="745"/>
      <c r="PWV42" s="745"/>
      <c r="PWW42" s="745"/>
      <c r="PWX42" s="745"/>
      <c r="PWY42" s="745"/>
      <c r="PWZ42" s="745"/>
      <c r="PXA42" s="745"/>
      <c r="PXB42" s="745"/>
      <c r="PXC42" s="745"/>
      <c r="PXD42" s="745"/>
      <c r="PXE42" s="745"/>
      <c r="PXF42" s="745"/>
      <c r="PXG42" s="745"/>
      <c r="PXH42" s="744"/>
      <c r="PXI42" s="745"/>
      <c r="PXJ42" s="745"/>
      <c r="PXK42" s="745"/>
      <c r="PXL42" s="745"/>
      <c r="PXM42" s="745"/>
      <c r="PXN42" s="745"/>
      <c r="PXO42" s="745"/>
      <c r="PXP42" s="745"/>
      <c r="PXQ42" s="745"/>
      <c r="PXR42" s="745"/>
      <c r="PXS42" s="745"/>
      <c r="PXT42" s="745"/>
      <c r="PXU42" s="745"/>
      <c r="PXV42" s="745"/>
      <c r="PXW42" s="745"/>
      <c r="PXX42" s="745"/>
      <c r="PXY42" s="745"/>
      <c r="PXZ42" s="745"/>
      <c r="PYA42" s="745"/>
      <c r="PYB42" s="745"/>
      <c r="PYC42" s="745"/>
      <c r="PYD42" s="745"/>
      <c r="PYE42" s="745"/>
      <c r="PYF42" s="745"/>
      <c r="PYG42" s="745"/>
      <c r="PYH42" s="745"/>
      <c r="PYI42" s="745"/>
      <c r="PYJ42" s="745"/>
      <c r="PYK42" s="745"/>
      <c r="PYL42" s="745"/>
      <c r="PYM42" s="744"/>
      <c r="PYN42" s="745"/>
      <c r="PYO42" s="745"/>
      <c r="PYP42" s="745"/>
      <c r="PYQ42" s="745"/>
      <c r="PYR42" s="745"/>
      <c r="PYS42" s="745"/>
      <c r="PYT42" s="745"/>
      <c r="PYU42" s="745"/>
      <c r="PYV42" s="745"/>
      <c r="PYW42" s="745"/>
      <c r="PYX42" s="745"/>
      <c r="PYY42" s="745"/>
      <c r="PYZ42" s="745"/>
      <c r="PZA42" s="745"/>
      <c r="PZB42" s="745"/>
      <c r="PZC42" s="745"/>
      <c r="PZD42" s="745"/>
      <c r="PZE42" s="745"/>
      <c r="PZF42" s="745"/>
      <c r="PZG42" s="745"/>
      <c r="PZH42" s="745"/>
      <c r="PZI42" s="745"/>
      <c r="PZJ42" s="745"/>
      <c r="PZK42" s="745"/>
      <c r="PZL42" s="745"/>
      <c r="PZM42" s="745"/>
      <c r="PZN42" s="745"/>
      <c r="PZO42" s="745"/>
      <c r="PZP42" s="745"/>
      <c r="PZQ42" s="745"/>
      <c r="PZR42" s="744"/>
      <c r="PZS42" s="745"/>
      <c r="PZT42" s="745"/>
      <c r="PZU42" s="745"/>
      <c r="PZV42" s="745"/>
      <c r="PZW42" s="745"/>
      <c r="PZX42" s="745"/>
      <c r="PZY42" s="745"/>
      <c r="PZZ42" s="745"/>
      <c r="QAA42" s="745"/>
      <c r="QAB42" s="745"/>
      <c r="QAC42" s="745"/>
      <c r="QAD42" s="745"/>
      <c r="QAE42" s="745"/>
      <c r="QAF42" s="745"/>
      <c r="QAG42" s="745"/>
      <c r="QAH42" s="745"/>
      <c r="QAI42" s="745"/>
      <c r="QAJ42" s="745"/>
      <c r="QAK42" s="745"/>
      <c r="QAL42" s="745"/>
      <c r="QAM42" s="745"/>
      <c r="QAN42" s="745"/>
      <c r="QAO42" s="745"/>
      <c r="QAP42" s="745"/>
      <c r="QAQ42" s="745"/>
      <c r="QAR42" s="745"/>
      <c r="QAS42" s="745"/>
      <c r="QAT42" s="745"/>
      <c r="QAU42" s="745"/>
      <c r="QAV42" s="745"/>
      <c r="QAW42" s="744"/>
      <c r="QAX42" s="745"/>
      <c r="QAY42" s="745"/>
      <c r="QAZ42" s="745"/>
      <c r="QBA42" s="745"/>
      <c r="QBB42" s="745"/>
      <c r="QBC42" s="745"/>
      <c r="QBD42" s="745"/>
      <c r="QBE42" s="745"/>
      <c r="QBF42" s="745"/>
      <c r="QBG42" s="745"/>
      <c r="QBH42" s="745"/>
      <c r="QBI42" s="745"/>
      <c r="QBJ42" s="745"/>
      <c r="QBK42" s="745"/>
      <c r="QBL42" s="745"/>
      <c r="QBM42" s="745"/>
      <c r="QBN42" s="745"/>
      <c r="QBO42" s="745"/>
      <c r="QBP42" s="745"/>
      <c r="QBQ42" s="745"/>
      <c r="QBR42" s="745"/>
      <c r="QBS42" s="745"/>
      <c r="QBT42" s="745"/>
      <c r="QBU42" s="745"/>
      <c r="QBV42" s="745"/>
      <c r="QBW42" s="745"/>
      <c r="QBX42" s="745"/>
      <c r="QBY42" s="745"/>
      <c r="QBZ42" s="745"/>
      <c r="QCA42" s="745"/>
      <c r="QCB42" s="744"/>
      <c r="QCC42" s="745"/>
      <c r="QCD42" s="745"/>
      <c r="QCE42" s="745"/>
      <c r="QCF42" s="745"/>
      <c r="QCG42" s="745"/>
      <c r="QCH42" s="745"/>
      <c r="QCI42" s="745"/>
      <c r="QCJ42" s="745"/>
      <c r="QCK42" s="745"/>
      <c r="QCL42" s="745"/>
      <c r="QCM42" s="745"/>
      <c r="QCN42" s="745"/>
      <c r="QCO42" s="745"/>
      <c r="QCP42" s="745"/>
      <c r="QCQ42" s="745"/>
      <c r="QCR42" s="745"/>
      <c r="QCS42" s="745"/>
      <c r="QCT42" s="745"/>
      <c r="QCU42" s="745"/>
      <c r="QCV42" s="745"/>
      <c r="QCW42" s="745"/>
      <c r="QCX42" s="745"/>
      <c r="QCY42" s="745"/>
      <c r="QCZ42" s="745"/>
      <c r="QDA42" s="745"/>
      <c r="QDB42" s="745"/>
      <c r="QDC42" s="745"/>
      <c r="QDD42" s="745"/>
      <c r="QDE42" s="745"/>
      <c r="QDF42" s="745"/>
      <c r="QDG42" s="744"/>
      <c r="QDH42" s="745"/>
      <c r="QDI42" s="745"/>
      <c r="QDJ42" s="745"/>
      <c r="QDK42" s="745"/>
      <c r="QDL42" s="745"/>
      <c r="QDM42" s="745"/>
      <c r="QDN42" s="745"/>
      <c r="QDO42" s="745"/>
      <c r="QDP42" s="745"/>
      <c r="QDQ42" s="745"/>
      <c r="QDR42" s="745"/>
      <c r="QDS42" s="745"/>
      <c r="QDT42" s="745"/>
      <c r="QDU42" s="745"/>
      <c r="QDV42" s="745"/>
      <c r="QDW42" s="745"/>
      <c r="QDX42" s="745"/>
      <c r="QDY42" s="745"/>
      <c r="QDZ42" s="745"/>
      <c r="QEA42" s="745"/>
      <c r="QEB42" s="745"/>
      <c r="QEC42" s="745"/>
      <c r="QED42" s="745"/>
      <c r="QEE42" s="745"/>
      <c r="QEF42" s="745"/>
      <c r="QEG42" s="745"/>
      <c r="QEH42" s="745"/>
      <c r="QEI42" s="745"/>
      <c r="QEJ42" s="745"/>
      <c r="QEK42" s="745"/>
      <c r="QEL42" s="744"/>
      <c r="QEM42" s="745"/>
      <c r="QEN42" s="745"/>
      <c r="QEO42" s="745"/>
      <c r="QEP42" s="745"/>
      <c r="QEQ42" s="745"/>
      <c r="QER42" s="745"/>
      <c r="QES42" s="745"/>
      <c r="QET42" s="745"/>
      <c r="QEU42" s="745"/>
      <c r="QEV42" s="745"/>
      <c r="QEW42" s="745"/>
      <c r="QEX42" s="745"/>
      <c r="QEY42" s="745"/>
      <c r="QEZ42" s="745"/>
      <c r="QFA42" s="745"/>
      <c r="QFB42" s="745"/>
      <c r="QFC42" s="745"/>
      <c r="QFD42" s="745"/>
      <c r="QFE42" s="745"/>
      <c r="QFF42" s="745"/>
      <c r="QFG42" s="745"/>
      <c r="QFH42" s="745"/>
      <c r="QFI42" s="745"/>
      <c r="QFJ42" s="745"/>
      <c r="QFK42" s="745"/>
      <c r="QFL42" s="745"/>
      <c r="QFM42" s="745"/>
      <c r="QFN42" s="745"/>
      <c r="QFO42" s="745"/>
      <c r="QFP42" s="745"/>
      <c r="QFQ42" s="744"/>
      <c r="QFR42" s="745"/>
      <c r="QFS42" s="745"/>
      <c r="QFT42" s="745"/>
      <c r="QFU42" s="745"/>
      <c r="QFV42" s="745"/>
      <c r="QFW42" s="745"/>
      <c r="QFX42" s="745"/>
      <c r="QFY42" s="745"/>
      <c r="QFZ42" s="745"/>
      <c r="QGA42" s="745"/>
      <c r="QGB42" s="745"/>
      <c r="QGC42" s="745"/>
      <c r="QGD42" s="745"/>
      <c r="QGE42" s="745"/>
      <c r="QGF42" s="745"/>
      <c r="QGG42" s="745"/>
      <c r="QGH42" s="745"/>
      <c r="QGI42" s="745"/>
      <c r="QGJ42" s="745"/>
      <c r="QGK42" s="745"/>
      <c r="QGL42" s="745"/>
      <c r="QGM42" s="745"/>
      <c r="QGN42" s="745"/>
      <c r="QGO42" s="745"/>
      <c r="QGP42" s="745"/>
      <c r="QGQ42" s="745"/>
      <c r="QGR42" s="745"/>
      <c r="QGS42" s="745"/>
      <c r="QGT42" s="745"/>
      <c r="QGU42" s="745"/>
      <c r="QGV42" s="744"/>
      <c r="QGW42" s="745"/>
      <c r="QGX42" s="745"/>
      <c r="QGY42" s="745"/>
      <c r="QGZ42" s="745"/>
      <c r="QHA42" s="745"/>
      <c r="QHB42" s="745"/>
      <c r="QHC42" s="745"/>
      <c r="QHD42" s="745"/>
      <c r="QHE42" s="745"/>
      <c r="QHF42" s="745"/>
      <c r="QHG42" s="745"/>
      <c r="QHH42" s="745"/>
      <c r="QHI42" s="745"/>
      <c r="QHJ42" s="745"/>
      <c r="QHK42" s="745"/>
      <c r="QHL42" s="745"/>
      <c r="QHM42" s="745"/>
      <c r="QHN42" s="745"/>
      <c r="QHO42" s="745"/>
      <c r="QHP42" s="745"/>
      <c r="QHQ42" s="745"/>
      <c r="QHR42" s="745"/>
      <c r="QHS42" s="745"/>
      <c r="QHT42" s="745"/>
      <c r="QHU42" s="745"/>
      <c r="QHV42" s="745"/>
      <c r="QHW42" s="745"/>
      <c r="QHX42" s="745"/>
      <c r="QHY42" s="745"/>
      <c r="QHZ42" s="745"/>
      <c r="QIA42" s="744"/>
      <c r="QIB42" s="745"/>
      <c r="QIC42" s="745"/>
      <c r="QID42" s="745"/>
      <c r="QIE42" s="745"/>
      <c r="QIF42" s="745"/>
      <c r="QIG42" s="745"/>
      <c r="QIH42" s="745"/>
      <c r="QII42" s="745"/>
      <c r="QIJ42" s="745"/>
      <c r="QIK42" s="745"/>
      <c r="QIL42" s="745"/>
      <c r="QIM42" s="745"/>
      <c r="QIN42" s="745"/>
      <c r="QIO42" s="745"/>
      <c r="QIP42" s="745"/>
      <c r="QIQ42" s="745"/>
      <c r="QIR42" s="745"/>
      <c r="QIS42" s="745"/>
      <c r="QIT42" s="745"/>
      <c r="QIU42" s="745"/>
      <c r="QIV42" s="745"/>
      <c r="QIW42" s="745"/>
      <c r="QIX42" s="745"/>
      <c r="QIY42" s="745"/>
      <c r="QIZ42" s="745"/>
      <c r="QJA42" s="745"/>
      <c r="QJB42" s="745"/>
      <c r="QJC42" s="745"/>
      <c r="QJD42" s="745"/>
      <c r="QJE42" s="745"/>
      <c r="QJF42" s="744"/>
      <c r="QJG42" s="745"/>
      <c r="QJH42" s="745"/>
      <c r="QJI42" s="745"/>
      <c r="QJJ42" s="745"/>
      <c r="QJK42" s="745"/>
      <c r="QJL42" s="745"/>
      <c r="QJM42" s="745"/>
      <c r="QJN42" s="745"/>
      <c r="QJO42" s="745"/>
      <c r="QJP42" s="745"/>
      <c r="QJQ42" s="745"/>
      <c r="QJR42" s="745"/>
      <c r="QJS42" s="745"/>
      <c r="QJT42" s="745"/>
      <c r="QJU42" s="745"/>
      <c r="QJV42" s="745"/>
      <c r="QJW42" s="745"/>
      <c r="QJX42" s="745"/>
      <c r="QJY42" s="745"/>
      <c r="QJZ42" s="745"/>
      <c r="QKA42" s="745"/>
      <c r="QKB42" s="745"/>
      <c r="QKC42" s="745"/>
      <c r="QKD42" s="745"/>
      <c r="QKE42" s="745"/>
      <c r="QKF42" s="745"/>
      <c r="QKG42" s="745"/>
      <c r="QKH42" s="745"/>
      <c r="QKI42" s="745"/>
      <c r="QKJ42" s="745"/>
      <c r="QKK42" s="744"/>
      <c r="QKL42" s="745"/>
      <c r="QKM42" s="745"/>
      <c r="QKN42" s="745"/>
      <c r="QKO42" s="745"/>
      <c r="QKP42" s="745"/>
      <c r="QKQ42" s="745"/>
      <c r="QKR42" s="745"/>
      <c r="QKS42" s="745"/>
      <c r="QKT42" s="745"/>
      <c r="QKU42" s="745"/>
      <c r="QKV42" s="745"/>
      <c r="QKW42" s="745"/>
      <c r="QKX42" s="745"/>
      <c r="QKY42" s="745"/>
      <c r="QKZ42" s="745"/>
      <c r="QLA42" s="745"/>
      <c r="QLB42" s="745"/>
      <c r="QLC42" s="745"/>
      <c r="QLD42" s="745"/>
      <c r="QLE42" s="745"/>
      <c r="QLF42" s="745"/>
      <c r="QLG42" s="745"/>
      <c r="QLH42" s="745"/>
      <c r="QLI42" s="745"/>
      <c r="QLJ42" s="745"/>
      <c r="QLK42" s="745"/>
      <c r="QLL42" s="745"/>
      <c r="QLM42" s="745"/>
      <c r="QLN42" s="745"/>
      <c r="QLO42" s="745"/>
      <c r="QLP42" s="744"/>
      <c r="QLQ42" s="745"/>
      <c r="QLR42" s="745"/>
      <c r="QLS42" s="745"/>
      <c r="QLT42" s="745"/>
      <c r="QLU42" s="745"/>
      <c r="QLV42" s="745"/>
      <c r="QLW42" s="745"/>
      <c r="QLX42" s="745"/>
      <c r="QLY42" s="745"/>
      <c r="QLZ42" s="745"/>
      <c r="QMA42" s="745"/>
      <c r="QMB42" s="745"/>
      <c r="QMC42" s="745"/>
      <c r="QMD42" s="745"/>
      <c r="QME42" s="745"/>
      <c r="QMF42" s="745"/>
      <c r="QMG42" s="745"/>
      <c r="QMH42" s="745"/>
      <c r="QMI42" s="745"/>
      <c r="QMJ42" s="745"/>
      <c r="QMK42" s="745"/>
      <c r="QML42" s="745"/>
      <c r="QMM42" s="745"/>
      <c r="QMN42" s="745"/>
      <c r="QMO42" s="745"/>
      <c r="QMP42" s="745"/>
      <c r="QMQ42" s="745"/>
      <c r="QMR42" s="745"/>
      <c r="QMS42" s="745"/>
      <c r="QMT42" s="745"/>
      <c r="QMU42" s="744"/>
      <c r="QMV42" s="745"/>
      <c r="QMW42" s="745"/>
      <c r="QMX42" s="745"/>
      <c r="QMY42" s="745"/>
      <c r="QMZ42" s="745"/>
      <c r="QNA42" s="745"/>
      <c r="QNB42" s="745"/>
      <c r="QNC42" s="745"/>
      <c r="QND42" s="745"/>
      <c r="QNE42" s="745"/>
      <c r="QNF42" s="745"/>
      <c r="QNG42" s="745"/>
      <c r="QNH42" s="745"/>
      <c r="QNI42" s="745"/>
      <c r="QNJ42" s="745"/>
      <c r="QNK42" s="745"/>
      <c r="QNL42" s="745"/>
      <c r="QNM42" s="745"/>
      <c r="QNN42" s="745"/>
      <c r="QNO42" s="745"/>
      <c r="QNP42" s="745"/>
      <c r="QNQ42" s="745"/>
      <c r="QNR42" s="745"/>
      <c r="QNS42" s="745"/>
      <c r="QNT42" s="745"/>
      <c r="QNU42" s="745"/>
      <c r="QNV42" s="745"/>
      <c r="QNW42" s="745"/>
      <c r="QNX42" s="745"/>
      <c r="QNY42" s="745"/>
      <c r="QNZ42" s="744"/>
      <c r="QOA42" s="745"/>
      <c r="QOB42" s="745"/>
      <c r="QOC42" s="745"/>
      <c r="QOD42" s="745"/>
      <c r="QOE42" s="745"/>
      <c r="QOF42" s="745"/>
      <c r="QOG42" s="745"/>
      <c r="QOH42" s="745"/>
      <c r="QOI42" s="745"/>
      <c r="QOJ42" s="745"/>
      <c r="QOK42" s="745"/>
      <c r="QOL42" s="745"/>
      <c r="QOM42" s="745"/>
      <c r="QON42" s="745"/>
      <c r="QOO42" s="745"/>
      <c r="QOP42" s="745"/>
      <c r="QOQ42" s="745"/>
      <c r="QOR42" s="745"/>
      <c r="QOS42" s="745"/>
      <c r="QOT42" s="745"/>
      <c r="QOU42" s="745"/>
      <c r="QOV42" s="745"/>
      <c r="QOW42" s="745"/>
      <c r="QOX42" s="745"/>
      <c r="QOY42" s="745"/>
      <c r="QOZ42" s="745"/>
      <c r="QPA42" s="745"/>
      <c r="QPB42" s="745"/>
      <c r="QPC42" s="745"/>
      <c r="QPD42" s="745"/>
      <c r="QPE42" s="744"/>
      <c r="QPF42" s="745"/>
      <c r="QPG42" s="745"/>
      <c r="QPH42" s="745"/>
      <c r="QPI42" s="745"/>
      <c r="QPJ42" s="745"/>
      <c r="QPK42" s="745"/>
      <c r="QPL42" s="745"/>
      <c r="QPM42" s="745"/>
      <c r="QPN42" s="745"/>
      <c r="QPO42" s="745"/>
      <c r="QPP42" s="745"/>
      <c r="QPQ42" s="745"/>
      <c r="QPR42" s="745"/>
      <c r="QPS42" s="745"/>
      <c r="QPT42" s="745"/>
      <c r="QPU42" s="745"/>
      <c r="QPV42" s="745"/>
      <c r="QPW42" s="745"/>
      <c r="QPX42" s="745"/>
      <c r="QPY42" s="745"/>
      <c r="QPZ42" s="745"/>
      <c r="QQA42" s="745"/>
      <c r="QQB42" s="745"/>
      <c r="QQC42" s="745"/>
      <c r="QQD42" s="745"/>
      <c r="QQE42" s="745"/>
      <c r="QQF42" s="745"/>
      <c r="QQG42" s="745"/>
      <c r="QQH42" s="745"/>
      <c r="QQI42" s="745"/>
      <c r="QQJ42" s="744"/>
      <c r="QQK42" s="745"/>
      <c r="QQL42" s="745"/>
      <c r="QQM42" s="745"/>
      <c r="QQN42" s="745"/>
      <c r="QQO42" s="745"/>
      <c r="QQP42" s="745"/>
      <c r="QQQ42" s="745"/>
      <c r="QQR42" s="745"/>
      <c r="QQS42" s="745"/>
      <c r="QQT42" s="745"/>
      <c r="QQU42" s="745"/>
      <c r="QQV42" s="745"/>
      <c r="QQW42" s="745"/>
      <c r="QQX42" s="745"/>
      <c r="QQY42" s="745"/>
      <c r="QQZ42" s="745"/>
      <c r="QRA42" s="745"/>
      <c r="QRB42" s="745"/>
      <c r="QRC42" s="745"/>
      <c r="QRD42" s="745"/>
      <c r="QRE42" s="745"/>
      <c r="QRF42" s="745"/>
      <c r="QRG42" s="745"/>
      <c r="QRH42" s="745"/>
      <c r="QRI42" s="745"/>
      <c r="QRJ42" s="745"/>
      <c r="QRK42" s="745"/>
      <c r="QRL42" s="745"/>
      <c r="QRM42" s="745"/>
      <c r="QRN42" s="745"/>
      <c r="QRO42" s="744"/>
      <c r="QRP42" s="745"/>
      <c r="QRQ42" s="745"/>
      <c r="QRR42" s="745"/>
      <c r="QRS42" s="745"/>
      <c r="QRT42" s="745"/>
      <c r="QRU42" s="745"/>
      <c r="QRV42" s="745"/>
      <c r="QRW42" s="745"/>
      <c r="QRX42" s="745"/>
      <c r="QRY42" s="745"/>
      <c r="QRZ42" s="745"/>
      <c r="QSA42" s="745"/>
      <c r="QSB42" s="745"/>
      <c r="QSC42" s="745"/>
      <c r="QSD42" s="745"/>
      <c r="QSE42" s="745"/>
      <c r="QSF42" s="745"/>
      <c r="QSG42" s="745"/>
      <c r="QSH42" s="745"/>
      <c r="QSI42" s="745"/>
      <c r="QSJ42" s="745"/>
      <c r="QSK42" s="745"/>
      <c r="QSL42" s="745"/>
      <c r="QSM42" s="745"/>
      <c r="QSN42" s="745"/>
      <c r="QSO42" s="745"/>
      <c r="QSP42" s="745"/>
      <c r="QSQ42" s="745"/>
      <c r="QSR42" s="745"/>
      <c r="QSS42" s="745"/>
      <c r="QST42" s="744"/>
      <c r="QSU42" s="745"/>
      <c r="QSV42" s="745"/>
      <c r="QSW42" s="745"/>
      <c r="QSX42" s="745"/>
      <c r="QSY42" s="745"/>
      <c r="QSZ42" s="745"/>
      <c r="QTA42" s="745"/>
      <c r="QTB42" s="745"/>
      <c r="QTC42" s="745"/>
      <c r="QTD42" s="745"/>
      <c r="QTE42" s="745"/>
      <c r="QTF42" s="745"/>
      <c r="QTG42" s="745"/>
      <c r="QTH42" s="745"/>
      <c r="QTI42" s="745"/>
      <c r="QTJ42" s="745"/>
      <c r="QTK42" s="745"/>
      <c r="QTL42" s="745"/>
      <c r="QTM42" s="745"/>
      <c r="QTN42" s="745"/>
      <c r="QTO42" s="745"/>
      <c r="QTP42" s="745"/>
      <c r="QTQ42" s="745"/>
      <c r="QTR42" s="745"/>
      <c r="QTS42" s="745"/>
      <c r="QTT42" s="745"/>
      <c r="QTU42" s="745"/>
      <c r="QTV42" s="745"/>
      <c r="QTW42" s="745"/>
      <c r="QTX42" s="745"/>
      <c r="QTY42" s="744"/>
      <c r="QTZ42" s="745"/>
      <c r="QUA42" s="745"/>
      <c r="QUB42" s="745"/>
      <c r="QUC42" s="745"/>
      <c r="QUD42" s="745"/>
      <c r="QUE42" s="745"/>
      <c r="QUF42" s="745"/>
      <c r="QUG42" s="745"/>
      <c r="QUH42" s="745"/>
      <c r="QUI42" s="745"/>
      <c r="QUJ42" s="745"/>
      <c r="QUK42" s="745"/>
      <c r="QUL42" s="745"/>
      <c r="QUM42" s="745"/>
      <c r="QUN42" s="745"/>
      <c r="QUO42" s="745"/>
      <c r="QUP42" s="745"/>
      <c r="QUQ42" s="745"/>
      <c r="QUR42" s="745"/>
      <c r="QUS42" s="745"/>
      <c r="QUT42" s="745"/>
      <c r="QUU42" s="745"/>
      <c r="QUV42" s="745"/>
      <c r="QUW42" s="745"/>
      <c r="QUX42" s="745"/>
      <c r="QUY42" s="745"/>
      <c r="QUZ42" s="745"/>
      <c r="QVA42" s="745"/>
      <c r="QVB42" s="745"/>
      <c r="QVC42" s="745"/>
      <c r="QVD42" s="744"/>
      <c r="QVE42" s="745"/>
      <c r="QVF42" s="745"/>
      <c r="QVG42" s="745"/>
      <c r="QVH42" s="745"/>
      <c r="QVI42" s="745"/>
      <c r="QVJ42" s="745"/>
      <c r="QVK42" s="745"/>
      <c r="QVL42" s="745"/>
      <c r="QVM42" s="745"/>
      <c r="QVN42" s="745"/>
      <c r="QVO42" s="745"/>
      <c r="QVP42" s="745"/>
      <c r="QVQ42" s="745"/>
      <c r="QVR42" s="745"/>
      <c r="QVS42" s="745"/>
      <c r="QVT42" s="745"/>
      <c r="QVU42" s="745"/>
      <c r="QVV42" s="745"/>
      <c r="QVW42" s="745"/>
      <c r="QVX42" s="745"/>
      <c r="QVY42" s="745"/>
      <c r="QVZ42" s="745"/>
      <c r="QWA42" s="745"/>
      <c r="QWB42" s="745"/>
      <c r="QWC42" s="745"/>
      <c r="QWD42" s="745"/>
      <c r="QWE42" s="745"/>
      <c r="QWF42" s="745"/>
      <c r="QWG42" s="745"/>
      <c r="QWH42" s="745"/>
      <c r="QWI42" s="744"/>
      <c r="QWJ42" s="745"/>
      <c r="QWK42" s="745"/>
      <c r="QWL42" s="745"/>
      <c r="QWM42" s="745"/>
      <c r="QWN42" s="745"/>
      <c r="QWO42" s="745"/>
      <c r="QWP42" s="745"/>
      <c r="QWQ42" s="745"/>
      <c r="QWR42" s="745"/>
      <c r="QWS42" s="745"/>
      <c r="QWT42" s="745"/>
      <c r="QWU42" s="745"/>
      <c r="QWV42" s="745"/>
      <c r="QWW42" s="745"/>
      <c r="QWX42" s="745"/>
      <c r="QWY42" s="745"/>
      <c r="QWZ42" s="745"/>
      <c r="QXA42" s="745"/>
      <c r="QXB42" s="745"/>
      <c r="QXC42" s="745"/>
      <c r="QXD42" s="745"/>
      <c r="QXE42" s="745"/>
      <c r="QXF42" s="745"/>
      <c r="QXG42" s="745"/>
      <c r="QXH42" s="745"/>
      <c r="QXI42" s="745"/>
      <c r="QXJ42" s="745"/>
      <c r="QXK42" s="745"/>
      <c r="QXL42" s="745"/>
      <c r="QXM42" s="745"/>
      <c r="QXN42" s="744"/>
      <c r="QXO42" s="745"/>
      <c r="QXP42" s="745"/>
      <c r="QXQ42" s="745"/>
      <c r="QXR42" s="745"/>
      <c r="QXS42" s="745"/>
      <c r="QXT42" s="745"/>
      <c r="QXU42" s="745"/>
      <c r="QXV42" s="745"/>
      <c r="QXW42" s="745"/>
      <c r="QXX42" s="745"/>
      <c r="QXY42" s="745"/>
      <c r="QXZ42" s="745"/>
      <c r="QYA42" s="745"/>
      <c r="QYB42" s="745"/>
      <c r="QYC42" s="745"/>
      <c r="QYD42" s="745"/>
      <c r="QYE42" s="745"/>
      <c r="QYF42" s="745"/>
      <c r="QYG42" s="745"/>
      <c r="QYH42" s="745"/>
      <c r="QYI42" s="745"/>
      <c r="QYJ42" s="745"/>
      <c r="QYK42" s="745"/>
      <c r="QYL42" s="745"/>
      <c r="QYM42" s="745"/>
      <c r="QYN42" s="745"/>
      <c r="QYO42" s="745"/>
      <c r="QYP42" s="745"/>
      <c r="QYQ42" s="745"/>
      <c r="QYR42" s="745"/>
      <c r="QYS42" s="744"/>
      <c r="QYT42" s="745"/>
      <c r="QYU42" s="745"/>
      <c r="QYV42" s="745"/>
      <c r="QYW42" s="745"/>
      <c r="QYX42" s="745"/>
      <c r="QYY42" s="745"/>
      <c r="QYZ42" s="745"/>
      <c r="QZA42" s="745"/>
      <c r="QZB42" s="745"/>
      <c r="QZC42" s="745"/>
      <c r="QZD42" s="745"/>
      <c r="QZE42" s="745"/>
      <c r="QZF42" s="745"/>
      <c r="QZG42" s="745"/>
      <c r="QZH42" s="745"/>
      <c r="QZI42" s="745"/>
      <c r="QZJ42" s="745"/>
      <c r="QZK42" s="745"/>
      <c r="QZL42" s="745"/>
      <c r="QZM42" s="745"/>
      <c r="QZN42" s="745"/>
      <c r="QZO42" s="745"/>
      <c r="QZP42" s="745"/>
      <c r="QZQ42" s="745"/>
      <c r="QZR42" s="745"/>
      <c r="QZS42" s="745"/>
      <c r="QZT42" s="745"/>
      <c r="QZU42" s="745"/>
      <c r="QZV42" s="745"/>
      <c r="QZW42" s="745"/>
      <c r="QZX42" s="744"/>
      <c r="QZY42" s="745"/>
      <c r="QZZ42" s="745"/>
      <c r="RAA42" s="745"/>
      <c r="RAB42" s="745"/>
      <c r="RAC42" s="745"/>
      <c r="RAD42" s="745"/>
      <c r="RAE42" s="745"/>
      <c r="RAF42" s="745"/>
      <c r="RAG42" s="745"/>
      <c r="RAH42" s="745"/>
      <c r="RAI42" s="745"/>
      <c r="RAJ42" s="745"/>
      <c r="RAK42" s="745"/>
      <c r="RAL42" s="745"/>
      <c r="RAM42" s="745"/>
      <c r="RAN42" s="745"/>
      <c r="RAO42" s="745"/>
      <c r="RAP42" s="745"/>
      <c r="RAQ42" s="745"/>
      <c r="RAR42" s="745"/>
      <c r="RAS42" s="745"/>
      <c r="RAT42" s="745"/>
      <c r="RAU42" s="745"/>
      <c r="RAV42" s="745"/>
      <c r="RAW42" s="745"/>
      <c r="RAX42" s="745"/>
      <c r="RAY42" s="745"/>
      <c r="RAZ42" s="745"/>
      <c r="RBA42" s="745"/>
      <c r="RBB42" s="745"/>
      <c r="RBC42" s="744"/>
      <c r="RBD42" s="745"/>
      <c r="RBE42" s="745"/>
      <c r="RBF42" s="745"/>
      <c r="RBG42" s="745"/>
      <c r="RBH42" s="745"/>
      <c r="RBI42" s="745"/>
      <c r="RBJ42" s="745"/>
      <c r="RBK42" s="745"/>
      <c r="RBL42" s="745"/>
      <c r="RBM42" s="745"/>
      <c r="RBN42" s="745"/>
      <c r="RBO42" s="745"/>
      <c r="RBP42" s="745"/>
      <c r="RBQ42" s="745"/>
      <c r="RBR42" s="745"/>
      <c r="RBS42" s="745"/>
      <c r="RBT42" s="745"/>
      <c r="RBU42" s="745"/>
      <c r="RBV42" s="745"/>
      <c r="RBW42" s="745"/>
      <c r="RBX42" s="745"/>
      <c r="RBY42" s="745"/>
      <c r="RBZ42" s="745"/>
      <c r="RCA42" s="745"/>
      <c r="RCB42" s="745"/>
      <c r="RCC42" s="745"/>
      <c r="RCD42" s="745"/>
      <c r="RCE42" s="745"/>
      <c r="RCF42" s="745"/>
      <c r="RCG42" s="745"/>
      <c r="RCH42" s="744"/>
      <c r="RCI42" s="745"/>
      <c r="RCJ42" s="745"/>
      <c r="RCK42" s="745"/>
      <c r="RCL42" s="745"/>
      <c r="RCM42" s="745"/>
      <c r="RCN42" s="745"/>
      <c r="RCO42" s="745"/>
      <c r="RCP42" s="745"/>
      <c r="RCQ42" s="745"/>
      <c r="RCR42" s="745"/>
      <c r="RCS42" s="745"/>
      <c r="RCT42" s="745"/>
      <c r="RCU42" s="745"/>
      <c r="RCV42" s="745"/>
      <c r="RCW42" s="745"/>
      <c r="RCX42" s="745"/>
      <c r="RCY42" s="745"/>
      <c r="RCZ42" s="745"/>
      <c r="RDA42" s="745"/>
      <c r="RDB42" s="745"/>
      <c r="RDC42" s="745"/>
      <c r="RDD42" s="745"/>
      <c r="RDE42" s="745"/>
      <c r="RDF42" s="745"/>
      <c r="RDG42" s="745"/>
      <c r="RDH42" s="745"/>
      <c r="RDI42" s="745"/>
      <c r="RDJ42" s="745"/>
      <c r="RDK42" s="745"/>
      <c r="RDL42" s="745"/>
      <c r="RDM42" s="744"/>
      <c r="RDN42" s="745"/>
      <c r="RDO42" s="745"/>
      <c r="RDP42" s="745"/>
      <c r="RDQ42" s="745"/>
      <c r="RDR42" s="745"/>
      <c r="RDS42" s="745"/>
      <c r="RDT42" s="745"/>
      <c r="RDU42" s="745"/>
      <c r="RDV42" s="745"/>
      <c r="RDW42" s="745"/>
      <c r="RDX42" s="745"/>
      <c r="RDY42" s="745"/>
      <c r="RDZ42" s="745"/>
      <c r="REA42" s="745"/>
      <c r="REB42" s="745"/>
      <c r="REC42" s="745"/>
      <c r="RED42" s="745"/>
      <c r="REE42" s="745"/>
      <c r="REF42" s="745"/>
      <c r="REG42" s="745"/>
      <c r="REH42" s="745"/>
      <c r="REI42" s="745"/>
      <c r="REJ42" s="745"/>
      <c r="REK42" s="745"/>
      <c r="REL42" s="745"/>
      <c r="REM42" s="745"/>
      <c r="REN42" s="745"/>
      <c r="REO42" s="745"/>
      <c r="REP42" s="745"/>
      <c r="REQ42" s="745"/>
      <c r="RER42" s="744"/>
      <c r="RES42" s="745"/>
      <c r="RET42" s="745"/>
      <c r="REU42" s="745"/>
      <c r="REV42" s="745"/>
      <c r="REW42" s="745"/>
      <c r="REX42" s="745"/>
      <c r="REY42" s="745"/>
      <c r="REZ42" s="745"/>
      <c r="RFA42" s="745"/>
      <c r="RFB42" s="745"/>
      <c r="RFC42" s="745"/>
      <c r="RFD42" s="745"/>
      <c r="RFE42" s="745"/>
      <c r="RFF42" s="745"/>
      <c r="RFG42" s="745"/>
      <c r="RFH42" s="745"/>
      <c r="RFI42" s="745"/>
      <c r="RFJ42" s="745"/>
      <c r="RFK42" s="745"/>
      <c r="RFL42" s="745"/>
      <c r="RFM42" s="745"/>
      <c r="RFN42" s="745"/>
      <c r="RFO42" s="745"/>
      <c r="RFP42" s="745"/>
      <c r="RFQ42" s="745"/>
      <c r="RFR42" s="745"/>
      <c r="RFS42" s="745"/>
      <c r="RFT42" s="745"/>
      <c r="RFU42" s="745"/>
      <c r="RFV42" s="745"/>
      <c r="RFW42" s="744"/>
      <c r="RFX42" s="745"/>
      <c r="RFY42" s="745"/>
      <c r="RFZ42" s="745"/>
      <c r="RGA42" s="745"/>
      <c r="RGB42" s="745"/>
      <c r="RGC42" s="745"/>
      <c r="RGD42" s="745"/>
      <c r="RGE42" s="745"/>
      <c r="RGF42" s="745"/>
      <c r="RGG42" s="745"/>
      <c r="RGH42" s="745"/>
      <c r="RGI42" s="745"/>
      <c r="RGJ42" s="745"/>
      <c r="RGK42" s="745"/>
      <c r="RGL42" s="745"/>
      <c r="RGM42" s="745"/>
      <c r="RGN42" s="745"/>
      <c r="RGO42" s="745"/>
      <c r="RGP42" s="745"/>
      <c r="RGQ42" s="745"/>
      <c r="RGR42" s="745"/>
      <c r="RGS42" s="745"/>
      <c r="RGT42" s="745"/>
      <c r="RGU42" s="745"/>
      <c r="RGV42" s="745"/>
      <c r="RGW42" s="745"/>
      <c r="RGX42" s="745"/>
      <c r="RGY42" s="745"/>
      <c r="RGZ42" s="745"/>
      <c r="RHA42" s="745"/>
      <c r="RHB42" s="744"/>
      <c r="RHC42" s="745"/>
      <c r="RHD42" s="745"/>
      <c r="RHE42" s="745"/>
      <c r="RHF42" s="745"/>
      <c r="RHG42" s="745"/>
      <c r="RHH42" s="745"/>
      <c r="RHI42" s="745"/>
      <c r="RHJ42" s="745"/>
      <c r="RHK42" s="745"/>
      <c r="RHL42" s="745"/>
      <c r="RHM42" s="745"/>
      <c r="RHN42" s="745"/>
      <c r="RHO42" s="745"/>
      <c r="RHP42" s="745"/>
      <c r="RHQ42" s="745"/>
      <c r="RHR42" s="745"/>
      <c r="RHS42" s="745"/>
      <c r="RHT42" s="745"/>
      <c r="RHU42" s="745"/>
      <c r="RHV42" s="745"/>
      <c r="RHW42" s="745"/>
      <c r="RHX42" s="745"/>
      <c r="RHY42" s="745"/>
      <c r="RHZ42" s="745"/>
      <c r="RIA42" s="745"/>
      <c r="RIB42" s="745"/>
      <c r="RIC42" s="745"/>
      <c r="RID42" s="745"/>
      <c r="RIE42" s="745"/>
      <c r="RIF42" s="745"/>
      <c r="RIG42" s="744"/>
      <c r="RIH42" s="745"/>
      <c r="RII42" s="745"/>
      <c r="RIJ42" s="745"/>
      <c r="RIK42" s="745"/>
      <c r="RIL42" s="745"/>
      <c r="RIM42" s="745"/>
      <c r="RIN42" s="745"/>
      <c r="RIO42" s="745"/>
      <c r="RIP42" s="745"/>
      <c r="RIQ42" s="745"/>
      <c r="RIR42" s="745"/>
      <c r="RIS42" s="745"/>
      <c r="RIT42" s="745"/>
      <c r="RIU42" s="745"/>
      <c r="RIV42" s="745"/>
      <c r="RIW42" s="745"/>
      <c r="RIX42" s="745"/>
      <c r="RIY42" s="745"/>
      <c r="RIZ42" s="745"/>
      <c r="RJA42" s="745"/>
      <c r="RJB42" s="745"/>
      <c r="RJC42" s="745"/>
      <c r="RJD42" s="745"/>
      <c r="RJE42" s="745"/>
      <c r="RJF42" s="745"/>
      <c r="RJG42" s="745"/>
      <c r="RJH42" s="745"/>
      <c r="RJI42" s="745"/>
      <c r="RJJ42" s="745"/>
      <c r="RJK42" s="745"/>
      <c r="RJL42" s="744"/>
      <c r="RJM42" s="745"/>
      <c r="RJN42" s="745"/>
      <c r="RJO42" s="745"/>
      <c r="RJP42" s="745"/>
      <c r="RJQ42" s="745"/>
      <c r="RJR42" s="745"/>
      <c r="RJS42" s="745"/>
      <c r="RJT42" s="745"/>
      <c r="RJU42" s="745"/>
      <c r="RJV42" s="745"/>
      <c r="RJW42" s="745"/>
      <c r="RJX42" s="745"/>
      <c r="RJY42" s="745"/>
      <c r="RJZ42" s="745"/>
      <c r="RKA42" s="745"/>
      <c r="RKB42" s="745"/>
      <c r="RKC42" s="745"/>
      <c r="RKD42" s="745"/>
      <c r="RKE42" s="745"/>
      <c r="RKF42" s="745"/>
      <c r="RKG42" s="745"/>
      <c r="RKH42" s="745"/>
      <c r="RKI42" s="745"/>
      <c r="RKJ42" s="745"/>
      <c r="RKK42" s="745"/>
      <c r="RKL42" s="745"/>
      <c r="RKM42" s="745"/>
      <c r="RKN42" s="745"/>
      <c r="RKO42" s="745"/>
      <c r="RKP42" s="745"/>
      <c r="RKQ42" s="744"/>
      <c r="RKR42" s="745"/>
      <c r="RKS42" s="745"/>
      <c r="RKT42" s="745"/>
      <c r="RKU42" s="745"/>
      <c r="RKV42" s="745"/>
      <c r="RKW42" s="745"/>
      <c r="RKX42" s="745"/>
      <c r="RKY42" s="745"/>
      <c r="RKZ42" s="745"/>
      <c r="RLA42" s="745"/>
      <c r="RLB42" s="745"/>
      <c r="RLC42" s="745"/>
      <c r="RLD42" s="745"/>
      <c r="RLE42" s="745"/>
      <c r="RLF42" s="745"/>
      <c r="RLG42" s="745"/>
      <c r="RLH42" s="745"/>
      <c r="RLI42" s="745"/>
      <c r="RLJ42" s="745"/>
      <c r="RLK42" s="745"/>
      <c r="RLL42" s="745"/>
      <c r="RLM42" s="745"/>
      <c r="RLN42" s="745"/>
      <c r="RLO42" s="745"/>
      <c r="RLP42" s="745"/>
      <c r="RLQ42" s="745"/>
      <c r="RLR42" s="745"/>
      <c r="RLS42" s="745"/>
      <c r="RLT42" s="745"/>
      <c r="RLU42" s="745"/>
      <c r="RLV42" s="744"/>
      <c r="RLW42" s="745"/>
      <c r="RLX42" s="745"/>
      <c r="RLY42" s="745"/>
      <c r="RLZ42" s="745"/>
      <c r="RMA42" s="745"/>
      <c r="RMB42" s="745"/>
      <c r="RMC42" s="745"/>
      <c r="RMD42" s="745"/>
      <c r="RME42" s="745"/>
      <c r="RMF42" s="745"/>
      <c r="RMG42" s="745"/>
      <c r="RMH42" s="745"/>
      <c r="RMI42" s="745"/>
      <c r="RMJ42" s="745"/>
      <c r="RMK42" s="745"/>
      <c r="RML42" s="745"/>
      <c r="RMM42" s="745"/>
      <c r="RMN42" s="745"/>
      <c r="RMO42" s="745"/>
      <c r="RMP42" s="745"/>
      <c r="RMQ42" s="745"/>
      <c r="RMR42" s="745"/>
      <c r="RMS42" s="745"/>
      <c r="RMT42" s="745"/>
      <c r="RMU42" s="745"/>
      <c r="RMV42" s="745"/>
      <c r="RMW42" s="745"/>
      <c r="RMX42" s="745"/>
      <c r="RMY42" s="745"/>
      <c r="RMZ42" s="745"/>
      <c r="RNA42" s="744"/>
      <c r="RNB42" s="745"/>
      <c r="RNC42" s="745"/>
      <c r="RND42" s="745"/>
      <c r="RNE42" s="745"/>
      <c r="RNF42" s="745"/>
      <c r="RNG42" s="745"/>
      <c r="RNH42" s="745"/>
      <c r="RNI42" s="745"/>
      <c r="RNJ42" s="745"/>
      <c r="RNK42" s="745"/>
      <c r="RNL42" s="745"/>
      <c r="RNM42" s="745"/>
      <c r="RNN42" s="745"/>
      <c r="RNO42" s="745"/>
      <c r="RNP42" s="745"/>
      <c r="RNQ42" s="745"/>
      <c r="RNR42" s="745"/>
      <c r="RNS42" s="745"/>
      <c r="RNT42" s="745"/>
      <c r="RNU42" s="745"/>
      <c r="RNV42" s="745"/>
      <c r="RNW42" s="745"/>
      <c r="RNX42" s="745"/>
      <c r="RNY42" s="745"/>
      <c r="RNZ42" s="745"/>
      <c r="ROA42" s="745"/>
      <c r="ROB42" s="745"/>
      <c r="ROC42" s="745"/>
      <c r="ROD42" s="745"/>
      <c r="ROE42" s="745"/>
      <c r="ROF42" s="744"/>
      <c r="ROG42" s="745"/>
      <c r="ROH42" s="745"/>
      <c r="ROI42" s="745"/>
      <c r="ROJ42" s="745"/>
      <c r="ROK42" s="745"/>
      <c r="ROL42" s="745"/>
      <c r="ROM42" s="745"/>
      <c r="RON42" s="745"/>
      <c r="ROO42" s="745"/>
      <c r="ROP42" s="745"/>
      <c r="ROQ42" s="745"/>
      <c r="ROR42" s="745"/>
      <c r="ROS42" s="745"/>
      <c r="ROT42" s="745"/>
      <c r="ROU42" s="745"/>
      <c r="ROV42" s="745"/>
      <c r="ROW42" s="745"/>
      <c r="ROX42" s="745"/>
      <c r="ROY42" s="745"/>
      <c r="ROZ42" s="745"/>
      <c r="RPA42" s="745"/>
      <c r="RPB42" s="745"/>
      <c r="RPC42" s="745"/>
      <c r="RPD42" s="745"/>
      <c r="RPE42" s="745"/>
      <c r="RPF42" s="745"/>
      <c r="RPG42" s="745"/>
      <c r="RPH42" s="745"/>
      <c r="RPI42" s="745"/>
      <c r="RPJ42" s="745"/>
      <c r="RPK42" s="744"/>
      <c r="RPL42" s="745"/>
      <c r="RPM42" s="745"/>
      <c r="RPN42" s="745"/>
      <c r="RPO42" s="745"/>
      <c r="RPP42" s="745"/>
      <c r="RPQ42" s="745"/>
      <c r="RPR42" s="745"/>
      <c r="RPS42" s="745"/>
      <c r="RPT42" s="745"/>
      <c r="RPU42" s="745"/>
      <c r="RPV42" s="745"/>
      <c r="RPW42" s="745"/>
      <c r="RPX42" s="745"/>
      <c r="RPY42" s="745"/>
      <c r="RPZ42" s="745"/>
      <c r="RQA42" s="745"/>
      <c r="RQB42" s="745"/>
      <c r="RQC42" s="745"/>
      <c r="RQD42" s="745"/>
      <c r="RQE42" s="745"/>
      <c r="RQF42" s="745"/>
      <c r="RQG42" s="745"/>
      <c r="RQH42" s="745"/>
      <c r="RQI42" s="745"/>
      <c r="RQJ42" s="745"/>
      <c r="RQK42" s="745"/>
      <c r="RQL42" s="745"/>
      <c r="RQM42" s="745"/>
      <c r="RQN42" s="745"/>
      <c r="RQO42" s="745"/>
      <c r="RQP42" s="744"/>
      <c r="RQQ42" s="745"/>
      <c r="RQR42" s="745"/>
      <c r="RQS42" s="745"/>
      <c r="RQT42" s="745"/>
      <c r="RQU42" s="745"/>
      <c r="RQV42" s="745"/>
      <c r="RQW42" s="745"/>
      <c r="RQX42" s="745"/>
      <c r="RQY42" s="745"/>
      <c r="RQZ42" s="745"/>
      <c r="RRA42" s="745"/>
      <c r="RRB42" s="745"/>
      <c r="RRC42" s="745"/>
      <c r="RRD42" s="745"/>
      <c r="RRE42" s="745"/>
      <c r="RRF42" s="745"/>
      <c r="RRG42" s="745"/>
      <c r="RRH42" s="745"/>
      <c r="RRI42" s="745"/>
      <c r="RRJ42" s="745"/>
      <c r="RRK42" s="745"/>
      <c r="RRL42" s="745"/>
      <c r="RRM42" s="745"/>
      <c r="RRN42" s="745"/>
      <c r="RRO42" s="745"/>
      <c r="RRP42" s="745"/>
      <c r="RRQ42" s="745"/>
      <c r="RRR42" s="745"/>
      <c r="RRS42" s="745"/>
      <c r="RRT42" s="745"/>
      <c r="RRU42" s="744"/>
      <c r="RRV42" s="745"/>
      <c r="RRW42" s="745"/>
      <c r="RRX42" s="745"/>
      <c r="RRY42" s="745"/>
      <c r="RRZ42" s="745"/>
      <c r="RSA42" s="745"/>
      <c r="RSB42" s="745"/>
      <c r="RSC42" s="745"/>
      <c r="RSD42" s="745"/>
      <c r="RSE42" s="745"/>
      <c r="RSF42" s="745"/>
      <c r="RSG42" s="745"/>
      <c r="RSH42" s="745"/>
      <c r="RSI42" s="745"/>
      <c r="RSJ42" s="745"/>
      <c r="RSK42" s="745"/>
      <c r="RSL42" s="745"/>
      <c r="RSM42" s="745"/>
      <c r="RSN42" s="745"/>
      <c r="RSO42" s="745"/>
      <c r="RSP42" s="745"/>
      <c r="RSQ42" s="745"/>
      <c r="RSR42" s="745"/>
      <c r="RSS42" s="745"/>
      <c r="RST42" s="745"/>
      <c r="RSU42" s="745"/>
      <c r="RSV42" s="745"/>
      <c r="RSW42" s="745"/>
      <c r="RSX42" s="745"/>
      <c r="RSY42" s="745"/>
      <c r="RSZ42" s="744"/>
      <c r="RTA42" s="745"/>
      <c r="RTB42" s="745"/>
      <c r="RTC42" s="745"/>
      <c r="RTD42" s="745"/>
      <c r="RTE42" s="745"/>
      <c r="RTF42" s="745"/>
      <c r="RTG42" s="745"/>
      <c r="RTH42" s="745"/>
      <c r="RTI42" s="745"/>
      <c r="RTJ42" s="745"/>
      <c r="RTK42" s="745"/>
      <c r="RTL42" s="745"/>
      <c r="RTM42" s="745"/>
      <c r="RTN42" s="745"/>
      <c r="RTO42" s="745"/>
      <c r="RTP42" s="745"/>
      <c r="RTQ42" s="745"/>
      <c r="RTR42" s="745"/>
      <c r="RTS42" s="745"/>
      <c r="RTT42" s="745"/>
      <c r="RTU42" s="745"/>
      <c r="RTV42" s="745"/>
      <c r="RTW42" s="745"/>
      <c r="RTX42" s="745"/>
      <c r="RTY42" s="745"/>
      <c r="RTZ42" s="745"/>
      <c r="RUA42" s="745"/>
      <c r="RUB42" s="745"/>
      <c r="RUC42" s="745"/>
      <c r="RUD42" s="745"/>
      <c r="RUE42" s="744"/>
      <c r="RUF42" s="745"/>
      <c r="RUG42" s="745"/>
      <c r="RUH42" s="745"/>
      <c r="RUI42" s="745"/>
      <c r="RUJ42" s="745"/>
      <c r="RUK42" s="745"/>
      <c r="RUL42" s="745"/>
      <c r="RUM42" s="745"/>
      <c r="RUN42" s="745"/>
      <c r="RUO42" s="745"/>
      <c r="RUP42" s="745"/>
      <c r="RUQ42" s="745"/>
      <c r="RUR42" s="745"/>
      <c r="RUS42" s="745"/>
      <c r="RUT42" s="745"/>
      <c r="RUU42" s="745"/>
      <c r="RUV42" s="745"/>
      <c r="RUW42" s="745"/>
      <c r="RUX42" s="745"/>
      <c r="RUY42" s="745"/>
      <c r="RUZ42" s="745"/>
      <c r="RVA42" s="745"/>
      <c r="RVB42" s="745"/>
      <c r="RVC42" s="745"/>
      <c r="RVD42" s="745"/>
      <c r="RVE42" s="745"/>
      <c r="RVF42" s="745"/>
      <c r="RVG42" s="745"/>
      <c r="RVH42" s="745"/>
      <c r="RVI42" s="745"/>
      <c r="RVJ42" s="744"/>
      <c r="RVK42" s="745"/>
      <c r="RVL42" s="745"/>
      <c r="RVM42" s="745"/>
      <c r="RVN42" s="745"/>
      <c r="RVO42" s="745"/>
      <c r="RVP42" s="745"/>
      <c r="RVQ42" s="745"/>
      <c r="RVR42" s="745"/>
      <c r="RVS42" s="745"/>
      <c r="RVT42" s="745"/>
      <c r="RVU42" s="745"/>
      <c r="RVV42" s="745"/>
      <c r="RVW42" s="745"/>
      <c r="RVX42" s="745"/>
      <c r="RVY42" s="745"/>
      <c r="RVZ42" s="745"/>
      <c r="RWA42" s="745"/>
      <c r="RWB42" s="745"/>
      <c r="RWC42" s="745"/>
      <c r="RWD42" s="745"/>
      <c r="RWE42" s="745"/>
      <c r="RWF42" s="745"/>
      <c r="RWG42" s="745"/>
      <c r="RWH42" s="745"/>
      <c r="RWI42" s="745"/>
      <c r="RWJ42" s="745"/>
      <c r="RWK42" s="745"/>
      <c r="RWL42" s="745"/>
      <c r="RWM42" s="745"/>
      <c r="RWN42" s="745"/>
      <c r="RWO42" s="744"/>
      <c r="RWP42" s="745"/>
      <c r="RWQ42" s="745"/>
      <c r="RWR42" s="745"/>
      <c r="RWS42" s="745"/>
      <c r="RWT42" s="745"/>
      <c r="RWU42" s="745"/>
      <c r="RWV42" s="745"/>
      <c r="RWW42" s="745"/>
      <c r="RWX42" s="745"/>
      <c r="RWY42" s="745"/>
      <c r="RWZ42" s="745"/>
      <c r="RXA42" s="745"/>
      <c r="RXB42" s="745"/>
      <c r="RXC42" s="745"/>
      <c r="RXD42" s="745"/>
      <c r="RXE42" s="745"/>
      <c r="RXF42" s="745"/>
      <c r="RXG42" s="745"/>
      <c r="RXH42" s="745"/>
      <c r="RXI42" s="745"/>
      <c r="RXJ42" s="745"/>
      <c r="RXK42" s="745"/>
      <c r="RXL42" s="745"/>
      <c r="RXM42" s="745"/>
      <c r="RXN42" s="745"/>
      <c r="RXO42" s="745"/>
      <c r="RXP42" s="745"/>
      <c r="RXQ42" s="745"/>
      <c r="RXR42" s="745"/>
      <c r="RXS42" s="745"/>
      <c r="RXT42" s="744"/>
      <c r="RXU42" s="745"/>
      <c r="RXV42" s="745"/>
      <c r="RXW42" s="745"/>
      <c r="RXX42" s="745"/>
      <c r="RXY42" s="745"/>
      <c r="RXZ42" s="745"/>
      <c r="RYA42" s="745"/>
      <c r="RYB42" s="745"/>
      <c r="RYC42" s="745"/>
      <c r="RYD42" s="745"/>
      <c r="RYE42" s="745"/>
      <c r="RYF42" s="745"/>
      <c r="RYG42" s="745"/>
      <c r="RYH42" s="745"/>
      <c r="RYI42" s="745"/>
      <c r="RYJ42" s="745"/>
      <c r="RYK42" s="745"/>
      <c r="RYL42" s="745"/>
      <c r="RYM42" s="745"/>
      <c r="RYN42" s="745"/>
      <c r="RYO42" s="745"/>
      <c r="RYP42" s="745"/>
      <c r="RYQ42" s="745"/>
      <c r="RYR42" s="745"/>
      <c r="RYS42" s="745"/>
      <c r="RYT42" s="745"/>
      <c r="RYU42" s="745"/>
      <c r="RYV42" s="745"/>
      <c r="RYW42" s="745"/>
      <c r="RYX42" s="745"/>
      <c r="RYY42" s="744"/>
      <c r="RYZ42" s="745"/>
      <c r="RZA42" s="745"/>
      <c r="RZB42" s="745"/>
      <c r="RZC42" s="745"/>
      <c r="RZD42" s="745"/>
      <c r="RZE42" s="745"/>
      <c r="RZF42" s="745"/>
      <c r="RZG42" s="745"/>
      <c r="RZH42" s="745"/>
      <c r="RZI42" s="745"/>
      <c r="RZJ42" s="745"/>
      <c r="RZK42" s="745"/>
      <c r="RZL42" s="745"/>
      <c r="RZM42" s="745"/>
      <c r="RZN42" s="745"/>
      <c r="RZO42" s="745"/>
      <c r="RZP42" s="745"/>
      <c r="RZQ42" s="745"/>
      <c r="RZR42" s="745"/>
      <c r="RZS42" s="745"/>
      <c r="RZT42" s="745"/>
      <c r="RZU42" s="745"/>
      <c r="RZV42" s="745"/>
      <c r="RZW42" s="745"/>
      <c r="RZX42" s="745"/>
      <c r="RZY42" s="745"/>
      <c r="RZZ42" s="745"/>
      <c r="SAA42" s="745"/>
      <c r="SAB42" s="745"/>
      <c r="SAC42" s="745"/>
      <c r="SAD42" s="744"/>
      <c r="SAE42" s="745"/>
      <c r="SAF42" s="745"/>
      <c r="SAG42" s="745"/>
      <c r="SAH42" s="745"/>
      <c r="SAI42" s="745"/>
      <c r="SAJ42" s="745"/>
      <c r="SAK42" s="745"/>
      <c r="SAL42" s="745"/>
      <c r="SAM42" s="745"/>
      <c r="SAN42" s="745"/>
      <c r="SAO42" s="745"/>
      <c r="SAP42" s="745"/>
      <c r="SAQ42" s="745"/>
      <c r="SAR42" s="745"/>
      <c r="SAS42" s="745"/>
      <c r="SAT42" s="745"/>
      <c r="SAU42" s="745"/>
      <c r="SAV42" s="745"/>
      <c r="SAW42" s="745"/>
      <c r="SAX42" s="745"/>
      <c r="SAY42" s="745"/>
      <c r="SAZ42" s="745"/>
      <c r="SBA42" s="745"/>
      <c r="SBB42" s="745"/>
      <c r="SBC42" s="745"/>
      <c r="SBD42" s="745"/>
      <c r="SBE42" s="745"/>
      <c r="SBF42" s="745"/>
      <c r="SBG42" s="745"/>
      <c r="SBH42" s="745"/>
      <c r="SBI42" s="744"/>
      <c r="SBJ42" s="745"/>
      <c r="SBK42" s="745"/>
      <c r="SBL42" s="745"/>
      <c r="SBM42" s="745"/>
      <c r="SBN42" s="745"/>
      <c r="SBO42" s="745"/>
      <c r="SBP42" s="745"/>
      <c r="SBQ42" s="745"/>
      <c r="SBR42" s="745"/>
      <c r="SBS42" s="745"/>
      <c r="SBT42" s="745"/>
      <c r="SBU42" s="745"/>
      <c r="SBV42" s="745"/>
      <c r="SBW42" s="745"/>
      <c r="SBX42" s="745"/>
      <c r="SBY42" s="745"/>
      <c r="SBZ42" s="745"/>
      <c r="SCA42" s="745"/>
      <c r="SCB42" s="745"/>
      <c r="SCC42" s="745"/>
      <c r="SCD42" s="745"/>
      <c r="SCE42" s="745"/>
      <c r="SCF42" s="745"/>
      <c r="SCG42" s="745"/>
      <c r="SCH42" s="745"/>
      <c r="SCI42" s="745"/>
      <c r="SCJ42" s="745"/>
      <c r="SCK42" s="745"/>
      <c r="SCL42" s="745"/>
      <c r="SCM42" s="745"/>
      <c r="SCN42" s="744"/>
      <c r="SCO42" s="745"/>
      <c r="SCP42" s="745"/>
      <c r="SCQ42" s="745"/>
      <c r="SCR42" s="745"/>
      <c r="SCS42" s="745"/>
      <c r="SCT42" s="745"/>
      <c r="SCU42" s="745"/>
      <c r="SCV42" s="745"/>
      <c r="SCW42" s="745"/>
      <c r="SCX42" s="745"/>
      <c r="SCY42" s="745"/>
      <c r="SCZ42" s="745"/>
      <c r="SDA42" s="745"/>
      <c r="SDB42" s="745"/>
      <c r="SDC42" s="745"/>
      <c r="SDD42" s="745"/>
      <c r="SDE42" s="745"/>
      <c r="SDF42" s="745"/>
      <c r="SDG42" s="745"/>
      <c r="SDH42" s="745"/>
      <c r="SDI42" s="745"/>
      <c r="SDJ42" s="745"/>
      <c r="SDK42" s="745"/>
      <c r="SDL42" s="745"/>
      <c r="SDM42" s="745"/>
      <c r="SDN42" s="745"/>
      <c r="SDO42" s="745"/>
      <c r="SDP42" s="745"/>
      <c r="SDQ42" s="745"/>
      <c r="SDR42" s="745"/>
      <c r="SDS42" s="744"/>
      <c r="SDT42" s="745"/>
      <c r="SDU42" s="745"/>
      <c r="SDV42" s="745"/>
      <c r="SDW42" s="745"/>
      <c r="SDX42" s="745"/>
      <c r="SDY42" s="745"/>
      <c r="SDZ42" s="745"/>
      <c r="SEA42" s="745"/>
      <c r="SEB42" s="745"/>
      <c r="SEC42" s="745"/>
      <c r="SED42" s="745"/>
      <c r="SEE42" s="745"/>
      <c r="SEF42" s="745"/>
      <c r="SEG42" s="745"/>
      <c r="SEH42" s="745"/>
      <c r="SEI42" s="745"/>
      <c r="SEJ42" s="745"/>
      <c r="SEK42" s="745"/>
      <c r="SEL42" s="745"/>
      <c r="SEM42" s="745"/>
      <c r="SEN42" s="745"/>
      <c r="SEO42" s="745"/>
      <c r="SEP42" s="745"/>
      <c r="SEQ42" s="745"/>
      <c r="SER42" s="745"/>
      <c r="SES42" s="745"/>
      <c r="SET42" s="745"/>
      <c r="SEU42" s="745"/>
      <c r="SEV42" s="745"/>
      <c r="SEW42" s="745"/>
      <c r="SEX42" s="744"/>
      <c r="SEY42" s="745"/>
      <c r="SEZ42" s="745"/>
      <c r="SFA42" s="745"/>
      <c r="SFB42" s="745"/>
      <c r="SFC42" s="745"/>
      <c r="SFD42" s="745"/>
      <c r="SFE42" s="745"/>
      <c r="SFF42" s="745"/>
      <c r="SFG42" s="745"/>
      <c r="SFH42" s="745"/>
      <c r="SFI42" s="745"/>
      <c r="SFJ42" s="745"/>
      <c r="SFK42" s="745"/>
      <c r="SFL42" s="745"/>
      <c r="SFM42" s="745"/>
      <c r="SFN42" s="745"/>
      <c r="SFO42" s="745"/>
      <c r="SFP42" s="745"/>
      <c r="SFQ42" s="745"/>
      <c r="SFR42" s="745"/>
      <c r="SFS42" s="745"/>
      <c r="SFT42" s="745"/>
      <c r="SFU42" s="745"/>
      <c r="SFV42" s="745"/>
      <c r="SFW42" s="745"/>
      <c r="SFX42" s="745"/>
      <c r="SFY42" s="745"/>
      <c r="SFZ42" s="745"/>
      <c r="SGA42" s="745"/>
      <c r="SGB42" s="745"/>
      <c r="SGC42" s="744"/>
      <c r="SGD42" s="745"/>
      <c r="SGE42" s="745"/>
      <c r="SGF42" s="745"/>
      <c r="SGG42" s="745"/>
      <c r="SGH42" s="745"/>
      <c r="SGI42" s="745"/>
      <c r="SGJ42" s="745"/>
      <c r="SGK42" s="745"/>
      <c r="SGL42" s="745"/>
      <c r="SGM42" s="745"/>
      <c r="SGN42" s="745"/>
      <c r="SGO42" s="745"/>
      <c r="SGP42" s="745"/>
      <c r="SGQ42" s="745"/>
      <c r="SGR42" s="745"/>
      <c r="SGS42" s="745"/>
      <c r="SGT42" s="745"/>
      <c r="SGU42" s="745"/>
      <c r="SGV42" s="745"/>
      <c r="SGW42" s="745"/>
      <c r="SGX42" s="745"/>
      <c r="SGY42" s="745"/>
      <c r="SGZ42" s="745"/>
      <c r="SHA42" s="745"/>
      <c r="SHB42" s="745"/>
      <c r="SHC42" s="745"/>
      <c r="SHD42" s="745"/>
      <c r="SHE42" s="745"/>
      <c r="SHF42" s="745"/>
      <c r="SHG42" s="745"/>
      <c r="SHH42" s="744"/>
      <c r="SHI42" s="745"/>
      <c r="SHJ42" s="745"/>
      <c r="SHK42" s="745"/>
      <c r="SHL42" s="745"/>
      <c r="SHM42" s="745"/>
      <c r="SHN42" s="745"/>
      <c r="SHO42" s="745"/>
      <c r="SHP42" s="745"/>
      <c r="SHQ42" s="745"/>
      <c r="SHR42" s="745"/>
      <c r="SHS42" s="745"/>
      <c r="SHT42" s="745"/>
      <c r="SHU42" s="745"/>
      <c r="SHV42" s="745"/>
      <c r="SHW42" s="745"/>
      <c r="SHX42" s="745"/>
      <c r="SHY42" s="745"/>
      <c r="SHZ42" s="745"/>
      <c r="SIA42" s="745"/>
      <c r="SIB42" s="745"/>
      <c r="SIC42" s="745"/>
      <c r="SID42" s="745"/>
      <c r="SIE42" s="745"/>
      <c r="SIF42" s="745"/>
      <c r="SIG42" s="745"/>
      <c r="SIH42" s="745"/>
      <c r="SII42" s="745"/>
      <c r="SIJ42" s="745"/>
      <c r="SIK42" s="745"/>
      <c r="SIL42" s="745"/>
      <c r="SIM42" s="744"/>
      <c r="SIN42" s="745"/>
      <c r="SIO42" s="745"/>
      <c r="SIP42" s="745"/>
      <c r="SIQ42" s="745"/>
      <c r="SIR42" s="745"/>
      <c r="SIS42" s="745"/>
      <c r="SIT42" s="745"/>
      <c r="SIU42" s="745"/>
      <c r="SIV42" s="745"/>
      <c r="SIW42" s="745"/>
      <c r="SIX42" s="745"/>
      <c r="SIY42" s="745"/>
      <c r="SIZ42" s="745"/>
      <c r="SJA42" s="745"/>
      <c r="SJB42" s="745"/>
      <c r="SJC42" s="745"/>
      <c r="SJD42" s="745"/>
      <c r="SJE42" s="745"/>
      <c r="SJF42" s="745"/>
      <c r="SJG42" s="745"/>
      <c r="SJH42" s="745"/>
      <c r="SJI42" s="745"/>
      <c r="SJJ42" s="745"/>
      <c r="SJK42" s="745"/>
      <c r="SJL42" s="745"/>
      <c r="SJM42" s="745"/>
      <c r="SJN42" s="745"/>
      <c r="SJO42" s="745"/>
      <c r="SJP42" s="745"/>
      <c r="SJQ42" s="745"/>
      <c r="SJR42" s="744"/>
      <c r="SJS42" s="745"/>
      <c r="SJT42" s="745"/>
      <c r="SJU42" s="745"/>
      <c r="SJV42" s="745"/>
      <c r="SJW42" s="745"/>
      <c r="SJX42" s="745"/>
      <c r="SJY42" s="745"/>
      <c r="SJZ42" s="745"/>
      <c r="SKA42" s="745"/>
      <c r="SKB42" s="745"/>
      <c r="SKC42" s="745"/>
      <c r="SKD42" s="745"/>
      <c r="SKE42" s="745"/>
      <c r="SKF42" s="745"/>
      <c r="SKG42" s="745"/>
      <c r="SKH42" s="745"/>
      <c r="SKI42" s="745"/>
      <c r="SKJ42" s="745"/>
      <c r="SKK42" s="745"/>
      <c r="SKL42" s="745"/>
      <c r="SKM42" s="745"/>
      <c r="SKN42" s="745"/>
      <c r="SKO42" s="745"/>
      <c r="SKP42" s="745"/>
      <c r="SKQ42" s="745"/>
      <c r="SKR42" s="745"/>
      <c r="SKS42" s="745"/>
      <c r="SKT42" s="745"/>
      <c r="SKU42" s="745"/>
      <c r="SKV42" s="745"/>
      <c r="SKW42" s="744"/>
      <c r="SKX42" s="745"/>
      <c r="SKY42" s="745"/>
      <c r="SKZ42" s="745"/>
      <c r="SLA42" s="745"/>
      <c r="SLB42" s="745"/>
      <c r="SLC42" s="745"/>
      <c r="SLD42" s="745"/>
      <c r="SLE42" s="745"/>
      <c r="SLF42" s="745"/>
      <c r="SLG42" s="745"/>
      <c r="SLH42" s="745"/>
      <c r="SLI42" s="745"/>
      <c r="SLJ42" s="745"/>
      <c r="SLK42" s="745"/>
      <c r="SLL42" s="745"/>
      <c r="SLM42" s="745"/>
      <c r="SLN42" s="745"/>
      <c r="SLO42" s="745"/>
      <c r="SLP42" s="745"/>
      <c r="SLQ42" s="745"/>
      <c r="SLR42" s="745"/>
      <c r="SLS42" s="745"/>
      <c r="SLT42" s="745"/>
      <c r="SLU42" s="745"/>
      <c r="SLV42" s="745"/>
      <c r="SLW42" s="745"/>
      <c r="SLX42" s="745"/>
      <c r="SLY42" s="745"/>
      <c r="SLZ42" s="745"/>
      <c r="SMA42" s="745"/>
      <c r="SMB42" s="744"/>
      <c r="SMC42" s="745"/>
      <c r="SMD42" s="745"/>
      <c r="SME42" s="745"/>
      <c r="SMF42" s="745"/>
      <c r="SMG42" s="745"/>
      <c r="SMH42" s="745"/>
      <c r="SMI42" s="745"/>
      <c r="SMJ42" s="745"/>
      <c r="SMK42" s="745"/>
      <c r="SML42" s="745"/>
      <c r="SMM42" s="745"/>
      <c r="SMN42" s="745"/>
      <c r="SMO42" s="745"/>
      <c r="SMP42" s="745"/>
      <c r="SMQ42" s="745"/>
      <c r="SMR42" s="745"/>
      <c r="SMS42" s="745"/>
      <c r="SMT42" s="745"/>
      <c r="SMU42" s="745"/>
      <c r="SMV42" s="745"/>
      <c r="SMW42" s="745"/>
      <c r="SMX42" s="745"/>
      <c r="SMY42" s="745"/>
      <c r="SMZ42" s="745"/>
      <c r="SNA42" s="745"/>
      <c r="SNB42" s="745"/>
      <c r="SNC42" s="745"/>
      <c r="SND42" s="745"/>
      <c r="SNE42" s="745"/>
      <c r="SNF42" s="745"/>
      <c r="SNG42" s="744"/>
      <c r="SNH42" s="745"/>
      <c r="SNI42" s="745"/>
      <c r="SNJ42" s="745"/>
      <c r="SNK42" s="745"/>
      <c r="SNL42" s="745"/>
      <c r="SNM42" s="745"/>
      <c r="SNN42" s="745"/>
      <c r="SNO42" s="745"/>
      <c r="SNP42" s="745"/>
      <c r="SNQ42" s="745"/>
      <c r="SNR42" s="745"/>
      <c r="SNS42" s="745"/>
      <c r="SNT42" s="745"/>
      <c r="SNU42" s="745"/>
      <c r="SNV42" s="745"/>
      <c r="SNW42" s="745"/>
      <c r="SNX42" s="745"/>
      <c r="SNY42" s="745"/>
      <c r="SNZ42" s="745"/>
      <c r="SOA42" s="745"/>
      <c r="SOB42" s="745"/>
      <c r="SOC42" s="745"/>
      <c r="SOD42" s="745"/>
      <c r="SOE42" s="745"/>
      <c r="SOF42" s="745"/>
      <c r="SOG42" s="745"/>
      <c r="SOH42" s="745"/>
      <c r="SOI42" s="745"/>
      <c r="SOJ42" s="745"/>
      <c r="SOK42" s="745"/>
      <c r="SOL42" s="744"/>
      <c r="SOM42" s="745"/>
      <c r="SON42" s="745"/>
      <c r="SOO42" s="745"/>
      <c r="SOP42" s="745"/>
      <c r="SOQ42" s="745"/>
      <c r="SOR42" s="745"/>
      <c r="SOS42" s="745"/>
      <c r="SOT42" s="745"/>
      <c r="SOU42" s="745"/>
      <c r="SOV42" s="745"/>
      <c r="SOW42" s="745"/>
      <c r="SOX42" s="745"/>
      <c r="SOY42" s="745"/>
      <c r="SOZ42" s="745"/>
      <c r="SPA42" s="745"/>
      <c r="SPB42" s="745"/>
      <c r="SPC42" s="745"/>
      <c r="SPD42" s="745"/>
      <c r="SPE42" s="745"/>
      <c r="SPF42" s="745"/>
      <c r="SPG42" s="745"/>
      <c r="SPH42" s="745"/>
      <c r="SPI42" s="745"/>
      <c r="SPJ42" s="745"/>
      <c r="SPK42" s="745"/>
      <c r="SPL42" s="745"/>
      <c r="SPM42" s="745"/>
      <c r="SPN42" s="745"/>
      <c r="SPO42" s="745"/>
      <c r="SPP42" s="745"/>
      <c r="SPQ42" s="744"/>
      <c r="SPR42" s="745"/>
      <c r="SPS42" s="745"/>
      <c r="SPT42" s="745"/>
      <c r="SPU42" s="745"/>
      <c r="SPV42" s="745"/>
      <c r="SPW42" s="745"/>
      <c r="SPX42" s="745"/>
      <c r="SPY42" s="745"/>
      <c r="SPZ42" s="745"/>
      <c r="SQA42" s="745"/>
      <c r="SQB42" s="745"/>
      <c r="SQC42" s="745"/>
      <c r="SQD42" s="745"/>
      <c r="SQE42" s="745"/>
      <c r="SQF42" s="745"/>
      <c r="SQG42" s="745"/>
      <c r="SQH42" s="745"/>
      <c r="SQI42" s="745"/>
      <c r="SQJ42" s="745"/>
      <c r="SQK42" s="745"/>
      <c r="SQL42" s="745"/>
      <c r="SQM42" s="745"/>
      <c r="SQN42" s="745"/>
      <c r="SQO42" s="745"/>
      <c r="SQP42" s="745"/>
      <c r="SQQ42" s="745"/>
      <c r="SQR42" s="745"/>
      <c r="SQS42" s="745"/>
      <c r="SQT42" s="745"/>
      <c r="SQU42" s="745"/>
      <c r="SQV42" s="744"/>
      <c r="SQW42" s="745"/>
      <c r="SQX42" s="745"/>
      <c r="SQY42" s="745"/>
      <c r="SQZ42" s="745"/>
      <c r="SRA42" s="745"/>
      <c r="SRB42" s="745"/>
      <c r="SRC42" s="745"/>
      <c r="SRD42" s="745"/>
      <c r="SRE42" s="745"/>
      <c r="SRF42" s="745"/>
      <c r="SRG42" s="745"/>
      <c r="SRH42" s="745"/>
      <c r="SRI42" s="745"/>
      <c r="SRJ42" s="745"/>
      <c r="SRK42" s="745"/>
      <c r="SRL42" s="745"/>
      <c r="SRM42" s="745"/>
      <c r="SRN42" s="745"/>
      <c r="SRO42" s="745"/>
      <c r="SRP42" s="745"/>
      <c r="SRQ42" s="745"/>
      <c r="SRR42" s="745"/>
      <c r="SRS42" s="745"/>
      <c r="SRT42" s="745"/>
      <c r="SRU42" s="745"/>
      <c r="SRV42" s="745"/>
      <c r="SRW42" s="745"/>
      <c r="SRX42" s="745"/>
      <c r="SRY42" s="745"/>
      <c r="SRZ42" s="745"/>
      <c r="SSA42" s="744"/>
      <c r="SSB42" s="745"/>
      <c r="SSC42" s="745"/>
      <c r="SSD42" s="745"/>
      <c r="SSE42" s="745"/>
      <c r="SSF42" s="745"/>
      <c r="SSG42" s="745"/>
      <c r="SSH42" s="745"/>
      <c r="SSI42" s="745"/>
      <c r="SSJ42" s="745"/>
      <c r="SSK42" s="745"/>
      <c r="SSL42" s="745"/>
      <c r="SSM42" s="745"/>
      <c r="SSN42" s="745"/>
      <c r="SSO42" s="745"/>
      <c r="SSP42" s="745"/>
      <c r="SSQ42" s="745"/>
      <c r="SSR42" s="745"/>
      <c r="SSS42" s="745"/>
      <c r="SST42" s="745"/>
      <c r="SSU42" s="745"/>
      <c r="SSV42" s="745"/>
      <c r="SSW42" s="745"/>
      <c r="SSX42" s="745"/>
      <c r="SSY42" s="745"/>
      <c r="SSZ42" s="745"/>
      <c r="STA42" s="745"/>
      <c r="STB42" s="745"/>
      <c r="STC42" s="745"/>
      <c r="STD42" s="745"/>
      <c r="STE42" s="745"/>
      <c r="STF42" s="744"/>
      <c r="STG42" s="745"/>
      <c r="STH42" s="745"/>
      <c r="STI42" s="745"/>
      <c r="STJ42" s="745"/>
      <c r="STK42" s="745"/>
      <c r="STL42" s="745"/>
      <c r="STM42" s="745"/>
      <c r="STN42" s="745"/>
      <c r="STO42" s="745"/>
      <c r="STP42" s="745"/>
      <c r="STQ42" s="745"/>
      <c r="STR42" s="745"/>
      <c r="STS42" s="745"/>
      <c r="STT42" s="745"/>
      <c r="STU42" s="745"/>
      <c r="STV42" s="745"/>
      <c r="STW42" s="745"/>
      <c r="STX42" s="745"/>
      <c r="STY42" s="745"/>
      <c r="STZ42" s="745"/>
      <c r="SUA42" s="745"/>
      <c r="SUB42" s="745"/>
      <c r="SUC42" s="745"/>
      <c r="SUD42" s="745"/>
      <c r="SUE42" s="745"/>
      <c r="SUF42" s="745"/>
      <c r="SUG42" s="745"/>
      <c r="SUH42" s="745"/>
      <c r="SUI42" s="745"/>
      <c r="SUJ42" s="745"/>
      <c r="SUK42" s="744"/>
      <c r="SUL42" s="745"/>
      <c r="SUM42" s="745"/>
      <c r="SUN42" s="745"/>
      <c r="SUO42" s="745"/>
      <c r="SUP42" s="745"/>
      <c r="SUQ42" s="745"/>
      <c r="SUR42" s="745"/>
      <c r="SUS42" s="745"/>
      <c r="SUT42" s="745"/>
      <c r="SUU42" s="745"/>
      <c r="SUV42" s="745"/>
      <c r="SUW42" s="745"/>
      <c r="SUX42" s="745"/>
      <c r="SUY42" s="745"/>
      <c r="SUZ42" s="745"/>
      <c r="SVA42" s="745"/>
      <c r="SVB42" s="745"/>
      <c r="SVC42" s="745"/>
      <c r="SVD42" s="745"/>
      <c r="SVE42" s="745"/>
      <c r="SVF42" s="745"/>
      <c r="SVG42" s="745"/>
      <c r="SVH42" s="745"/>
      <c r="SVI42" s="745"/>
      <c r="SVJ42" s="745"/>
      <c r="SVK42" s="745"/>
      <c r="SVL42" s="745"/>
      <c r="SVM42" s="745"/>
      <c r="SVN42" s="745"/>
      <c r="SVO42" s="745"/>
      <c r="SVP42" s="744"/>
      <c r="SVQ42" s="745"/>
      <c r="SVR42" s="745"/>
      <c r="SVS42" s="745"/>
      <c r="SVT42" s="745"/>
      <c r="SVU42" s="745"/>
      <c r="SVV42" s="745"/>
      <c r="SVW42" s="745"/>
      <c r="SVX42" s="745"/>
      <c r="SVY42" s="745"/>
      <c r="SVZ42" s="745"/>
      <c r="SWA42" s="745"/>
      <c r="SWB42" s="745"/>
      <c r="SWC42" s="745"/>
      <c r="SWD42" s="745"/>
      <c r="SWE42" s="745"/>
      <c r="SWF42" s="745"/>
      <c r="SWG42" s="745"/>
      <c r="SWH42" s="745"/>
      <c r="SWI42" s="745"/>
      <c r="SWJ42" s="745"/>
      <c r="SWK42" s="745"/>
      <c r="SWL42" s="745"/>
      <c r="SWM42" s="745"/>
      <c r="SWN42" s="745"/>
      <c r="SWO42" s="745"/>
      <c r="SWP42" s="745"/>
      <c r="SWQ42" s="745"/>
      <c r="SWR42" s="745"/>
      <c r="SWS42" s="745"/>
      <c r="SWT42" s="745"/>
      <c r="SWU42" s="744"/>
      <c r="SWV42" s="745"/>
      <c r="SWW42" s="745"/>
      <c r="SWX42" s="745"/>
      <c r="SWY42" s="745"/>
      <c r="SWZ42" s="745"/>
      <c r="SXA42" s="745"/>
      <c r="SXB42" s="745"/>
      <c r="SXC42" s="745"/>
      <c r="SXD42" s="745"/>
      <c r="SXE42" s="745"/>
      <c r="SXF42" s="745"/>
      <c r="SXG42" s="745"/>
      <c r="SXH42" s="745"/>
      <c r="SXI42" s="745"/>
      <c r="SXJ42" s="745"/>
      <c r="SXK42" s="745"/>
      <c r="SXL42" s="745"/>
      <c r="SXM42" s="745"/>
      <c r="SXN42" s="745"/>
      <c r="SXO42" s="745"/>
      <c r="SXP42" s="745"/>
      <c r="SXQ42" s="745"/>
      <c r="SXR42" s="745"/>
      <c r="SXS42" s="745"/>
      <c r="SXT42" s="745"/>
      <c r="SXU42" s="745"/>
      <c r="SXV42" s="745"/>
      <c r="SXW42" s="745"/>
      <c r="SXX42" s="745"/>
      <c r="SXY42" s="745"/>
      <c r="SXZ42" s="744"/>
      <c r="SYA42" s="745"/>
      <c r="SYB42" s="745"/>
      <c r="SYC42" s="745"/>
      <c r="SYD42" s="745"/>
      <c r="SYE42" s="745"/>
      <c r="SYF42" s="745"/>
      <c r="SYG42" s="745"/>
      <c r="SYH42" s="745"/>
      <c r="SYI42" s="745"/>
      <c r="SYJ42" s="745"/>
      <c r="SYK42" s="745"/>
      <c r="SYL42" s="745"/>
      <c r="SYM42" s="745"/>
      <c r="SYN42" s="745"/>
      <c r="SYO42" s="745"/>
      <c r="SYP42" s="745"/>
      <c r="SYQ42" s="745"/>
      <c r="SYR42" s="745"/>
      <c r="SYS42" s="745"/>
      <c r="SYT42" s="745"/>
      <c r="SYU42" s="745"/>
      <c r="SYV42" s="745"/>
      <c r="SYW42" s="745"/>
      <c r="SYX42" s="745"/>
      <c r="SYY42" s="745"/>
      <c r="SYZ42" s="745"/>
      <c r="SZA42" s="745"/>
      <c r="SZB42" s="745"/>
      <c r="SZC42" s="745"/>
      <c r="SZD42" s="745"/>
      <c r="SZE42" s="744"/>
      <c r="SZF42" s="745"/>
      <c r="SZG42" s="745"/>
      <c r="SZH42" s="745"/>
      <c r="SZI42" s="745"/>
      <c r="SZJ42" s="745"/>
      <c r="SZK42" s="745"/>
      <c r="SZL42" s="745"/>
      <c r="SZM42" s="745"/>
      <c r="SZN42" s="745"/>
      <c r="SZO42" s="745"/>
      <c r="SZP42" s="745"/>
      <c r="SZQ42" s="745"/>
      <c r="SZR42" s="745"/>
      <c r="SZS42" s="745"/>
      <c r="SZT42" s="745"/>
      <c r="SZU42" s="745"/>
      <c r="SZV42" s="745"/>
      <c r="SZW42" s="745"/>
      <c r="SZX42" s="745"/>
      <c r="SZY42" s="745"/>
      <c r="SZZ42" s="745"/>
      <c r="TAA42" s="745"/>
      <c r="TAB42" s="745"/>
      <c r="TAC42" s="745"/>
      <c r="TAD42" s="745"/>
      <c r="TAE42" s="745"/>
      <c r="TAF42" s="745"/>
      <c r="TAG42" s="745"/>
      <c r="TAH42" s="745"/>
      <c r="TAI42" s="745"/>
      <c r="TAJ42" s="744"/>
      <c r="TAK42" s="745"/>
      <c r="TAL42" s="745"/>
      <c r="TAM42" s="745"/>
      <c r="TAN42" s="745"/>
      <c r="TAO42" s="745"/>
      <c r="TAP42" s="745"/>
      <c r="TAQ42" s="745"/>
      <c r="TAR42" s="745"/>
      <c r="TAS42" s="745"/>
      <c r="TAT42" s="745"/>
      <c r="TAU42" s="745"/>
      <c r="TAV42" s="745"/>
      <c r="TAW42" s="745"/>
      <c r="TAX42" s="745"/>
      <c r="TAY42" s="745"/>
      <c r="TAZ42" s="745"/>
      <c r="TBA42" s="745"/>
      <c r="TBB42" s="745"/>
      <c r="TBC42" s="745"/>
      <c r="TBD42" s="745"/>
      <c r="TBE42" s="745"/>
      <c r="TBF42" s="745"/>
      <c r="TBG42" s="745"/>
      <c r="TBH42" s="745"/>
      <c r="TBI42" s="745"/>
      <c r="TBJ42" s="745"/>
      <c r="TBK42" s="745"/>
      <c r="TBL42" s="745"/>
      <c r="TBM42" s="745"/>
      <c r="TBN42" s="745"/>
      <c r="TBO42" s="744"/>
      <c r="TBP42" s="745"/>
      <c r="TBQ42" s="745"/>
      <c r="TBR42" s="745"/>
      <c r="TBS42" s="745"/>
      <c r="TBT42" s="745"/>
      <c r="TBU42" s="745"/>
      <c r="TBV42" s="745"/>
      <c r="TBW42" s="745"/>
      <c r="TBX42" s="745"/>
      <c r="TBY42" s="745"/>
      <c r="TBZ42" s="745"/>
      <c r="TCA42" s="745"/>
      <c r="TCB42" s="745"/>
      <c r="TCC42" s="745"/>
      <c r="TCD42" s="745"/>
      <c r="TCE42" s="745"/>
      <c r="TCF42" s="745"/>
      <c r="TCG42" s="745"/>
      <c r="TCH42" s="745"/>
      <c r="TCI42" s="745"/>
      <c r="TCJ42" s="745"/>
      <c r="TCK42" s="745"/>
      <c r="TCL42" s="745"/>
      <c r="TCM42" s="745"/>
      <c r="TCN42" s="745"/>
      <c r="TCO42" s="745"/>
      <c r="TCP42" s="745"/>
      <c r="TCQ42" s="745"/>
      <c r="TCR42" s="745"/>
      <c r="TCS42" s="745"/>
      <c r="TCT42" s="744"/>
      <c r="TCU42" s="745"/>
      <c r="TCV42" s="745"/>
      <c r="TCW42" s="745"/>
      <c r="TCX42" s="745"/>
      <c r="TCY42" s="745"/>
      <c r="TCZ42" s="745"/>
      <c r="TDA42" s="745"/>
      <c r="TDB42" s="745"/>
      <c r="TDC42" s="745"/>
      <c r="TDD42" s="745"/>
      <c r="TDE42" s="745"/>
      <c r="TDF42" s="745"/>
      <c r="TDG42" s="745"/>
      <c r="TDH42" s="745"/>
      <c r="TDI42" s="745"/>
      <c r="TDJ42" s="745"/>
      <c r="TDK42" s="745"/>
      <c r="TDL42" s="745"/>
      <c r="TDM42" s="745"/>
      <c r="TDN42" s="745"/>
      <c r="TDO42" s="745"/>
      <c r="TDP42" s="745"/>
      <c r="TDQ42" s="745"/>
      <c r="TDR42" s="745"/>
      <c r="TDS42" s="745"/>
      <c r="TDT42" s="745"/>
      <c r="TDU42" s="745"/>
      <c r="TDV42" s="745"/>
      <c r="TDW42" s="745"/>
      <c r="TDX42" s="745"/>
      <c r="TDY42" s="744"/>
      <c r="TDZ42" s="745"/>
      <c r="TEA42" s="745"/>
      <c r="TEB42" s="745"/>
      <c r="TEC42" s="745"/>
      <c r="TED42" s="745"/>
      <c r="TEE42" s="745"/>
      <c r="TEF42" s="745"/>
      <c r="TEG42" s="745"/>
      <c r="TEH42" s="745"/>
      <c r="TEI42" s="745"/>
      <c r="TEJ42" s="745"/>
      <c r="TEK42" s="745"/>
      <c r="TEL42" s="745"/>
      <c r="TEM42" s="745"/>
      <c r="TEN42" s="745"/>
      <c r="TEO42" s="745"/>
      <c r="TEP42" s="745"/>
      <c r="TEQ42" s="745"/>
      <c r="TER42" s="745"/>
      <c r="TES42" s="745"/>
      <c r="TET42" s="745"/>
      <c r="TEU42" s="745"/>
      <c r="TEV42" s="745"/>
      <c r="TEW42" s="745"/>
      <c r="TEX42" s="745"/>
      <c r="TEY42" s="745"/>
      <c r="TEZ42" s="745"/>
      <c r="TFA42" s="745"/>
      <c r="TFB42" s="745"/>
      <c r="TFC42" s="745"/>
      <c r="TFD42" s="744"/>
      <c r="TFE42" s="745"/>
      <c r="TFF42" s="745"/>
      <c r="TFG42" s="745"/>
      <c r="TFH42" s="745"/>
      <c r="TFI42" s="745"/>
      <c r="TFJ42" s="745"/>
      <c r="TFK42" s="745"/>
      <c r="TFL42" s="745"/>
      <c r="TFM42" s="745"/>
      <c r="TFN42" s="745"/>
      <c r="TFO42" s="745"/>
      <c r="TFP42" s="745"/>
      <c r="TFQ42" s="745"/>
      <c r="TFR42" s="745"/>
      <c r="TFS42" s="745"/>
      <c r="TFT42" s="745"/>
      <c r="TFU42" s="745"/>
      <c r="TFV42" s="745"/>
      <c r="TFW42" s="745"/>
      <c r="TFX42" s="745"/>
      <c r="TFY42" s="745"/>
      <c r="TFZ42" s="745"/>
      <c r="TGA42" s="745"/>
      <c r="TGB42" s="745"/>
      <c r="TGC42" s="745"/>
      <c r="TGD42" s="745"/>
      <c r="TGE42" s="745"/>
      <c r="TGF42" s="745"/>
      <c r="TGG42" s="745"/>
      <c r="TGH42" s="745"/>
      <c r="TGI42" s="744"/>
      <c r="TGJ42" s="745"/>
      <c r="TGK42" s="745"/>
      <c r="TGL42" s="745"/>
      <c r="TGM42" s="745"/>
      <c r="TGN42" s="745"/>
      <c r="TGO42" s="745"/>
      <c r="TGP42" s="745"/>
      <c r="TGQ42" s="745"/>
      <c r="TGR42" s="745"/>
      <c r="TGS42" s="745"/>
      <c r="TGT42" s="745"/>
      <c r="TGU42" s="745"/>
      <c r="TGV42" s="745"/>
      <c r="TGW42" s="745"/>
      <c r="TGX42" s="745"/>
      <c r="TGY42" s="745"/>
      <c r="TGZ42" s="745"/>
      <c r="THA42" s="745"/>
      <c r="THB42" s="745"/>
      <c r="THC42" s="745"/>
      <c r="THD42" s="745"/>
      <c r="THE42" s="745"/>
      <c r="THF42" s="745"/>
      <c r="THG42" s="745"/>
      <c r="THH42" s="745"/>
      <c r="THI42" s="745"/>
      <c r="THJ42" s="745"/>
      <c r="THK42" s="745"/>
      <c r="THL42" s="745"/>
      <c r="THM42" s="745"/>
      <c r="THN42" s="744"/>
      <c r="THO42" s="745"/>
      <c r="THP42" s="745"/>
      <c r="THQ42" s="745"/>
      <c r="THR42" s="745"/>
      <c r="THS42" s="745"/>
      <c r="THT42" s="745"/>
      <c r="THU42" s="745"/>
      <c r="THV42" s="745"/>
      <c r="THW42" s="745"/>
      <c r="THX42" s="745"/>
      <c r="THY42" s="745"/>
      <c r="THZ42" s="745"/>
      <c r="TIA42" s="745"/>
      <c r="TIB42" s="745"/>
      <c r="TIC42" s="745"/>
      <c r="TID42" s="745"/>
      <c r="TIE42" s="745"/>
      <c r="TIF42" s="745"/>
      <c r="TIG42" s="745"/>
      <c r="TIH42" s="745"/>
      <c r="TII42" s="745"/>
      <c r="TIJ42" s="745"/>
      <c r="TIK42" s="745"/>
      <c r="TIL42" s="745"/>
      <c r="TIM42" s="745"/>
      <c r="TIN42" s="745"/>
      <c r="TIO42" s="745"/>
      <c r="TIP42" s="745"/>
      <c r="TIQ42" s="745"/>
      <c r="TIR42" s="745"/>
      <c r="TIS42" s="744"/>
      <c r="TIT42" s="745"/>
      <c r="TIU42" s="745"/>
      <c r="TIV42" s="745"/>
      <c r="TIW42" s="745"/>
      <c r="TIX42" s="745"/>
      <c r="TIY42" s="745"/>
      <c r="TIZ42" s="745"/>
      <c r="TJA42" s="745"/>
      <c r="TJB42" s="745"/>
      <c r="TJC42" s="745"/>
      <c r="TJD42" s="745"/>
      <c r="TJE42" s="745"/>
      <c r="TJF42" s="745"/>
      <c r="TJG42" s="745"/>
      <c r="TJH42" s="745"/>
      <c r="TJI42" s="745"/>
      <c r="TJJ42" s="745"/>
      <c r="TJK42" s="745"/>
      <c r="TJL42" s="745"/>
      <c r="TJM42" s="745"/>
      <c r="TJN42" s="745"/>
      <c r="TJO42" s="745"/>
      <c r="TJP42" s="745"/>
      <c r="TJQ42" s="745"/>
      <c r="TJR42" s="745"/>
      <c r="TJS42" s="745"/>
      <c r="TJT42" s="745"/>
      <c r="TJU42" s="745"/>
      <c r="TJV42" s="745"/>
      <c r="TJW42" s="745"/>
      <c r="TJX42" s="744"/>
      <c r="TJY42" s="745"/>
      <c r="TJZ42" s="745"/>
      <c r="TKA42" s="745"/>
      <c r="TKB42" s="745"/>
      <c r="TKC42" s="745"/>
      <c r="TKD42" s="745"/>
      <c r="TKE42" s="745"/>
      <c r="TKF42" s="745"/>
      <c r="TKG42" s="745"/>
      <c r="TKH42" s="745"/>
      <c r="TKI42" s="745"/>
      <c r="TKJ42" s="745"/>
      <c r="TKK42" s="745"/>
      <c r="TKL42" s="745"/>
      <c r="TKM42" s="745"/>
      <c r="TKN42" s="745"/>
      <c r="TKO42" s="745"/>
      <c r="TKP42" s="745"/>
      <c r="TKQ42" s="745"/>
      <c r="TKR42" s="745"/>
      <c r="TKS42" s="745"/>
      <c r="TKT42" s="745"/>
      <c r="TKU42" s="745"/>
      <c r="TKV42" s="745"/>
      <c r="TKW42" s="745"/>
      <c r="TKX42" s="745"/>
      <c r="TKY42" s="745"/>
      <c r="TKZ42" s="745"/>
      <c r="TLA42" s="745"/>
      <c r="TLB42" s="745"/>
      <c r="TLC42" s="744"/>
      <c r="TLD42" s="745"/>
      <c r="TLE42" s="745"/>
      <c r="TLF42" s="745"/>
      <c r="TLG42" s="745"/>
      <c r="TLH42" s="745"/>
      <c r="TLI42" s="745"/>
      <c r="TLJ42" s="745"/>
      <c r="TLK42" s="745"/>
      <c r="TLL42" s="745"/>
      <c r="TLM42" s="745"/>
      <c r="TLN42" s="745"/>
      <c r="TLO42" s="745"/>
      <c r="TLP42" s="745"/>
      <c r="TLQ42" s="745"/>
      <c r="TLR42" s="745"/>
      <c r="TLS42" s="745"/>
      <c r="TLT42" s="745"/>
      <c r="TLU42" s="745"/>
      <c r="TLV42" s="745"/>
      <c r="TLW42" s="745"/>
      <c r="TLX42" s="745"/>
      <c r="TLY42" s="745"/>
      <c r="TLZ42" s="745"/>
      <c r="TMA42" s="745"/>
      <c r="TMB42" s="745"/>
      <c r="TMC42" s="745"/>
      <c r="TMD42" s="745"/>
      <c r="TME42" s="745"/>
      <c r="TMF42" s="745"/>
      <c r="TMG42" s="745"/>
      <c r="TMH42" s="744"/>
      <c r="TMI42" s="745"/>
      <c r="TMJ42" s="745"/>
      <c r="TMK42" s="745"/>
      <c r="TML42" s="745"/>
      <c r="TMM42" s="745"/>
      <c r="TMN42" s="745"/>
      <c r="TMO42" s="745"/>
      <c r="TMP42" s="745"/>
      <c r="TMQ42" s="745"/>
      <c r="TMR42" s="745"/>
      <c r="TMS42" s="745"/>
      <c r="TMT42" s="745"/>
      <c r="TMU42" s="745"/>
      <c r="TMV42" s="745"/>
      <c r="TMW42" s="745"/>
      <c r="TMX42" s="745"/>
      <c r="TMY42" s="745"/>
      <c r="TMZ42" s="745"/>
      <c r="TNA42" s="745"/>
      <c r="TNB42" s="745"/>
      <c r="TNC42" s="745"/>
      <c r="TND42" s="745"/>
      <c r="TNE42" s="745"/>
      <c r="TNF42" s="745"/>
      <c r="TNG42" s="745"/>
      <c r="TNH42" s="745"/>
      <c r="TNI42" s="745"/>
      <c r="TNJ42" s="745"/>
      <c r="TNK42" s="745"/>
      <c r="TNL42" s="745"/>
      <c r="TNM42" s="744"/>
      <c r="TNN42" s="745"/>
      <c r="TNO42" s="745"/>
      <c r="TNP42" s="745"/>
      <c r="TNQ42" s="745"/>
      <c r="TNR42" s="745"/>
      <c r="TNS42" s="745"/>
      <c r="TNT42" s="745"/>
      <c r="TNU42" s="745"/>
      <c r="TNV42" s="745"/>
      <c r="TNW42" s="745"/>
      <c r="TNX42" s="745"/>
      <c r="TNY42" s="745"/>
      <c r="TNZ42" s="745"/>
      <c r="TOA42" s="745"/>
      <c r="TOB42" s="745"/>
      <c r="TOC42" s="745"/>
      <c r="TOD42" s="745"/>
      <c r="TOE42" s="745"/>
      <c r="TOF42" s="745"/>
      <c r="TOG42" s="745"/>
      <c r="TOH42" s="745"/>
      <c r="TOI42" s="745"/>
      <c r="TOJ42" s="745"/>
      <c r="TOK42" s="745"/>
      <c r="TOL42" s="745"/>
      <c r="TOM42" s="745"/>
      <c r="TON42" s="745"/>
      <c r="TOO42" s="745"/>
      <c r="TOP42" s="745"/>
      <c r="TOQ42" s="745"/>
      <c r="TOR42" s="744"/>
      <c r="TOS42" s="745"/>
      <c r="TOT42" s="745"/>
      <c r="TOU42" s="745"/>
      <c r="TOV42" s="745"/>
      <c r="TOW42" s="745"/>
      <c r="TOX42" s="745"/>
      <c r="TOY42" s="745"/>
      <c r="TOZ42" s="745"/>
      <c r="TPA42" s="745"/>
      <c r="TPB42" s="745"/>
      <c r="TPC42" s="745"/>
      <c r="TPD42" s="745"/>
      <c r="TPE42" s="745"/>
      <c r="TPF42" s="745"/>
      <c r="TPG42" s="745"/>
      <c r="TPH42" s="745"/>
      <c r="TPI42" s="745"/>
      <c r="TPJ42" s="745"/>
      <c r="TPK42" s="745"/>
      <c r="TPL42" s="745"/>
      <c r="TPM42" s="745"/>
      <c r="TPN42" s="745"/>
      <c r="TPO42" s="745"/>
      <c r="TPP42" s="745"/>
      <c r="TPQ42" s="745"/>
      <c r="TPR42" s="745"/>
      <c r="TPS42" s="745"/>
      <c r="TPT42" s="745"/>
      <c r="TPU42" s="745"/>
      <c r="TPV42" s="745"/>
      <c r="TPW42" s="744"/>
      <c r="TPX42" s="745"/>
      <c r="TPY42" s="745"/>
      <c r="TPZ42" s="745"/>
      <c r="TQA42" s="745"/>
      <c r="TQB42" s="745"/>
      <c r="TQC42" s="745"/>
      <c r="TQD42" s="745"/>
      <c r="TQE42" s="745"/>
      <c r="TQF42" s="745"/>
      <c r="TQG42" s="745"/>
      <c r="TQH42" s="745"/>
      <c r="TQI42" s="745"/>
      <c r="TQJ42" s="745"/>
      <c r="TQK42" s="745"/>
      <c r="TQL42" s="745"/>
      <c r="TQM42" s="745"/>
      <c r="TQN42" s="745"/>
      <c r="TQO42" s="745"/>
      <c r="TQP42" s="745"/>
      <c r="TQQ42" s="745"/>
      <c r="TQR42" s="745"/>
      <c r="TQS42" s="745"/>
      <c r="TQT42" s="745"/>
      <c r="TQU42" s="745"/>
      <c r="TQV42" s="745"/>
      <c r="TQW42" s="745"/>
      <c r="TQX42" s="745"/>
      <c r="TQY42" s="745"/>
      <c r="TQZ42" s="745"/>
      <c r="TRA42" s="745"/>
      <c r="TRB42" s="744"/>
      <c r="TRC42" s="745"/>
      <c r="TRD42" s="745"/>
      <c r="TRE42" s="745"/>
      <c r="TRF42" s="745"/>
      <c r="TRG42" s="745"/>
      <c r="TRH42" s="745"/>
      <c r="TRI42" s="745"/>
      <c r="TRJ42" s="745"/>
      <c r="TRK42" s="745"/>
      <c r="TRL42" s="745"/>
      <c r="TRM42" s="745"/>
      <c r="TRN42" s="745"/>
      <c r="TRO42" s="745"/>
      <c r="TRP42" s="745"/>
      <c r="TRQ42" s="745"/>
      <c r="TRR42" s="745"/>
      <c r="TRS42" s="745"/>
      <c r="TRT42" s="745"/>
      <c r="TRU42" s="745"/>
      <c r="TRV42" s="745"/>
      <c r="TRW42" s="745"/>
      <c r="TRX42" s="745"/>
      <c r="TRY42" s="745"/>
      <c r="TRZ42" s="745"/>
      <c r="TSA42" s="745"/>
      <c r="TSB42" s="745"/>
      <c r="TSC42" s="745"/>
      <c r="TSD42" s="745"/>
      <c r="TSE42" s="745"/>
      <c r="TSF42" s="745"/>
      <c r="TSG42" s="744"/>
      <c r="TSH42" s="745"/>
      <c r="TSI42" s="745"/>
      <c r="TSJ42" s="745"/>
      <c r="TSK42" s="745"/>
      <c r="TSL42" s="745"/>
      <c r="TSM42" s="745"/>
      <c r="TSN42" s="745"/>
      <c r="TSO42" s="745"/>
      <c r="TSP42" s="745"/>
      <c r="TSQ42" s="745"/>
      <c r="TSR42" s="745"/>
      <c r="TSS42" s="745"/>
      <c r="TST42" s="745"/>
      <c r="TSU42" s="745"/>
      <c r="TSV42" s="745"/>
      <c r="TSW42" s="745"/>
      <c r="TSX42" s="745"/>
      <c r="TSY42" s="745"/>
      <c r="TSZ42" s="745"/>
      <c r="TTA42" s="745"/>
      <c r="TTB42" s="745"/>
      <c r="TTC42" s="745"/>
      <c r="TTD42" s="745"/>
      <c r="TTE42" s="745"/>
      <c r="TTF42" s="745"/>
      <c r="TTG42" s="745"/>
      <c r="TTH42" s="745"/>
      <c r="TTI42" s="745"/>
      <c r="TTJ42" s="745"/>
      <c r="TTK42" s="745"/>
      <c r="TTL42" s="744"/>
      <c r="TTM42" s="745"/>
      <c r="TTN42" s="745"/>
      <c r="TTO42" s="745"/>
      <c r="TTP42" s="745"/>
      <c r="TTQ42" s="745"/>
      <c r="TTR42" s="745"/>
      <c r="TTS42" s="745"/>
      <c r="TTT42" s="745"/>
      <c r="TTU42" s="745"/>
      <c r="TTV42" s="745"/>
      <c r="TTW42" s="745"/>
      <c r="TTX42" s="745"/>
      <c r="TTY42" s="745"/>
      <c r="TTZ42" s="745"/>
      <c r="TUA42" s="745"/>
      <c r="TUB42" s="745"/>
      <c r="TUC42" s="745"/>
      <c r="TUD42" s="745"/>
      <c r="TUE42" s="745"/>
      <c r="TUF42" s="745"/>
      <c r="TUG42" s="745"/>
      <c r="TUH42" s="745"/>
      <c r="TUI42" s="745"/>
      <c r="TUJ42" s="745"/>
      <c r="TUK42" s="745"/>
      <c r="TUL42" s="745"/>
      <c r="TUM42" s="745"/>
      <c r="TUN42" s="745"/>
      <c r="TUO42" s="745"/>
      <c r="TUP42" s="745"/>
      <c r="TUQ42" s="744"/>
      <c r="TUR42" s="745"/>
      <c r="TUS42" s="745"/>
      <c r="TUT42" s="745"/>
      <c r="TUU42" s="745"/>
      <c r="TUV42" s="745"/>
      <c r="TUW42" s="745"/>
      <c r="TUX42" s="745"/>
      <c r="TUY42" s="745"/>
      <c r="TUZ42" s="745"/>
      <c r="TVA42" s="745"/>
      <c r="TVB42" s="745"/>
      <c r="TVC42" s="745"/>
      <c r="TVD42" s="745"/>
      <c r="TVE42" s="745"/>
      <c r="TVF42" s="745"/>
      <c r="TVG42" s="745"/>
      <c r="TVH42" s="745"/>
      <c r="TVI42" s="745"/>
      <c r="TVJ42" s="745"/>
      <c r="TVK42" s="745"/>
      <c r="TVL42" s="745"/>
      <c r="TVM42" s="745"/>
      <c r="TVN42" s="745"/>
      <c r="TVO42" s="745"/>
      <c r="TVP42" s="745"/>
      <c r="TVQ42" s="745"/>
      <c r="TVR42" s="745"/>
      <c r="TVS42" s="745"/>
      <c r="TVT42" s="745"/>
      <c r="TVU42" s="745"/>
      <c r="TVV42" s="744"/>
      <c r="TVW42" s="745"/>
      <c r="TVX42" s="745"/>
      <c r="TVY42" s="745"/>
      <c r="TVZ42" s="745"/>
      <c r="TWA42" s="745"/>
      <c r="TWB42" s="745"/>
      <c r="TWC42" s="745"/>
      <c r="TWD42" s="745"/>
      <c r="TWE42" s="745"/>
      <c r="TWF42" s="745"/>
      <c r="TWG42" s="745"/>
      <c r="TWH42" s="745"/>
      <c r="TWI42" s="745"/>
      <c r="TWJ42" s="745"/>
      <c r="TWK42" s="745"/>
      <c r="TWL42" s="745"/>
      <c r="TWM42" s="745"/>
      <c r="TWN42" s="745"/>
      <c r="TWO42" s="745"/>
      <c r="TWP42" s="745"/>
      <c r="TWQ42" s="745"/>
      <c r="TWR42" s="745"/>
      <c r="TWS42" s="745"/>
      <c r="TWT42" s="745"/>
      <c r="TWU42" s="745"/>
      <c r="TWV42" s="745"/>
      <c r="TWW42" s="745"/>
      <c r="TWX42" s="745"/>
      <c r="TWY42" s="745"/>
      <c r="TWZ42" s="745"/>
      <c r="TXA42" s="744"/>
      <c r="TXB42" s="745"/>
      <c r="TXC42" s="745"/>
      <c r="TXD42" s="745"/>
      <c r="TXE42" s="745"/>
      <c r="TXF42" s="745"/>
      <c r="TXG42" s="745"/>
      <c r="TXH42" s="745"/>
      <c r="TXI42" s="745"/>
      <c r="TXJ42" s="745"/>
      <c r="TXK42" s="745"/>
      <c r="TXL42" s="745"/>
      <c r="TXM42" s="745"/>
      <c r="TXN42" s="745"/>
      <c r="TXO42" s="745"/>
      <c r="TXP42" s="745"/>
      <c r="TXQ42" s="745"/>
      <c r="TXR42" s="745"/>
      <c r="TXS42" s="745"/>
      <c r="TXT42" s="745"/>
      <c r="TXU42" s="745"/>
      <c r="TXV42" s="745"/>
      <c r="TXW42" s="745"/>
      <c r="TXX42" s="745"/>
      <c r="TXY42" s="745"/>
      <c r="TXZ42" s="745"/>
      <c r="TYA42" s="745"/>
      <c r="TYB42" s="745"/>
      <c r="TYC42" s="745"/>
      <c r="TYD42" s="745"/>
      <c r="TYE42" s="745"/>
      <c r="TYF42" s="744"/>
      <c r="TYG42" s="745"/>
      <c r="TYH42" s="745"/>
      <c r="TYI42" s="745"/>
      <c r="TYJ42" s="745"/>
      <c r="TYK42" s="745"/>
      <c r="TYL42" s="745"/>
      <c r="TYM42" s="745"/>
      <c r="TYN42" s="745"/>
      <c r="TYO42" s="745"/>
      <c r="TYP42" s="745"/>
      <c r="TYQ42" s="745"/>
      <c r="TYR42" s="745"/>
      <c r="TYS42" s="745"/>
      <c r="TYT42" s="745"/>
      <c r="TYU42" s="745"/>
      <c r="TYV42" s="745"/>
      <c r="TYW42" s="745"/>
      <c r="TYX42" s="745"/>
      <c r="TYY42" s="745"/>
      <c r="TYZ42" s="745"/>
      <c r="TZA42" s="745"/>
      <c r="TZB42" s="745"/>
      <c r="TZC42" s="745"/>
      <c r="TZD42" s="745"/>
      <c r="TZE42" s="745"/>
      <c r="TZF42" s="745"/>
      <c r="TZG42" s="745"/>
      <c r="TZH42" s="745"/>
      <c r="TZI42" s="745"/>
      <c r="TZJ42" s="745"/>
      <c r="TZK42" s="744"/>
      <c r="TZL42" s="745"/>
      <c r="TZM42" s="745"/>
      <c r="TZN42" s="745"/>
      <c r="TZO42" s="745"/>
      <c r="TZP42" s="745"/>
      <c r="TZQ42" s="745"/>
      <c r="TZR42" s="745"/>
      <c r="TZS42" s="745"/>
      <c r="TZT42" s="745"/>
      <c r="TZU42" s="745"/>
      <c r="TZV42" s="745"/>
      <c r="TZW42" s="745"/>
      <c r="TZX42" s="745"/>
      <c r="TZY42" s="745"/>
      <c r="TZZ42" s="745"/>
      <c r="UAA42" s="745"/>
      <c r="UAB42" s="745"/>
      <c r="UAC42" s="745"/>
      <c r="UAD42" s="745"/>
      <c r="UAE42" s="745"/>
      <c r="UAF42" s="745"/>
      <c r="UAG42" s="745"/>
      <c r="UAH42" s="745"/>
      <c r="UAI42" s="745"/>
      <c r="UAJ42" s="745"/>
      <c r="UAK42" s="745"/>
      <c r="UAL42" s="745"/>
      <c r="UAM42" s="745"/>
      <c r="UAN42" s="745"/>
      <c r="UAO42" s="745"/>
      <c r="UAP42" s="744"/>
      <c r="UAQ42" s="745"/>
      <c r="UAR42" s="745"/>
      <c r="UAS42" s="745"/>
      <c r="UAT42" s="745"/>
      <c r="UAU42" s="745"/>
      <c r="UAV42" s="745"/>
      <c r="UAW42" s="745"/>
      <c r="UAX42" s="745"/>
      <c r="UAY42" s="745"/>
      <c r="UAZ42" s="745"/>
      <c r="UBA42" s="745"/>
      <c r="UBB42" s="745"/>
      <c r="UBC42" s="745"/>
      <c r="UBD42" s="745"/>
      <c r="UBE42" s="745"/>
      <c r="UBF42" s="745"/>
      <c r="UBG42" s="745"/>
      <c r="UBH42" s="745"/>
      <c r="UBI42" s="745"/>
      <c r="UBJ42" s="745"/>
      <c r="UBK42" s="745"/>
      <c r="UBL42" s="745"/>
      <c r="UBM42" s="745"/>
      <c r="UBN42" s="745"/>
      <c r="UBO42" s="745"/>
      <c r="UBP42" s="745"/>
      <c r="UBQ42" s="745"/>
      <c r="UBR42" s="745"/>
      <c r="UBS42" s="745"/>
      <c r="UBT42" s="745"/>
      <c r="UBU42" s="744"/>
      <c r="UBV42" s="745"/>
      <c r="UBW42" s="745"/>
      <c r="UBX42" s="745"/>
      <c r="UBY42" s="745"/>
      <c r="UBZ42" s="745"/>
      <c r="UCA42" s="745"/>
      <c r="UCB42" s="745"/>
      <c r="UCC42" s="745"/>
      <c r="UCD42" s="745"/>
      <c r="UCE42" s="745"/>
      <c r="UCF42" s="745"/>
      <c r="UCG42" s="745"/>
      <c r="UCH42" s="745"/>
      <c r="UCI42" s="745"/>
      <c r="UCJ42" s="745"/>
      <c r="UCK42" s="745"/>
      <c r="UCL42" s="745"/>
      <c r="UCM42" s="745"/>
      <c r="UCN42" s="745"/>
      <c r="UCO42" s="745"/>
      <c r="UCP42" s="745"/>
      <c r="UCQ42" s="745"/>
      <c r="UCR42" s="745"/>
      <c r="UCS42" s="745"/>
      <c r="UCT42" s="745"/>
      <c r="UCU42" s="745"/>
      <c r="UCV42" s="745"/>
      <c r="UCW42" s="745"/>
      <c r="UCX42" s="745"/>
      <c r="UCY42" s="745"/>
      <c r="UCZ42" s="744"/>
      <c r="UDA42" s="745"/>
      <c r="UDB42" s="745"/>
      <c r="UDC42" s="745"/>
      <c r="UDD42" s="745"/>
      <c r="UDE42" s="745"/>
      <c r="UDF42" s="745"/>
      <c r="UDG42" s="745"/>
      <c r="UDH42" s="745"/>
      <c r="UDI42" s="745"/>
      <c r="UDJ42" s="745"/>
      <c r="UDK42" s="745"/>
      <c r="UDL42" s="745"/>
      <c r="UDM42" s="745"/>
      <c r="UDN42" s="745"/>
      <c r="UDO42" s="745"/>
      <c r="UDP42" s="745"/>
      <c r="UDQ42" s="745"/>
      <c r="UDR42" s="745"/>
      <c r="UDS42" s="745"/>
      <c r="UDT42" s="745"/>
      <c r="UDU42" s="745"/>
      <c r="UDV42" s="745"/>
      <c r="UDW42" s="745"/>
      <c r="UDX42" s="745"/>
      <c r="UDY42" s="745"/>
      <c r="UDZ42" s="745"/>
      <c r="UEA42" s="745"/>
      <c r="UEB42" s="745"/>
      <c r="UEC42" s="745"/>
      <c r="UED42" s="745"/>
      <c r="UEE42" s="744"/>
      <c r="UEF42" s="745"/>
      <c r="UEG42" s="745"/>
      <c r="UEH42" s="745"/>
      <c r="UEI42" s="745"/>
      <c r="UEJ42" s="745"/>
      <c r="UEK42" s="745"/>
      <c r="UEL42" s="745"/>
      <c r="UEM42" s="745"/>
      <c r="UEN42" s="745"/>
      <c r="UEO42" s="745"/>
      <c r="UEP42" s="745"/>
      <c r="UEQ42" s="745"/>
      <c r="UER42" s="745"/>
      <c r="UES42" s="745"/>
      <c r="UET42" s="745"/>
      <c r="UEU42" s="745"/>
      <c r="UEV42" s="745"/>
      <c r="UEW42" s="745"/>
      <c r="UEX42" s="745"/>
      <c r="UEY42" s="745"/>
      <c r="UEZ42" s="745"/>
      <c r="UFA42" s="745"/>
      <c r="UFB42" s="745"/>
      <c r="UFC42" s="745"/>
      <c r="UFD42" s="745"/>
      <c r="UFE42" s="745"/>
      <c r="UFF42" s="745"/>
      <c r="UFG42" s="745"/>
      <c r="UFH42" s="745"/>
      <c r="UFI42" s="745"/>
      <c r="UFJ42" s="744"/>
      <c r="UFK42" s="745"/>
      <c r="UFL42" s="745"/>
      <c r="UFM42" s="745"/>
      <c r="UFN42" s="745"/>
      <c r="UFO42" s="745"/>
      <c r="UFP42" s="745"/>
      <c r="UFQ42" s="745"/>
      <c r="UFR42" s="745"/>
      <c r="UFS42" s="745"/>
      <c r="UFT42" s="745"/>
      <c r="UFU42" s="745"/>
      <c r="UFV42" s="745"/>
      <c r="UFW42" s="745"/>
      <c r="UFX42" s="745"/>
      <c r="UFY42" s="745"/>
      <c r="UFZ42" s="745"/>
      <c r="UGA42" s="745"/>
      <c r="UGB42" s="745"/>
      <c r="UGC42" s="745"/>
      <c r="UGD42" s="745"/>
      <c r="UGE42" s="745"/>
      <c r="UGF42" s="745"/>
      <c r="UGG42" s="745"/>
      <c r="UGH42" s="745"/>
      <c r="UGI42" s="745"/>
      <c r="UGJ42" s="745"/>
      <c r="UGK42" s="745"/>
      <c r="UGL42" s="745"/>
      <c r="UGM42" s="745"/>
      <c r="UGN42" s="745"/>
      <c r="UGO42" s="744"/>
      <c r="UGP42" s="745"/>
      <c r="UGQ42" s="745"/>
      <c r="UGR42" s="745"/>
      <c r="UGS42" s="745"/>
      <c r="UGT42" s="745"/>
      <c r="UGU42" s="745"/>
      <c r="UGV42" s="745"/>
      <c r="UGW42" s="745"/>
      <c r="UGX42" s="745"/>
      <c r="UGY42" s="745"/>
      <c r="UGZ42" s="745"/>
      <c r="UHA42" s="745"/>
      <c r="UHB42" s="745"/>
      <c r="UHC42" s="745"/>
      <c r="UHD42" s="745"/>
      <c r="UHE42" s="745"/>
      <c r="UHF42" s="745"/>
      <c r="UHG42" s="745"/>
      <c r="UHH42" s="745"/>
      <c r="UHI42" s="745"/>
      <c r="UHJ42" s="745"/>
      <c r="UHK42" s="745"/>
      <c r="UHL42" s="745"/>
      <c r="UHM42" s="745"/>
      <c r="UHN42" s="745"/>
      <c r="UHO42" s="745"/>
      <c r="UHP42" s="745"/>
      <c r="UHQ42" s="745"/>
      <c r="UHR42" s="745"/>
      <c r="UHS42" s="745"/>
      <c r="UHT42" s="744"/>
      <c r="UHU42" s="745"/>
      <c r="UHV42" s="745"/>
      <c r="UHW42" s="745"/>
      <c r="UHX42" s="745"/>
      <c r="UHY42" s="745"/>
      <c r="UHZ42" s="745"/>
      <c r="UIA42" s="745"/>
      <c r="UIB42" s="745"/>
      <c r="UIC42" s="745"/>
      <c r="UID42" s="745"/>
      <c r="UIE42" s="745"/>
      <c r="UIF42" s="745"/>
      <c r="UIG42" s="745"/>
      <c r="UIH42" s="745"/>
      <c r="UII42" s="745"/>
      <c r="UIJ42" s="745"/>
      <c r="UIK42" s="745"/>
      <c r="UIL42" s="745"/>
      <c r="UIM42" s="745"/>
      <c r="UIN42" s="745"/>
      <c r="UIO42" s="745"/>
      <c r="UIP42" s="745"/>
      <c r="UIQ42" s="745"/>
      <c r="UIR42" s="745"/>
      <c r="UIS42" s="745"/>
      <c r="UIT42" s="745"/>
      <c r="UIU42" s="745"/>
      <c r="UIV42" s="745"/>
      <c r="UIW42" s="745"/>
      <c r="UIX42" s="745"/>
      <c r="UIY42" s="744"/>
      <c r="UIZ42" s="745"/>
      <c r="UJA42" s="745"/>
      <c r="UJB42" s="745"/>
      <c r="UJC42" s="745"/>
      <c r="UJD42" s="745"/>
      <c r="UJE42" s="745"/>
      <c r="UJF42" s="745"/>
      <c r="UJG42" s="745"/>
      <c r="UJH42" s="745"/>
      <c r="UJI42" s="745"/>
      <c r="UJJ42" s="745"/>
      <c r="UJK42" s="745"/>
      <c r="UJL42" s="745"/>
      <c r="UJM42" s="745"/>
      <c r="UJN42" s="745"/>
      <c r="UJO42" s="745"/>
      <c r="UJP42" s="745"/>
      <c r="UJQ42" s="745"/>
      <c r="UJR42" s="745"/>
      <c r="UJS42" s="745"/>
      <c r="UJT42" s="745"/>
      <c r="UJU42" s="745"/>
      <c r="UJV42" s="745"/>
      <c r="UJW42" s="745"/>
      <c r="UJX42" s="745"/>
      <c r="UJY42" s="745"/>
      <c r="UJZ42" s="745"/>
      <c r="UKA42" s="745"/>
      <c r="UKB42" s="745"/>
      <c r="UKC42" s="745"/>
      <c r="UKD42" s="744"/>
      <c r="UKE42" s="745"/>
      <c r="UKF42" s="745"/>
      <c r="UKG42" s="745"/>
      <c r="UKH42" s="745"/>
      <c r="UKI42" s="745"/>
      <c r="UKJ42" s="745"/>
      <c r="UKK42" s="745"/>
      <c r="UKL42" s="745"/>
      <c r="UKM42" s="745"/>
      <c r="UKN42" s="745"/>
      <c r="UKO42" s="745"/>
      <c r="UKP42" s="745"/>
      <c r="UKQ42" s="745"/>
      <c r="UKR42" s="745"/>
      <c r="UKS42" s="745"/>
      <c r="UKT42" s="745"/>
      <c r="UKU42" s="745"/>
      <c r="UKV42" s="745"/>
      <c r="UKW42" s="745"/>
      <c r="UKX42" s="745"/>
      <c r="UKY42" s="745"/>
      <c r="UKZ42" s="745"/>
      <c r="ULA42" s="745"/>
      <c r="ULB42" s="745"/>
      <c r="ULC42" s="745"/>
      <c r="ULD42" s="745"/>
      <c r="ULE42" s="745"/>
      <c r="ULF42" s="745"/>
      <c r="ULG42" s="745"/>
      <c r="ULH42" s="745"/>
      <c r="ULI42" s="744"/>
      <c r="ULJ42" s="745"/>
      <c r="ULK42" s="745"/>
      <c r="ULL42" s="745"/>
      <c r="ULM42" s="745"/>
      <c r="ULN42" s="745"/>
      <c r="ULO42" s="745"/>
      <c r="ULP42" s="745"/>
      <c r="ULQ42" s="745"/>
      <c r="ULR42" s="745"/>
      <c r="ULS42" s="745"/>
      <c r="ULT42" s="745"/>
      <c r="ULU42" s="745"/>
      <c r="ULV42" s="745"/>
      <c r="ULW42" s="745"/>
      <c r="ULX42" s="745"/>
      <c r="ULY42" s="745"/>
      <c r="ULZ42" s="745"/>
      <c r="UMA42" s="745"/>
      <c r="UMB42" s="745"/>
      <c r="UMC42" s="745"/>
      <c r="UMD42" s="745"/>
      <c r="UME42" s="745"/>
      <c r="UMF42" s="745"/>
      <c r="UMG42" s="745"/>
      <c r="UMH42" s="745"/>
      <c r="UMI42" s="745"/>
      <c r="UMJ42" s="745"/>
      <c r="UMK42" s="745"/>
      <c r="UML42" s="745"/>
      <c r="UMM42" s="745"/>
      <c r="UMN42" s="744"/>
      <c r="UMO42" s="745"/>
      <c r="UMP42" s="745"/>
      <c r="UMQ42" s="745"/>
      <c r="UMR42" s="745"/>
      <c r="UMS42" s="745"/>
      <c r="UMT42" s="745"/>
      <c r="UMU42" s="745"/>
      <c r="UMV42" s="745"/>
      <c r="UMW42" s="745"/>
      <c r="UMX42" s="745"/>
      <c r="UMY42" s="745"/>
      <c r="UMZ42" s="745"/>
      <c r="UNA42" s="745"/>
      <c r="UNB42" s="745"/>
      <c r="UNC42" s="745"/>
      <c r="UND42" s="745"/>
      <c r="UNE42" s="745"/>
      <c r="UNF42" s="745"/>
      <c r="UNG42" s="745"/>
      <c r="UNH42" s="745"/>
      <c r="UNI42" s="745"/>
      <c r="UNJ42" s="745"/>
      <c r="UNK42" s="745"/>
      <c r="UNL42" s="745"/>
      <c r="UNM42" s="745"/>
      <c r="UNN42" s="745"/>
      <c r="UNO42" s="745"/>
      <c r="UNP42" s="745"/>
      <c r="UNQ42" s="745"/>
      <c r="UNR42" s="745"/>
      <c r="UNS42" s="744"/>
      <c r="UNT42" s="745"/>
      <c r="UNU42" s="745"/>
      <c r="UNV42" s="745"/>
      <c r="UNW42" s="745"/>
      <c r="UNX42" s="745"/>
      <c r="UNY42" s="745"/>
      <c r="UNZ42" s="745"/>
      <c r="UOA42" s="745"/>
      <c r="UOB42" s="745"/>
      <c r="UOC42" s="745"/>
      <c r="UOD42" s="745"/>
      <c r="UOE42" s="745"/>
      <c r="UOF42" s="745"/>
      <c r="UOG42" s="745"/>
      <c r="UOH42" s="745"/>
      <c r="UOI42" s="745"/>
      <c r="UOJ42" s="745"/>
      <c r="UOK42" s="745"/>
      <c r="UOL42" s="745"/>
      <c r="UOM42" s="745"/>
      <c r="UON42" s="745"/>
      <c r="UOO42" s="745"/>
      <c r="UOP42" s="745"/>
      <c r="UOQ42" s="745"/>
      <c r="UOR42" s="745"/>
      <c r="UOS42" s="745"/>
      <c r="UOT42" s="745"/>
      <c r="UOU42" s="745"/>
      <c r="UOV42" s="745"/>
      <c r="UOW42" s="745"/>
      <c r="UOX42" s="744"/>
      <c r="UOY42" s="745"/>
      <c r="UOZ42" s="745"/>
      <c r="UPA42" s="745"/>
      <c r="UPB42" s="745"/>
      <c r="UPC42" s="745"/>
      <c r="UPD42" s="745"/>
      <c r="UPE42" s="745"/>
      <c r="UPF42" s="745"/>
      <c r="UPG42" s="745"/>
      <c r="UPH42" s="745"/>
      <c r="UPI42" s="745"/>
      <c r="UPJ42" s="745"/>
      <c r="UPK42" s="745"/>
      <c r="UPL42" s="745"/>
      <c r="UPM42" s="745"/>
      <c r="UPN42" s="745"/>
      <c r="UPO42" s="745"/>
      <c r="UPP42" s="745"/>
      <c r="UPQ42" s="745"/>
      <c r="UPR42" s="745"/>
      <c r="UPS42" s="745"/>
      <c r="UPT42" s="745"/>
      <c r="UPU42" s="745"/>
      <c r="UPV42" s="745"/>
      <c r="UPW42" s="745"/>
      <c r="UPX42" s="745"/>
      <c r="UPY42" s="745"/>
      <c r="UPZ42" s="745"/>
      <c r="UQA42" s="745"/>
      <c r="UQB42" s="745"/>
      <c r="UQC42" s="744"/>
      <c r="UQD42" s="745"/>
      <c r="UQE42" s="745"/>
      <c r="UQF42" s="745"/>
      <c r="UQG42" s="745"/>
      <c r="UQH42" s="745"/>
      <c r="UQI42" s="745"/>
      <c r="UQJ42" s="745"/>
      <c r="UQK42" s="745"/>
      <c r="UQL42" s="745"/>
      <c r="UQM42" s="745"/>
      <c r="UQN42" s="745"/>
      <c r="UQO42" s="745"/>
      <c r="UQP42" s="745"/>
      <c r="UQQ42" s="745"/>
      <c r="UQR42" s="745"/>
      <c r="UQS42" s="745"/>
      <c r="UQT42" s="745"/>
      <c r="UQU42" s="745"/>
      <c r="UQV42" s="745"/>
      <c r="UQW42" s="745"/>
      <c r="UQX42" s="745"/>
      <c r="UQY42" s="745"/>
      <c r="UQZ42" s="745"/>
      <c r="URA42" s="745"/>
      <c r="URB42" s="745"/>
      <c r="URC42" s="745"/>
      <c r="URD42" s="745"/>
      <c r="URE42" s="745"/>
      <c r="URF42" s="745"/>
      <c r="URG42" s="745"/>
      <c r="URH42" s="744"/>
      <c r="URI42" s="745"/>
      <c r="URJ42" s="745"/>
      <c r="URK42" s="745"/>
      <c r="URL42" s="745"/>
      <c r="URM42" s="745"/>
      <c r="URN42" s="745"/>
      <c r="URO42" s="745"/>
      <c r="URP42" s="745"/>
      <c r="URQ42" s="745"/>
      <c r="URR42" s="745"/>
      <c r="URS42" s="745"/>
      <c r="URT42" s="745"/>
      <c r="URU42" s="745"/>
      <c r="URV42" s="745"/>
      <c r="URW42" s="745"/>
      <c r="URX42" s="745"/>
      <c r="URY42" s="745"/>
      <c r="URZ42" s="745"/>
      <c r="USA42" s="745"/>
      <c r="USB42" s="745"/>
      <c r="USC42" s="745"/>
      <c r="USD42" s="745"/>
      <c r="USE42" s="745"/>
      <c r="USF42" s="745"/>
      <c r="USG42" s="745"/>
      <c r="USH42" s="745"/>
      <c r="USI42" s="745"/>
      <c r="USJ42" s="745"/>
      <c r="USK42" s="745"/>
      <c r="USL42" s="745"/>
      <c r="USM42" s="744"/>
      <c r="USN42" s="745"/>
      <c r="USO42" s="745"/>
      <c r="USP42" s="745"/>
      <c r="USQ42" s="745"/>
      <c r="USR42" s="745"/>
      <c r="USS42" s="745"/>
      <c r="UST42" s="745"/>
      <c r="USU42" s="745"/>
      <c r="USV42" s="745"/>
      <c r="USW42" s="745"/>
      <c r="USX42" s="745"/>
      <c r="USY42" s="745"/>
      <c r="USZ42" s="745"/>
      <c r="UTA42" s="745"/>
      <c r="UTB42" s="745"/>
      <c r="UTC42" s="745"/>
      <c r="UTD42" s="745"/>
      <c r="UTE42" s="745"/>
      <c r="UTF42" s="745"/>
      <c r="UTG42" s="745"/>
      <c r="UTH42" s="745"/>
      <c r="UTI42" s="745"/>
      <c r="UTJ42" s="745"/>
      <c r="UTK42" s="745"/>
      <c r="UTL42" s="745"/>
      <c r="UTM42" s="745"/>
      <c r="UTN42" s="745"/>
      <c r="UTO42" s="745"/>
      <c r="UTP42" s="745"/>
      <c r="UTQ42" s="745"/>
      <c r="UTR42" s="744"/>
      <c r="UTS42" s="745"/>
      <c r="UTT42" s="745"/>
      <c r="UTU42" s="745"/>
      <c r="UTV42" s="745"/>
      <c r="UTW42" s="745"/>
      <c r="UTX42" s="745"/>
      <c r="UTY42" s="745"/>
      <c r="UTZ42" s="745"/>
      <c r="UUA42" s="745"/>
      <c r="UUB42" s="745"/>
      <c r="UUC42" s="745"/>
      <c r="UUD42" s="745"/>
      <c r="UUE42" s="745"/>
      <c r="UUF42" s="745"/>
      <c r="UUG42" s="745"/>
      <c r="UUH42" s="745"/>
      <c r="UUI42" s="745"/>
      <c r="UUJ42" s="745"/>
      <c r="UUK42" s="745"/>
      <c r="UUL42" s="745"/>
      <c r="UUM42" s="745"/>
      <c r="UUN42" s="745"/>
      <c r="UUO42" s="745"/>
      <c r="UUP42" s="745"/>
      <c r="UUQ42" s="745"/>
      <c r="UUR42" s="745"/>
      <c r="UUS42" s="745"/>
      <c r="UUT42" s="745"/>
      <c r="UUU42" s="745"/>
      <c r="UUV42" s="745"/>
      <c r="UUW42" s="744"/>
      <c r="UUX42" s="745"/>
      <c r="UUY42" s="745"/>
      <c r="UUZ42" s="745"/>
      <c r="UVA42" s="745"/>
      <c r="UVB42" s="745"/>
      <c r="UVC42" s="745"/>
      <c r="UVD42" s="745"/>
      <c r="UVE42" s="745"/>
      <c r="UVF42" s="745"/>
      <c r="UVG42" s="745"/>
      <c r="UVH42" s="745"/>
      <c r="UVI42" s="745"/>
      <c r="UVJ42" s="745"/>
      <c r="UVK42" s="745"/>
      <c r="UVL42" s="745"/>
      <c r="UVM42" s="745"/>
      <c r="UVN42" s="745"/>
      <c r="UVO42" s="745"/>
      <c r="UVP42" s="745"/>
      <c r="UVQ42" s="745"/>
      <c r="UVR42" s="745"/>
      <c r="UVS42" s="745"/>
      <c r="UVT42" s="745"/>
      <c r="UVU42" s="745"/>
      <c r="UVV42" s="745"/>
      <c r="UVW42" s="745"/>
      <c r="UVX42" s="745"/>
      <c r="UVY42" s="745"/>
      <c r="UVZ42" s="745"/>
      <c r="UWA42" s="745"/>
      <c r="UWB42" s="744"/>
      <c r="UWC42" s="745"/>
      <c r="UWD42" s="745"/>
      <c r="UWE42" s="745"/>
      <c r="UWF42" s="745"/>
      <c r="UWG42" s="745"/>
      <c r="UWH42" s="745"/>
      <c r="UWI42" s="745"/>
      <c r="UWJ42" s="745"/>
      <c r="UWK42" s="745"/>
      <c r="UWL42" s="745"/>
      <c r="UWM42" s="745"/>
      <c r="UWN42" s="745"/>
      <c r="UWO42" s="745"/>
      <c r="UWP42" s="745"/>
      <c r="UWQ42" s="745"/>
      <c r="UWR42" s="745"/>
      <c r="UWS42" s="745"/>
      <c r="UWT42" s="745"/>
      <c r="UWU42" s="745"/>
      <c r="UWV42" s="745"/>
      <c r="UWW42" s="745"/>
      <c r="UWX42" s="745"/>
      <c r="UWY42" s="745"/>
      <c r="UWZ42" s="745"/>
      <c r="UXA42" s="745"/>
      <c r="UXB42" s="745"/>
      <c r="UXC42" s="745"/>
      <c r="UXD42" s="745"/>
      <c r="UXE42" s="745"/>
      <c r="UXF42" s="745"/>
      <c r="UXG42" s="744"/>
      <c r="UXH42" s="745"/>
      <c r="UXI42" s="745"/>
      <c r="UXJ42" s="745"/>
      <c r="UXK42" s="745"/>
      <c r="UXL42" s="745"/>
      <c r="UXM42" s="745"/>
      <c r="UXN42" s="745"/>
      <c r="UXO42" s="745"/>
      <c r="UXP42" s="745"/>
      <c r="UXQ42" s="745"/>
      <c r="UXR42" s="745"/>
      <c r="UXS42" s="745"/>
      <c r="UXT42" s="745"/>
      <c r="UXU42" s="745"/>
      <c r="UXV42" s="745"/>
      <c r="UXW42" s="745"/>
      <c r="UXX42" s="745"/>
      <c r="UXY42" s="745"/>
      <c r="UXZ42" s="745"/>
      <c r="UYA42" s="745"/>
      <c r="UYB42" s="745"/>
      <c r="UYC42" s="745"/>
      <c r="UYD42" s="745"/>
      <c r="UYE42" s="745"/>
      <c r="UYF42" s="745"/>
      <c r="UYG42" s="745"/>
      <c r="UYH42" s="745"/>
      <c r="UYI42" s="745"/>
      <c r="UYJ42" s="745"/>
      <c r="UYK42" s="745"/>
      <c r="UYL42" s="744"/>
      <c r="UYM42" s="745"/>
      <c r="UYN42" s="745"/>
      <c r="UYO42" s="745"/>
      <c r="UYP42" s="745"/>
      <c r="UYQ42" s="745"/>
      <c r="UYR42" s="745"/>
      <c r="UYS42" s="745"/>
      <c r="UYT42" s="745"/>
      <c r="UYU42" s="745"/>
      <c r="UYV42" s="745"/>
      <c r="UYW42" s="745"/>
      <c r="UYX42" s="745"/>
      <c r="UYY42" s="745"/>
      <c r="UYZ42" s="745"/>
      <c r="UZA42" s="745"/>
      <c r="UZB42" s="745"/>
      <c r="UZC42" s="745"/>
      <c r="UZD42" s="745"/>
      <c r="UZE42" s="745"/>
      <c r="UZF42" s="745"/>
      <c r="UZG42" s="745"/>
      <c r="UZH42" s="745"/>
      <c r="UZI42" s="745"/>
      <c r="UZJ42" s="745"/>
      <c r="UZK42" s="745"/>
      <c r="UZL42" s="745"/>
      <c r="UZM42" s="745"/>
      <c r="UZN42" s="745"/>
      <c r="UZO42" s="745"/>
      <c r="UZP42" s="745"/>
      <c r="UZQ42" s="744"/>
      <c r="UZR42" s="745"/>
      <c r="UZS42" s="745"/>
      <c r="UZT42" s="745"/>
      <c r="UZU42" s="745"/>
      <c r="UZV42" s="745"/>
      <c r="UZW42" s="745"/>
      <c r="UZX42" s="745"/>
      <c r="UZY42" s="745"/>
      <c r="UZZ42" s="745"/>
      <c r="VAA42" s="745"/>
      <c r="VAB42" s="745"/>
      <c r="VAC42" s="745"/>
      <c r="VAD42" s="745"/>
      <c r="VAE42" s="745"/>
      <c r="VAF42" s="745"/>
      <c r="VAG42" s="745"/>
      <c r="VAH42" s="745"/>
      <c r="VAI42" s="745"/>
      <c r="VAJ42" s="745"/>
      <c r="VAK42" s="745"/>
      <c r="VAL42" s="745"/>
      <c r="VAM42" s="745"/>
      <c r="VAN42" s="745"/>
      <c r="VAO42" s="745"/>
      <c r="VAP42" s="745"/>
      <c r="VAQ42" s="745"/>
      <c r="VAR42" s="745"/>
      <c r="VAS42" s="745"/>
      <c r="VAT42" s="745"/>
      <c r="VAU42" s="745"/>
      <c r="VAV42" s="744"/>
      <c r="VAW42" s="745"/>
      <c r="VAX42" s="745"/>
      <c r="VAY42" s="745"/>
      <c r="VAZ42" s="745"/>
      <c r="VBA42" s="745"/>
      <c r="VBB42" s="745"/>
      <c r="VBC42" s="745"/>
      <c r="VBD42" s="745"/>
      <c r="VBE42" s="745"/>
      <c r="VBF42" s="745"/>
      <c r="VBG42" s="745"/>
      <c r="VBH42" s="745"/>
      <c r="VBI42" s="745"/>
      <c r="VBJ42" s="745"/>
      <c r="VBK42" s="745"/>
      <c r="VBL42" s="745"/>
      <c r="VBM42" s="745"/>
      <c r="VBN42" s="745"/>
      <c r="VBO42" s="745"/>
      <c r="VBP42" s="745"/>
      <c r="VBQ42" s="745"/>
      <c r="VBR42" s="745"/>
      <c r="VBS42" s="745"/>
      <c r="VBT42" s="745"/>
      <c r="VBU42" s="745"/>
      <c r="VBV42" s="745"/>
      <c r="VBW42" s="745"/>
      <c r="VBX42" s="745"/>
      <c r="VBY42" s="745"/>
      <c r="VBZ42" s="745"/>
      <c r="VCA42" s="744"/>
      <c r="VCB42" s="745"/>
      <c r="VCC42" s="745"/>
      <c r="VCD42" s="745"/>
      <c r="VCE42" s="745"/>
      <c r="VCF42" s="745"/>
      <c r="VCG42" s="745"/>
      <c r="VCH42" s="745"/>
      <c r="VCI42" s="745"/>
      <c r="VCJ42" s="745"/>
      <c r="VCK42" s="745"/>
      <c r="VCL42" s="745"/>
      <c r="VCM42" s="745"/>
      <c r="VCN42" s="745"/>
      <c r="VCO42" s="745"/>
      <c r="VCP42" s="745"/>
      <c r="VCQ42" s="745"/>
      <c r="VCR42" s="745"/>
      <c r="VCS42" s="745"/>
      <c r="VCT42" s="745"/>
      <c r="VCU42" s="745"/>
      <c r="VCV42" s="745"/>
      <c r="VCW42" s="745"/>
      <c r="VCX42" s="745"/>
      <c r="VCY42" s="745"/>
      <c r="VCZ42" s="745"/>
      <c r="VDA42" s="745"/>
      <c r="VDB42" s="745"/>
      <c r="VDC42" s="745"/>
      <c r="VDD42" s="745"/>
      <c r="VDE42" s="745"/>
      <c r="VDF42" s="744"/>
      <c r="VDG42" s="745"/>
      <c r="VDH42" s="745"/>
      <c r="VDI42" s="745"/>
      <c r="VDJ42" s="745"/>
      <c r="VDK42" s="745"/>
      <c r="VDL42" s="745"/>
      <c r="VDM42" s="745"/>
      <c r="VDN42" s="745"/>
      <c r="VDO42" s="745"/>
      <c r="VDP42" s="745"/>
      <c r="VDQ42" s="745"/>
      <c r="VDR42" s="745"/>
      <c r="VDS42" s="745"/>
      <c r="VDT42" s="745"/>
      <c r="VDU42" s="745"/>
      <c r="VDV42" s="745"/>
      <c r="VDW42" s="745"/>
      <c r="VDX42" s="745"/>
      <c r="VDY42" s="745"/>
      <c r="VDZ42" s="745"/>
      <c r="VEA42" s="745"/>
      <c r="VEB42" s="745"/>
      <c r="VEC42" s="745"/>
      <c r="VED42" s="745"/>
      <c r="VEE42" s="745"/>
      <c r="VEF42" s="745"/>
      <c r="VEG42" s="745"/>
      <c r="VEH42" s="745"/>
      <c r="VEI42" s="745"/>
      <c r="VEJ42" s="745"/>
      <c r="VEK42" s="744"/>
      <c r="VEL42" s="745"/>
      <c r="VEM42" s="745"/>
      <c r="VEN42" s="745"/>
      <c r="VEO42" s="745"/>
      <c r="VEP42" s="745"/>
      <c r="VEQ42" s="745"/>
      <c r="VER42" s="745"/>
      <c r="VES42" s="745"/>
      <c r="VET42" s="745"/>
      <c r="VEU42" s="745"/>
      <c r="VEV42" s="745"/>
      <c r="VEW42" s="745"/>
      <c r="VEX42" s="745"/>
      <c r="VEY42" s="745"/>
      <c r="VEZ42" s="745"/>
      <c r="VFA42" s="745"/>
      <c r="VFB42" s="745"/>
      <c r="VFC42" s="745"/>
      <c r="VFD42" s="745"/>
      <c r="VFE42" s="745"/>
      <c r="VFF42" s="745"/>
      <c r="VFG42" s="745"/>
      <c r="VFH42" s="745"/>
      <c r="VFI42" s="745"/>
      <c r="VFJ42" s="745"/>
      <c r="VFK42" s="745"/>
      <c r="VFL42" s="745"/>
      <c r="VFM42" s="745"/>
      <c r="VFN42" s="745"/>
      <c r="VFO42" s="745"/>
      <c r="VFP42" s="744"/>
      <c r="VFQ42" s="745"/>
      <c r="VFR42" s="745"/>
      <c r="VFS42" s="745"/>
      <c r="VFT42" s="745"/>
      <c r="VFU42" s="745"/>
      <c r="VFV42" s="745"/>
      <c r="VFW42" s="745"/>
      <c r="VFX42" s="745"/>
      <c r="VFY42" s="745"/>
      <c r="VFZ42" s="745"/>
      <c r="VGA42" s="745"/>
      <c r="VGB42" s="745"/>
      <c r="VGC42" s="745"/>
      <c r="VGD42" s="745"/>
      <c r="VGE42" s="745"/>
      <c r="VGF42" s="745"/>
      <c r="VGG42" s="745"/>
      <c r="VGH42" s="745"/>
      <c r="VGI42" s="745"/>
      <c r="VGJ42" s="745"/>
      <c r="VGK42" s="745"/>
      <c r="VGL42" s="745"/>
      <c r="VGM42" s="745"/>
      <c r="VGN42" s="745"/>
      <c r="VGO42" s="745"/>
      <c r="VGP42" s="745"/>
      <c r="VGQ42" s="745"/>
      <c r="VGR42" s="745"/>
      <c r="VGS42" s="745"/>
      <c r="VGT42" s="745"/>
      <c r="VGU42" s="744"/>
      <c r="VGV42" s="745"/>
      <c r="VGW42" s="745"/>
      <c r="VGX42" s="745"/>
      <c r="VGY42" s="745"/>
      <c r="VGZ42" s="745"/>
      <c r="VHA42" s="745"/>
      <c r="VHB42" s="745"/>
      <c r="VHC42" s="745"/>
      <c r="VHD42" s="745"/>
      <c r="VHE42" s="745"/>
      <c r="VHF42" s="745"/>
      <c r="VHG42" s="745"/>
      <c r="VHH42" s="745"/>
      <c r="VHI42" s="745"/>
      <c r="VHJ42" s="745"/>
      <c r="VHK42" s="745"/>
      <c r="VHL42" s="745"/>
      <c r="VHM42" s="745"/>
      <c r="VHN42" s="745"/>
      <c r="VHO42" s="745"/>
      <c r="VHP42" s="745"/>
      <c r="VHQ42" s="745"/>
      <c r="VHR42" s="745"/>
      <c r="VHS42" s="745"/>
      <c r="VHT42" s="745"/>
      <c r="VHU42" s="745"/>
      <c r="VHV42" s="745"/>
      <c r="VHW42" s="745"/>
      <c r="VHX42" s="745"/>
      <c r="VHY42" s="745"/>
      <c r="VHZ42" s="744"/>
      <c r="VIA42" s="745"/>
      <c r="VIB42" s="745"/>
      <c r="VIC42" s="745"/>
      <c r="VID42" s="745"/>
      <c r="VIE42" s="745"/>
      <c r="VIF42" s="745"/>
      <c r="VIG42" s="745"/>
      <c r="VIH42" s="745"/>
      <c r="VII42" s="745"/>
      <c r="VIJ42" s="745"/>
      <c r="VIK42" s="745"/>
      <c r="VIL42" s="745"/>
      <c r="VIM42" s="745"/>
      <c r="VIN42" s="745"/>
      <c r="VIO42" s="745"/>
      <c r="VIP42" s="745"/>
      <c r="VIQ42" s="745"/>
      <c r="VIR42" s="745"/>
      <c r="VIS42" s="745"/>
      <c r="VIT42" s="745"/>
      <c r="VIU42" s="745"/>
      <c r="VIV42" s="745"/>
      <c r="VIW42" s="745"/>
      <c r="VIX42" s="745"/>
      <c r="VIY42" s="745"/>
      <c r="VIZ42" s="745"/>
      <c r="VJA42" s="745"/>
      <c r="VJB42" s="745"/>
      <c r="VJC42" s="745"/>
      <c r="VJD42" s="745"/>
      <c r="VJE42" s="744"/>
      <c r="VJF42" s="745"/>
      <c r="VJG42" s="745"/>
      <c r="VJH42" s="745"/>
      <c r="VJI42" s="745"/>
      <c r="VJJ42" s="745"/>
      <c r="VJK42" s="745"/>
      <c r="VJL42" s="745"/>
      <c r="VJM42" s="745"/>
      <c r="VJN42" s="745"/>
      <c r="VJO42" s="745"/>
      <c r="VJP42" s="745"/>
      <c r="VJQ42" s="745"/>
      <c r="VJR42" s="745"/>
      <c r="VJS42" s="745"/>
      <c r="VJT42" s="745"/>
      <c r="VJU42" s="745"/>
      <c r="VJV42" s="745"/>
      <c r="VJW42" s="745"/>
      <c r="VJX42" s="745"/>
      <c r="VJY42" s="745"/>
      <c r="VJZ42" s="745"/>
      <c r="VKA42" s="745"/>
      <c r="VKB42" s="745"/>
      <c r="VKC42" s="745"/>
      <c r="VKD42" s="745"/>
      <c r="VKE42" s="745"/>
      <c r="VKF42" s="745"/>
      <c r="VKG42" s="745"/>
      <c r="VKH42" s="745"/>
      <c r="VKI42" s="745"/>
      <c r="VKJ42" s="744"/>
      <c r="VKK42" s="745"/>
      <c r="VKL42" s="745"/>
      <c r="VKM42" s="745"/>
      <c r="VKN42" s="745"/>
      <c r="VKO42" s="745"/>
      <c r="VKP42" s="745"/>
      <c r="VKQ42" s="745"/>
      <c r="VKR42" s="745"/>
      <c r="VKS42" s="745"/>
      <c r="VKT42" s="745"/>
      <c r="VKU42" s="745"/>
      <c r="VKV42" s="745"/>
      <c r="VKW42" s="745"/>
      <c r="VKX42" s="745"/>
      <c r="VKY42" s="745"/>
      <c r="VKZ42" s="745"/>
      <c r="VLA42" s="745"/>
      <c r="VLB42" s="745"/>
      <c r="VLC42" s="745"/>
      <c r="VLD42" s="745"/>
      <c r="VLE42" s="745"/>
      <c r="VLF42" s="745"/>
      <c r="VLG42" s="745"/>
      <c r="VLH42" s="745"/>
      <c r="VLI42" s="745"/>
      <c r="VLJ42" s="745"/>
      <c r="VLK42" s="745"/>
      <c r="VLL42" s="745"/>
      <c r="VLM42" s="745"/>
      <c r="VLN42" s="745"/>
      <c r="VLO42" s="744"/>
      <c r="VLP42" s="745"/>
      <c r="VLQ42" s="745"/>
      <c r="VLR42" s="745"/>
      <c r="VLS42" s="745"/>
      <c r="VLT42" s="745"/>
      <c r="VLU42" s="745"/>
      <c r="VLV42" s="745"/>
      <c r="VLW42" s="745"/>
      <c r="VLX42" s="745"/>
      <c r="VLY42" s="745"/>
      <c r="VLZ42" s="745"/>
      <c r="VMA42" s="745"/>
      <c r="VMB42" s="745"/>
      <c r="VMC42" s="745"/>
      <c r="VMD42" s="745"/>
      <c r="VME42" s="745"/>
      <c r="VMF42" s="745"/>
      <c r="VMG42" s="745"/>
      <c r="VMH42" s="745"/>
      <c r="VMI42" s="745"/>
      <c r="VMJ42" s="745"/>
      <c r="VMK42" s="745"/>
      <c r="VML42" s="745"/>
      <c r="VMM42" s="745"/>
      <c r="VMN42" s="745"/>
      <c r="VMO42" s="745"/>
      <c r="VMP42" s="745"/>
      <c r="VMQ42" s="745"/>
      <c r="VMR42" s="745"/>
      <c r="VMS42" s="745"/>
      <c r="VMT42" s="744"/>
      <c r="VMU42" s="745"/>
      <c r="VMV42" s="745"/>
      <c r="VMW42" s="745"/>
      <c r="VMX42" s="745"/>
      <c r="VMY42" s="745"/>
      <c r="VMZ42" s="745"/>
      <c r="VNA42" s="745"/>
      <c r="VNB42" s="745"/>
      <c r="VNC42" s="745"/>
      <c r="VND42" s="745"/>
      <c r="VNE42" s="745"/>
      <c r="VNF42" s="745"/>
      <c r="VNG42" s="745"/>
      <c r="VNH42" s="745"/>
      <c r="VNI42" s="745"/>
      <c r="VNJ42" s="745"/>
      <c r="VNK42" s="745"/>
      <c r="VNL42" s="745"/>
      <c r="VNM42" s="745"/>
      <c r="VNN42" s="745"/>
      <c r="VNO42" s="745"/>
      <c r="VNP42" s="745"/>
      <c r="VNQ42" s="745"/>
      <c r="VNR42" s="745"/>
      <c r="VNS42" s="745"/>
      <c r="VNT42" s="745"/>
      <c r="VNU42" s="745"/>
      <c r="VNV42" s="745"/>
      <c r="VNW42" s="745"/>
      <c r="VNX42" s="745"/>
      <c r="VNY42" s="744"/>
      <c r="VNZ42" s="745"/>
      <c r="VOA42" s="745"/>
      <c r="VOB42" s="745"/>
      <c r="VOC42" s="745"/>
      <c r="VOD42" s="745"/>
      <c r="VOE42" s="745"/>
      <c r="VOF42" s="745"/>
      <c r="VOG42" s="745"/>
      <c r="VOH42" s="745"/>
      <c r="VOI42" s="745"/>
      <c r="VOJ42" s="745"/>
      <c r="VOK42" s="745"/>
      <c r="VOL42" s="745"/>
      <c r="VOM42" s="745"/>
      <c r="VON42" s="745"/>
      <c r="VOO42" s="745"/>
      <c r="VOP42" s="745"/>
      <c r="VOQ42" s="745"/>
      <c r="VOR42" s="745"/>
      <c r="VOS42" s="745"/>
      <c r="VOT42" s="745"/>
      <c r="VOU42" s="745"/>
      <c r="VOV42" s="745"/>
      <c r="VOW42" s="745"/>
      <c r="VOX42" s="745"/>
      <c r="VOY42" s="745"/>
      <c r="VOZ42" s="745"/>
      <c r="VPA42" s="745"/>
      <c r="VPB42" s="745"/>
      <c r="VPC42" s="745"/>
      <c r="VPD42" s="744"/>
      <c r="VPE42" s="745"/>
      <c r="VPF42" s="745"/>
      <c r="VPG42" s="745"/>
      <c r="VPH42" s="745"/>
      <c r="VPI42" s="745"/>
      <c r="VPJ42" s="745"/>
      <c r="VPK42" s="745"/>
      <c r="VPL42" s="745"/>
      <c r="VPM42" s="745"/>
      <c r="VPN42" s="745"/>
      <c r="VPO42" s="745"/>
      <c r="VPP42" s="745"/>
      <c r="VPQ42" s="745"/>
      <c r="VPR42" s="745"/>
      <c r="VPS42" s="745"/>
      <c r="VPT42" s="745"/>
      <c r="VPU42" s="745"/>
      <c r="VPV42" s="745"/>
      <c r="VPW42" s="745"/>
      <c r="VPX42" s="745"/>
      <c r="VPY42" s="745"/>
      <c r="VPZ42" s="745"/>
      <c r="VQA42" s="745"/>
      <c r="VQB42" s="745"/>
      <c r="VQC42" s="745"/>
      <c r="VQD42" s="745"/>
      <c r="VQE42" s="745"/>
      <c r="VQF42" s="745"/>
      <c r="VQG42" s="745"/>
      <c r="VQH42" s="745"/>
      <c r="VQI42" s="744"/>
      <c r="VQJ42" s="745"/>
      <c r="VQK42" s="745"/>
      <c r="VQL42" s="745"/>
      <c r="VQM42" s="745"/>
      <c r="VQN42" s="745"/>
      <c r="VQO42" s="745"/>
      <c r="VQP42" s="745"/>
      <c r="VQQ42" s="745"/>
      <c r="VQR42" s="745"/>
      <c r="VQS42" s="745"/>
      <c r="VQT42" s="745"/>
      <c r="VQU42" s="745"/>
      <c r="VQV42" s="745"/>
      <c r="VQW42" s="745"/>
      <c r="VQX42" s="745"/>
      <c r="VQY42" s="745"/>
      <c r="VQZ42" s="745"/>
      <c r="VRA42" s="745"/>
      <c r="VRB42" s="745"/>
      <c r="VRC42" s="745"/>
      <c r="VRD42" s="745"/>
      <c r="VRE42" s="745"/>
      <c r="VRF42" s="745"/>
      <c r="VRG42" s="745"/>
      <c r="VRH42" s="745"/>
      <c r="VRI42" s="745"/>
      <c r="VRJ42" s="745"/>
      <c r="VRK42" s="745"/>
      <c r="VRL42" s="745"/>
      <c r="VRM42" s="745"/>
      <c r="VRN42" s="744"/>
      <c r="VRO42" s="745"/>
      <c r="VRP42" s="745"/>
      <c r="VRQ42" s="745"/>
      <c r="VRR42" s="745"/>
      <c r="VRS42" s="745"/>
      <c r="VRT42" s="745"/>
      <c r="VRU42" s="745"/>
      <c r="VRV42" s="745"/>
      <c r="VRW42" s="745"/>
      <c r="VRX42" s="745"/>
      <c r="VRY42" s="745"/>
      <c r="VRZ42" s="745"/>
      <c r="VSA42" s="745"/>
      <c r="VSB42" s="745"/>
      <c r="VSC42" s="745"/>
      <c r="VSD42" s="745"/>
      <c r="VSE42" s="745"/>
      <c r="VSF42" s="745"/>
      <c r="VSG42" s="745"/>
      <c r="VSH42" s="745"/>
      <c r="VSI42" s="745"/>
      <c r="VSJ42" s="745"/>
      <c r="VSK42" s="745"/>
      <c r="VSL42" s="745"/>
      <c r="VSM42" s="745"/>
      <c r="VSN42" s="745"/>
      <c r="VSO42" s="745"/>
      <c r="VSP42" s="745"/>
      <c r="VSQ42" s="745"/>
      <c r="VSR42" s="745"/>
      <c r="VSS42" s="744"/>
      <c r="VST42" s="745"/>
      <c r="VSU42" s="745"/>
      <c r="VSV42" s="745"/>
      <c r="VSW42" s="745"/>
      <c r="VSX42" s="745"/>
      <c r="VSY42" s="745"/>
      <c r="VSZ42" s="745"/>
      <c r="VTA42" s="745"/>
      <c r="VTB42" s="745"/>
      <c r="VTC42" s="745"/>
      <c r="VTD42" s="745"/>
      <c r="VTE42" s="745"/>
      <c r="VTF42" s="745"/>
      <c r="VTG42" s="745"/>
      <c r="VTH42" s="745"/>
      <c r="VTI42" s="745"/>
      <c r="VTJ42" s="745"/>
      <c r="VTK42" s="745"/>
      <c r="VTL42" s="745"/>
      <c r="VTM42" s="745"/>
      <c r="VTN42" s="745"/>
      <c r="VTO42" s="745"/>
      <c r="VTP42" s="745"/>
      <c r="VTQ42" s="745"/>
      <c r="VTR42" s="745"/>
      <c r="VTS42" s="745"/>
      <c r="VTT42" s="745"/>
      <c r="VTU42" s="745"/>
      <c r="VTV42" s="745"/>
      <c r="VTW42" s="745"/>
      <c r="VTX42" s="744"/>
      <c r="VTY42" s="745"/>
      <c r="VTZ42" s="745"/>
      <c r="VUA42" s="745"/>
      <c r="VUB42" s="745"/>
      <c r="VUC42" s="745"/>
      <c r="VUD42" s="745"/>
      <c r="VUE42" s="745"/>
      <c r="VUF42" s="745"/>
      <c r="VUG42" s="745"/>
      <c r="VUH42" s="745"/>
      <c r="VUI42" s="745"/>
      <c r="VUJ42" s="745"/>
      <c r="VUK42" s="745"/>
      <c r="VUL42" s="745"/>
      <c r="VUM42" s="745"/>
      <c r="VUN42" s="745"/>
      <c r="VUO42" s="745"/>
      <c r="VUP42" s="745"/>
      <c r="VUQ42" s="745"/>
      <c r="VUR42" s="745"/>
      <c r="VUS42" s="745"/>
      <c r="VUT42" s="745"/>
      <c r="VUU42" s="745"/>
      <c r="VUV42" s="745"/>
      <c r="VUW42" s="745"/>
      <c r="VUX42" s="745"/>
      <c r="VUY42" s="745"/>
      <c r="VUZ42" s="745"/>
      <c r="VVA42" s="745"/>
      <c r="VVB42" s="745"/>
      <c r="VVC42" s="744"/>
      <c r="VVD42" s="745"/>
      <c r="VVE42" s="745"/>
      <c r="VVF42" s="745"/>
      <c r="VVG42" s="745"/>
      <c r="VVH42" s="745"/>
      <c r="VVI42" s="745"/>
      <c r="VVJ42" s="745"/>
      <c r="VVK42" s="745"/>
      <c r="VVL42" s="745"/>
      <c r="VVM42" s="745"/>
      <c r="VVN42" s="745"/>
      <c r="VVO42" s="745"/>
      <c r="VVP42" s="745"/>
      <c r="VVQ42" s="745"/>
      <c r="VVR42" s="745"/>
      <c r="VVS42" s="745"/>
      <c r="VVT42" s="745"/>
      <c r="VVU42" s="745"/>
      <c r="VVV42" s="745"/>
      <c r="VVW42" s="745"/>
      <c r="VVX42" s="745"/>
      <c r="VVY42" s="745"/>
      <c r="VVZ42" s="745"/>
      <c r="VWA42" s="745"/>
      <c r="VWB42" s="745"/>
      <c r="VWC42" s="745"/>
      <c r="VWD42" s="745"/>
      <c r="VWE42" s="745"/>
      <c r="VWF42" s="745"/>
      <c r="VWG42" s="745"/>
      <c r="VWH42" s="744"/>
      <c r="VWI42" s="745"/>
      <c r="VWJ42" s="745"/>
      <c r="VWK42" s="745"/>
      <c r="VWL42" s="745"/>
      <c r="VWM42" s="745"/>
      <c r="VWN42" s="745"/>
      <c r="VWO42" s="745"/>
      <c r="VWP42" s="745"/>
      <c r="VWQ42" s="745"/>
      <c r="VWR42" s="745"/>
      <c r="VWS42" s="745"/>
      <c r="VWT42" s="745"/>
      <c r="VWU42" s="745"/>
      <c r="VWV42" s="745"/>
      <c r="VWW42" s="745"/>
      <c r="VWX42" s="745"/>
      <c r="VWY42" s="745"/>
      <c r="VWZ42" s="745"/>
      <c r="VXA42" s="745"/>
      <c r="VXB42" s="745"/>
      <c r="VXC42" s="745"/>
      <c r="VXD42" s="745"/>
      <c r="VXE42" s="745"/>
      <c r="VXF42" s="745"/>
      <c r="VXG42" s="745"/>
      <c r="VXH42" s="745"/>
      <c r="VXI42" s="745"/>
      <c r="VXJ42" s="745"/>
      <c r="VXK42" s="745"/>
      <c r="VXL42" s="745"/>
      <c r="VXM42" s="744"/>
      <c r="VXN42" s="745"/>
      <c r="VXO42" s="745"/>
      <c r="VXP42" s="745"/>
      <c r="VXQ42" s="745"/>
      <c r="VXR42" s="745"/>
      <c r="VXS42" s="745"/>
      <c r="VXT42" s="745"/>
      <c r="VXU42" s="745"/>
      <c r="VXV42" s="745"/>
      <c r="VXW42" s="745"/>
      <c r="VXX42" s="745"/>
      <c r="VXY42" s="745"/>
      <c r="VXZ42" s="745"/>
      <c r="VYA42" s="745"/>
      <c r="VYB42" s="745"/>
      <c r="VYC42" s="745"/>
      <c r="VYD42" s="745"/>
      <c r="VYE42" s="745"/>
      <c r="VYF42" s="745"/>
      <c r="VYG42" s="745"/>
      <c r="VYH42" s="745"/>
      <c r="VYI42" s="745"/>
      <c r="VYJ42" s="745"/>
      <c r="VYK42" s="745"/>
      <c r="VYL42" s="745"/>
      <c r="VYM42" s="745"/>
      <c r="VYN42" s="745"/>
      <c r="VYO42" s="745"/>
      <c r="VYP42" s="745"/>
      <c r="VYQ42" s="745"/>
      <c r="VYR42" s="744"/>
      <c r="VYS42" s="745"/>
      <c r="VYT42" s="745"/>
      <c r="VYU42" s="745"/>
      <c r="VYV42" s="745"/>
      <c r="VYW42" s="745"/>
      <c r="VYX42" s="745"/>
      <c r="VYY42" s="745"/>
      <c r="VYZ42" s="745"/>
      <c r="VZA42" s="745"/>
      <c r="VZB42" s="745"/>
      <c r="VZC42" s="745"/>
      <c r="VZD42" s="745"/>
      <c r="VZE42" s="745"/>
      <c r="VZF42" s="745"/>
      <c r="VZG42" s="745"/>
      <c r="VZH42" s="745"/>
      <c r="VZI42" s="745"/>
      <c r="VZJ42" s="745"/>
      <c r="VZK42" s="745"/>
      <c r="VZL42" s="745"/>
      <c r="VZM42" s="745"/>
      <c r="VZN42" s="745"/>
      <c r="VZO42" s="745"/>
      <c r="VZP42" s="745"/>
      <c r="VZQ42" s="745"/>
      <c r="VZR42" s="745"/>
      <c r="VZS42" s="745"/>
      <c r="VZT42" s="745"/>
      <c r="VZU42" s="745"/>
      <c r="VZV42" s="745"/>
      <c r="VZW42" s="744"/>
      <c r="VZX42" s="745"/>
      <c r="VZY42" s="745"/>
      <c r="VZZ42" s="745"/>
      <c r="WAA42" s="745"/>
      <c r="WAB42" s="745"/>
      <c r="WAC42" s="745"/>
      <c r="WAD42" s="745"/>
      <c r="WAE42" s="745"/>
      <c r="WAF42" s="745"/>
      <c r="WAG42" s="745"/>
      <c r="WAH42" s="745"/>
      <c r="WAI42" s="745"/>
      <c r="WAJ42" s="745"/>
      <c r="WAK42" s="745"/>
      <c r="WAL42" s="745"/>
      <c r="WAM42" s="745"/>
      <c r="WAN42" s="745"/>
      <c r="WAO42" s="745"/>
      <c r="WAP42" s="745"/>
      <c r="WAQ42" s="745"/>
      <c r="WAR42" s="745"/>
      <c r="WAS42" s="745"/>
      <c r="WAT42" s="745"/>
      <c r="WAU42" s="745"/>
      <c r="WAV42" s="745"/>
      <c r="WAW42" s="745"/>
      <c r="WAX42" s="745"/>
      <c r="WAY42" s="745"/>
      <c r="WAZ42" s="745"/>
      <c r="WBA42" s="745"/>
      <c r="WBB42" s="744"/>
      <c r="WBC42" s="745"/>
      <c r="WBD42" s="745"/>
      <c r="WBE42" s="745"/>
      <c r="WBF42" s="745"/>
      <c r="WBG42" s="745"/>
      <c r="WBH42" s="745"/>
      <c r="WBI42" s="745"/>
      <c r="WBJ42" s="745"/>
      <c r="WBK42" s="745"/>
      <c r="WBL42" s="745"/>
      <c r="WBM42" s="745"/>
      <c r="WBN42" s="745"/>
      <c r="WBO42" s="745"/>
      <c r="WBP42" s="745"/>
      <c r="WBQ42" s="745"/>
      <c r="WBR42" s="745"/>
      <c r="WBS42" s="745"/>
      <c r="WBT42" s="745"/>
      <c r="WBU42" s="745"/>
      <c r="WBV42" s="745"/>
      <c r="WBW42" s="745"/>
      <c r="WBX42" s="745"/>
      <c r="WBY42" s="745"/>
      <c r="WBZ42" s="745"/>
      <c r="WCA42" s="745"/>
      <c r="WCB42" s="745"/>
      <c r="WCC42" s="745"/>
      <c r="WCD42" s="745"/>
      <c r="WCE42" s="745"/>
      <c r="WCF42" s="745"/>
      <c r="WCG42" s="744"/>
      <c r="WCH42" s="745"/>
      <c r="WCI42" s="745"/>
      <c r="WCJ42" s="745"/>
      <c r="WCK42" s="745"/>
      <c r="WCL42" s="745"/>
      <c r="WCM42" s="745"/>
      <c r="WCN42" s="745"/>
      <c r="WCO42" s="745"/>
      <c r="WCP42" s="745"/>
      <c r="WCQ42" s="745"/>
      <c r="WCR42" s="745"/>
      <c r="WCS42" s="745"/>
      <c r="WCT42" s="745"/>
      <c r="WCU42" s="745"/>
      <c r="WCV42" s="745"/>
      <c r="WCW42" s="745"/>
      <c r="WCX42" s="745"/>
      <c r="WCY42" s="745"/>
      <c r="WCZ42" s="745"/>
      <c r="WDA42" s="745"/>
      <c r="WDB42" s="745"/>
      <c r="WDC42" s="745"/>
      <c r="WDD42" s="745"/>
      <c r="WDE42" s="745"/>
      <c r="WDF42" s="745"/>
      <c r="WDG42" s="745"/>
      <c r="WDH42" s="745"/>
      <c r="WDI42" s="745"/>
      <c r="WDJ42" s="745"/>
      <c r="WDK42" s="745"/>
      <c r="WDL42" s="744"/>
      <c r="WDM42" s="745"/>
      <c r="WDN42" s="745"/>
      <c r="WDO42" s="745"/>
      <c r="WDP42" s="745"/>
      <c r="WDQ42" s="745"/>
      <c r="WDR42" s="745"/>
      <c r="WDS42" s="745"/>
      <c r="WDT42" s="745"/>
      <c r="WDU42" s="745"/>
      <c r="WDV42" s="745"/>
      <c r="WDW42" s="745"/>
      <c r="WDX42" s="745"/>
      <c r="WDY42" s="745"/>
      <c r="WDZ42" s="745"/>
      <c r="WEA42" s="745"/>
      <c r="WEB42" s="745"/>
      <c r="WEC42" s="745"/>
      <c r="WED42" s="745"/>
      <c r="WEE42" s="745"/>
      <c r="WEF42" s="745"/>
      <c r="WEG42" s="745"/>
      <c r="WEH42" s="745"/>
      <c r="WEI42" s="745"/>
      <c r="WEJ42" s="745"/>
      <c r="WEK42" s="745"/>
      <c r="WEL42" s="745"/>
      <c r="WEM42" s="745"/>
      <c r="WEN42" s="745"/>
      <c r="WEO42" s="745"/>
      <c r="WEP42" s="745"/>
      <c r="WEQ42" s="744"/>
      <c r="WER42" s="745"/>
      <c r="WES42" s="745"/>
      <c r="WET42" s="745"/>
      <c r="WEU42" s="745"/>
      <c r="WEV42" s="745"/>
      <c r="WEW42" s="745"/>
      <c r="WEX42" s="745"/>
      <c r="WEY42" s="745"/>
      <c r="WEZ42" s="745"/>
      <c r="WFA42" s="745"/>
      <c r="WFB42" s="745"/>
      <c r="WFC42" s="745"/>
      <c r="WFD42" s="745"/>
      <c r="WFE42" s="745"/>
      <c r="WFF42" s="745"/>
      <c r="WFG42" s="745"/>
      <c r="WFH42" s="745"/>
      <c r="WFI42" s="745"/>
      <c r="WFJ42" s="745"/>
      <c r="WFK42" s="745"/>
      <c r="WFL42" s="745"/>
      <c r="WFM42" s="745"/>
      <c r="WFN42" s="745"/>
      <c r="WFO42" s="745"/>
      <c r="WFP42" s="745"/>
      <c r="WFQ42" s="745"/>
      <c r="WFR42" s="745"/>
      <c r="WFS42" s="745"/>
      <c r="WFT42" s="745"/>
      <c r="WFU42" s="745"/>
      <c r="WFV42" s="744"/>
      <c r="WFW42" s="745"/>
      <c r="WFX42" s="745"/>
      <c r="WFY42" s="745"/>
      <c r="WFZ42" s="745"/>
      <c r="WGA42" s="745"/>
      <c r="WGB42" s="745"/>
      <c r="WGC42" s="745"/>
      <c r="WGD42" s="745"/>
      <c r="WGE42" s="745"/>
      <c r="WGF42" s="745"/>
      <c r="WGG42" s="745"/>
      <c r="WGH42" s="745"/>
      <c r="WGI42" s="745"/>
      <c r="WGJ42" s="745"/>
      <c r="WGK42" s="745"/>
      <c r="WGL42" s="745"/>
      <c r="WGM42" s="745"/>
      <c r="WGN42" s="745"/>
      <c r="WGO42" s="745"/>
      <c r="WGP42" s="745"/>
      <c r="WGQ42" s="745"/>
      <c r="WGR42" s="745"/>
      <c r="WGS42" s="745"/>
      <c r="WGT42" s="745"/>
      <c r="WGU42" s="745"/>
      <c r="WGV42" s="745"/>
      <c r="WGW42" s="745"/>
      <c r="WGX42" s="745"/>
      <c r="WGY42" s="745"/>
      <c r="WGZ42" s="745"/>
      <c r="WHA42" s="744"/>
      <c r="WHB42" s="745"/>
      <c r="WHC42" s="745"/>
      <c r="WHD42" s="745"/>
      <c r="WHE42" s="745"/>
      <c r="WHF42" s="745"/>
      <c r="WHG42" s="745"/>
      <c r="WHH42" s="745"/>
      <c r="WHI42" s="745"/>
      <c r="WHJ42" s="745"/>
      <c r="WHK42" s="745"/>
      <c r="WHL42" s="745"/>
      <c r="WHM42" s="745"/>
      <c r="WHN42" s="745"/>
      <c r="WHO42" s="745"/>
      <c r="WHP42" s="745"/>
      <c r="WHQ42" s="745"/>
      <c r="WHR42" s="745"/>
      <c r="WHS42" s="745"/>
      <c r="WHT42" s="745"/>
      <c r="WHU42" s="745"/>
      <c r="WHV42" s="745"/>
      <c r="WHW42" s="745"/>
      <c r="WHX42" s="745"/>
      <c r="WHY42" s="745"/>
      <c r="WHZ42" s="745"/>
      <c r="WIA42" s="745"/>
      <c r="WIB42" s="745"/>
      <c r="WIC42" s="745"/>
      <c r="WID42" s="745"/>
      <c r="WIE42" s="745"/>
      <c r="WIF42" s="744"/>
      <c r="WIG42" s="745"/>
      <c r="WIH42" s="745"/>
      <c r="WII42" s="745"/>
      <c r="WIJ42" s="745"/>
      <c r="WIK42" s="745"/>
      <c r="WIL42" s="745"/>
      <c r="WIM42" s="745"/>
      <c r="WIN42" s="745"/>
      <c r="WIO42" s="745"/>
      <c r="WIP42" s="745"/>
      <c r="WIQ42" s="745"/>
      <c r="WIR42" s="745"/>
      <c r="WIS42" s="745"/>
      <c r="WIT42" s="745"/>
      <c r="WIU42" s="745"/>
      <c r="WIV42" s="745"/>
      <c r="WIW42" s="745"/>
      <c r="WIX42" s="745"/>
      <c r="WIY42" s="745"/>
      <c r="WIZ42" s="745"/>
      <c r="WJA42" s="745"/>
      <c r="WJB42" s="745"/>
      <c r="WJC42" s="745"/>
      <c r="WJD42" s="745"/>
      <c r="WJE42" s="745"/>
      <c r="WJF42" s="745"/>
      <c r="WJG42" s="745"/>
      <c r="WJH42" s="745"/>
      <c r="WJI42" s="745"/>
      <c r="WJJ42" s="745"/>
      <c r="WJK42" s="744"/>
      <c r="WJL42" s="745"/>
      <c r="WJM42" s="745"/>
      <c r="WJN42" s="745"/>
      <c r="WJO42" s="745"/>
      <c r="WJP42" s="745"/>
      <c r="WJQ42" s="745"/>
      <c r="WJR42" s="745"/>
      <c r="WJS42" s="745"/>
      <c r="WJT42" s="745"/>
      <c r="WJU42" s="745"/>
      <c r="WJV42" s="745"/>
      <c r="WJW42" s="745"/>
      <c r="WJX42" s="745"/>
      <c r="WJY42" s="745"/>
      <c r="WJZ42" s="745"/>
      <c r="WKA42" s="745"/>
      <c r="WKB42" s="745"/>
      <c r="WKC42" s="745"/>
      <c r="WKD42" s="745"/>
      <c r="WKE42" s="745"/>
      <c r="WKF42" s="745"/>
      <c r="WKG42" s="745"/>
      <c r="WKH42" s="745"/>
      <c r="WKI42" s="745"/>
      <c r="WKJ42" s="745"/>
      <c r="WKK42" s="745"/>
      <c r="WKL42" s="745"/>
      <c r="WKM42" s="745"/>
      <c r="WKN42" s="745"/>
      <c r="WKO42" s="745"/>
      <c r="WKP42" s="744"/>
      <c r="WKQ42" s="745"/>
      <c r="WKR42" s="745"/>
      <c r="WKS42" s="745"/>
      <c r="WKT42" s="745"/>
      <c r="WKU42" s="745"/>
      <c r="WKV42" s="745"/>
      <c r="WKW42" s="745"/>
      <c r="WKX42" s="745"/>
      <c r="WKY42" s="745"/>
      <c r="WKZ42" s="745"/>
      <c r="WLA42" s="745"/>
      <c r="WLB42" s="745"/>
      <c r="WLC42" s="745"/>
      <c r="WLD42" s="745"/>
      <c r="WLE42" s="745"/>
      <c r="WLF42" s="745"/>
      <c r="WLG42" s="745"/>
      <c r="WLH42" s="745"/>
      <c r="WLI42" s="745"/>
      <c r="WLJ42" s="745"/>
      <c r="WLK42" s="745"/>
      <c r="WLL42" s="745"/>
      <c r="WLM42" s="745"/>
      <c r="WLN42" s="745"/>
      <c r="WLO42" s="745"/>
      <c r="WLP42" s="745"/>
      <c r="WLQ42" s="745"/>
      <c r="WLR42" s="745"/>
      <c r="WLS42" s="745"/>
      <c r="WLT42" s="745"/>
      <c r="WLU42" s="744"/>
      <c r="WLV42" s="745"/>
      <c r="WLW42" s="745"/>
      <c r="WLX42" s="745"/>
      <c r="WLY42" s="745"/>
      <c r="WLZ42" s="745"/>
      <c r="WMA42" s="745"/>
      <c r="WMB42" s="745"/>
      <c r="WMC42" s="745"/>
      <c r="WMD42" s="745"/>
      <c r="WME42" s="745"/>
      <c r="WMF42" s="745"/>
      <c r="WMG42" s="745"/>
      <c r="WMH42" s="745"/>
      <c r="WMI42" s="745"/>
      <c r="WMJ42" s="745"/>
      <c r="WMK42" s="745"/>
      <c r="WML42" s="745"/>
      <c r="WMM42" s="745"/>
      <c r="WMN42" s="745"/>
      <c r="WMO42" s="745"/>
      <c r="WMP42" s="745"/>
      <c r="WMQ42" s="745"/>
      <c r="WMR42" s="745"/>
      <c r="WMS42" s="745"/>
      <c r="WMT42" s="745"/>
      <c r="WMU42" s="745"/>
      <c r="WMV42" s="745"/>
      <c r="WMW42" s="745"/>
      <c r="WMX42" s="745"/>
      <c r="WMY42" s="745"/>
      <c r="WMZ42" s="744"/>
      <c r="WNA42" s="745"/>
      <c r="WNB42" s="745"/>
      <c r="WNC42" s="745"/>
      <c r="WND42" s="745"/>
      <c r="WNE42" s="745"/>
      <c r="WNF42" s="745"/>
      <c r="WNG42" s="745"/>
      <c r="WNH42" s="745"/>
      <c r="WNI42" s="745"/>
      <c r="WNJ42" s="745"/>
      <c r="WNK42" s="745"/>
      <c r="WNL42" s="745"/>
      <c r="WNM42" s="745"/>
      <c r="WNN42" s="745"/>
      <c r="WNO42" s="745"/>
      <c r="WNP42" s="745"/>
      <c r="WNQ42" s="745"/>
      <c r="WNR42" s="745"/>
      <c r="WNS42" s="745"/>
      <c r="WNT42" s="745"/>
      <c r="WNU42" s="745"/>
      <c r="WNV42" s="745"/>
      <c r="WNW42" s="745"/>
      <c r="WNX42" s="745"/>
      <c r="WNY42" s="745"/>
      <c r="WNZ42" s="745"/>
      <c r="WOA42" s="745"/>
      <c r="WOB42" s="745"/>
      <c r="WOC42" s="745"/>
      <c r="WOD42" s="745"/>
      <c r="WOE42" s="744"/>
      <c r="WOF42" s="745"/>
      <c r="WOG42" s="745"/>
      <c r="WOH42" s="745"/>
      <c r="WOI42" s="745"/>
      <c r="WOJ42" s="745"/>
      <c r="WOK42" s="745"/>
      <c r="WOL42" s="745"/>
      <c r="WOM42" s="745"/>
      <c r="WON42" s="745"/>
      <c r="WOO42" s="745"/>
      <c r="WOP42" s="745"/>
      <c r="WOQ42" s="745"/>
      <c r="WOR42" s="745"/>
      <c r="WOS42" s="745"/>
      <c r="WOT42" s="745"/>
      <c r="WOU42" s="745"/>
      <c r="WOV42" s="745"/>
      <c r="WOW42" s="745"/>
      <c r="WOX42" s="745"/>
      <c r="WOY42" s="745"/>
      <c r="WOZ42" s="745"/>
      <c r="WPA42" s="745"/>
      <c r="WPB42" s="745"/>
      <c r="WPC42" s="745"/>
      <c r="WPD42" s="745"/>
      <c r="WPE42" s="745"/>
      <c r="WPF42" s="745"/>
      <c r="WPG42" s="745"/>
      <c r="WPH42" s="745"/>
      <c r="WPI42" s="745"/>
      <c r="WPJ42" s="744"/>
      <c r="WPK42" s="745"/>
      <c r="WPL42" s="745"/>
      <c r="WPM42" s="745"/>
      <c r="WPN42" s="745"/>
      <c r="WPO42" s="745"/>
      <c r="WPP42" s="745"/>
      <c r="WPQ42" s="745"/>
      <c r="WPR42" s="745"/>
      <c r="WPS42" s="745"/>
      <c r="WPT42" s="745"/>
      <c r="WPU42" s="745"/>
      <c r="WPV42" s="745"/>
      <c r="WPW42" s="745"/>
      <c r="WPX42" s="745"/>
      <c r="WPY42" s="745"/>
      <c r="WPZ42" s="745"/>
      <c r="WQA42" s="745"/>
      <c r="WQB42" s="745"/>
      <c r="WQC42" s="745"/>
      <c r="WQD42" s="745"/>
      <c r="WQE42" s="745"/>
      <c r="WQF42" s="745"/>
      <c r="WQG42" s="745"/>
      <c r="WQH42" s="745"/>
      <c r="WQI42" s="745"/>
      <c r="WQJ42" s="745"/>
      <c r="WQK42" s="745"/>
      <c r="WQL42" s="745"/>
      <c r="WQM42" s="745"/>
      <c r="WQN42" s="745"/>
      <c r="WQO42" s="744"/>
      <c r="WQP42" s="745"/>
      <c r="WQQ42" s="745"/>
      <c r="WQR42" s="745"/>
      <c r="WQS42" s="745"/>
      <c r="WQT42" s="745"/>
      <c r="WQU42" s="745"/>
      <c r="WQV42" s="745"/>
      <c r="WQW42" s="745"/>
      <c r="WQX42" s="745"/>
      <c r="WQY42" s="745"/>
      <c r="WQZ42" s="745"/>
      <c r="WRA42" s="745"/>
      <c r="WRB42" s="745"/>
      <c r="WRC42" s="745"/>
      <c r="WRD42" s="745"/>
      <c r="WRE42" s="745"/>
      <c r="WRF42" s="745"/>
      <c r="WRG42" s="745"/>
      <c r="WRH42" s="745"/>
      <c r="WRI42" s="745"/>
      <c r="WRJ42" s="745"/>
      <c r="WRK42" s="745"/>
      <c r="WRL42" s="745"/>
      <c r="WRM42" s="745"/>
      <c r="WRN42" s="745"/>
      <c r="WRO42" s="745"/>
      <c r="WRP42" s="745"/>
      <c r="WRQ42" s="745"/>
      <c r="WRR42" s="745"/>
      <c r="WRS42" s="745"/>
      <c r="WRT42" s="744"/>
      <c r="WRU42" s="745"/>
      <c r="WRV42" s="745"/>
      <c r="WRW42" s="745"/>
      <c r="WRX42" s="745"/>
      <c r="WRY42" s="745"/>
      <c r="WRZ42" s="745"/>
      <c r="WSA42" s="745"/>
      <c r="WSB42" s="745"/>
      <c r="WSC42" s="745"/>
      <c r="WSD42" s="745"/>
      <c r="WSE42" s="745"/>
      <c r="WSF42" s="745"/>
      <c r="WSG42" s="745"/>
      <c r="WSH42" s="745"/>
      <c r="WSI42" s="745"/>
      <c r="WSJ42" s="745"/>
      <c r="WSK42" s="745"/>
      <c r="WSL42" s="745"/>
      <c r="WSM42" s="745"/>
      <c r="WSN42" s="745"/>
      <c r="WSO42" s="745"/>
      <c r="WSP42" s="745"/>
      <c r="WSQ42" s="745"/>
      <c r="WSR42" s="745"/>
      <c r="WSS42" s="745"/>
      <c r="WST42" s="745"/>
      <c r="WSU42" s="745"/>
      <c r="WSV42" s="745"/>
      <c r="WSW42" s="745"/>
      <c r="WSX42" s="745"/>
      <c r="WSY42" s="744"/>
      <c r="WSZ42" s="745"/>
      <c r="WTA42" s="745"/>
      <c r="WTB42" s="745"/>
      <c r="WTC42" s="745"/>
      <c r="WTD42" s="745"/>
      <c r="WTE42" s="745"/>
      <c r="WTF42" s="745"/>
      <c r="WTG42" s="745"/>
      <c r="WTH42" s="745"/>
      <c r="WTI42" s="745"/>
      <c r="WTJ42" s="745"/>
      <c r="WTK42" s="745"/>
      <c r="WTL42" s="745"/>
      <c r="WTM42" s="745"/>
      <c r="WTN42" s="745"/>
      <c r="WTO42" s="745"/>
      <c r="WTP42" s="745"/>
      <c r="WTQ42" s="745"/>
      <c r="WTR42" s="745"/>
      <c r="WTS42" s="745"/>
      <c r="WTT42" s="745"/>
      <c r="WTU42" s="745"/>
      <c r="WTV42" s="745"/>
      <c r="WTW42" s="745"/>
      <c r="WTX42" s="745"/>
      <c r="WTY42" s="745"/>
      <c r="WTZ42" s="745"/>
      <c r="WUA42" s="745"/>
      <c r="WUB42" s="745"/>
      <c r="WUC42" s="745"/>
      <c r="WUD42" s="744"/>
      <c r="WUE42" s="745"/>
      <c r="WUF42" s="745"/>
      <c r="WUG42" s="745"/>
      <c r="WUH42" s="745"/>
      <c r="WUI42" s="745"/>
      <c r="WUJ42" s="745"/>
      <c r="WUK42" s="745"/>
      <c r="WUL42" s="745"/>
      <c r="WUM42" s="745"/>
      <c r="WUN42" s="745"/>
      <c r="WUO42" s="745"/>
      <c r="WUP42" s="745"/>
      <c r="WUQ42" s="745"/>
      <c r="WUR42" s="745"/>
      <c r="WUS42" s="745"/>
      <c r="WUT42" s="745"/>
      <c r="WUU42" s="745"/>
      <c r="WUV42" s="745"/>
      <c r="WUW42" s="745"/>
      <c r="WUX42" s="745"/>
      <c r="WUY42" s="745"/>
      <c r="WUZ42" s="745"/>
      <c r="WVA42" s="745"/>
      <c r="WVB42" s="745"/>
      <c r="WVC42" s="745"/>
      <c r="WVD42" s="745"/>
      <c r="WVE42" s="745"/>
      <c r="WVF42" s="745"/>
      <c r="WVG42" s="745"/>
      <c r="WVH42" s="745"/>
      <c r="WVI42" s="744"/>
      <c r="WVJ42" s="745"/>
      <c r="WVK42" s="745"/>
      <c r="WVL42" s="745"/>
      <c r="WVM42" s="745"/>
      <c r="WVN42" s="745"/>
      <c r="WVO42" s="745"/>
      <c r="WVP42" s="745"/>
      <c r="WVQ42" s="745"/>
      <c r="WVR42" s="745"/>
      <c r="WVS42" s="745"/>
      <c r="WVT42" s="745"/>
      <c r="WVU42" s="745"/>
      <c r="WVV42" s="745"/>
      <c r="WVW42" s="745"/>
      <c r="WVX42" s="745"/>
      <c r="WVY42" s="745"/>
      <c r="WVZ42" s="745"/>
      <c r="WWA42" s="745"/>
      <c r="WWB42" s="745"/>
      <c r="WWC42" s="745"/>
      <c r="WWD42" s="745"/>
      <c r="WWE42" s="745"/>
      <c r="WWF42" s="745"/>
      <c r="WWG42" s="745"/>
      <c r="WWH42" s="745"/>
      <c r="WWI42" s="745"/>
      <c r="WWJ42" s="745"/>
      <c r="WWK42" s="745"/>
      <c r="WWL42" s="745"/>
      <c r="WWM42" s="745"/>
      <c r="WWN42" s="744"/>
      <c r="WWO42" s="745"/>
      <c r="WWP42" s="745"/>
      <c r="WWQ42" s="745"/>
      <c r="WWR42" s="745"/>
      <c r="WWS42" s="745"/>
      <c r="WWT42" s="745"/>
      <c r="WWU42" s="745"/>
      <c r="WWV42" s="745"/>
      <c r="WWW42" s="745"/>
      <c r="WWX42" s="745"/>
      <c r="WWY42" s="745"/>
      <c r="WWZ42" s="745"/>
      <c r="WXA42" s="745"/>
      <c r="WXB42" s="745"/>
      <c r="WXC42" s="745"/>
      <c r="WXD42" s="745"/>
      <c r="WXE42" s="745"/>
      <c r="WXF42" s="745"/>
      <c r="WXG42" s="745"/>
      <c r="WXH42" s="745"/>
      <c r="WXI42" s="745"/>
      <c r="WXJ42" s="745"/>
      <c r="WXK42" s="745"/>
      <c r="WXL42" s="745"/>
      <c r="WXM42" s="745"/>
      <c r="WXN42" s="745"/>
      <c r="WXO42" s="745"/>
      <c r="WXP42" s="745"/>
      <c r="WXQ42" s="745"/>
      <c r="WXR42" s="745"/>
      <c r="WXS42" s="744"/>
      <c r="WXT42" s="745"/>
      <c r="WXU42" s="745"/>
      <c r="WXV42" s="745"/>
      <c r="WXW42" s="745"/>
      <c r="WXX42" s="745"/>
      <c r="WXY42" s="745"/>
      <c r="WXZ42" s="745"/>
      <c r="WYA42" s="745"/>
      <c r="WYB42" s="745"/>
      <c r="WYC42" s="745"/>
      <c r="WYD42" s="745"/>
      <c r="WYE42" s="745"/>
      <c r="WYF42" s="745"/>
      <c r="WYG42" s="745"/>
      <c r="WYH42" s="745"/>
      <c r="WYI42" s="745"/>
      <c r="WYJ42" s="745"/>
      <c r="WYK42" s="745"/>
      <c r="WYL42" s="745"/>
      <c r="WYM42" s="745"/>
      <c r="WYN42" s="745"/>
      <c r="WYO42" s="745"/>
      <c r="WYP42" s="745"/>
      <c r="WYQ42" s="745"/>
      <c r="WYR42" s="745"/>
      <c r="WYS42" s="745"/>
      <c r="WYT42" s="745"/>
      <c r="WYU42" s="745"/>
      <c r="WYV42" s="745"/>
      <c r="WYW42" s="745"/>
      <c r="WYX42" s="744"/>
      <c r="WYY42" s="745"/>
      <c r="WYZ42" s="745"/>
      <c r="WZA42" s="745"/>
      <c r="WZB42" s="745"/>
      <c r="WZC42" s="745"/>
      <c r="WZD42" s="745"/>
      <c r="WZE42" s="745"/>
      <c r="WZF42" s="745"/>
      <c r="WZG42" s="745"/>
      <c r="WZH42" s="745"/>
      <c r="WZI42" s="745"/>
      <c r="WZJ42" s="745"/>
      <c r="WZK42" s="745"/>
      <c r="WZL42" s="745"/>
      <c r="WZM42" s="745"/>
      <c r="WZN42" s="745"/>
      <c r="WZO42" s="745"/>
      <c r="WZP42" s="745"/>
      <c r="WZQ42" s="745"/>
      <c r="WZR42" s="745"/>
      <c r="WZS42" s="745"/>
      <c r="WZT42" s="745"/>
      <c r="WZU42" s="745"/>
      <c r="WZV42" s="745"/>
      <c r="WZW42" s="745"/>
      <c r="WZX42" s="745"/>
      <c r="WZY42" s="745"/>
      <c r="WZZ42" s="745"/>
      <c r="XAA42" s="745"/>
      <c r="XAB42" s="745"/>
      <c r="XAC42" s="744"/>
      <c r="XAD42" s="745"/>
      <c r="XAE42" s="745"/>
      <c r="XAF42" s="745"/>
      <c r="XAG42" s="745"/>
      <c r="XAH42" s="745"/>
      <c r="XAI42" s="745"/>
      <c r="XAJ42" s="745"/>
      <c r="XAK42" s="745"/>
      <c r="XAL42" s="745"/>
      <c r="XAM42" s="745"/>
      <c r="XAN42" s="745"/>
      <c r="XAO42" s="745"/>
      <c r="XAP42" s="745"/>
      <c r="XAQ42" s="745"/>
      <c r="XAR42" s="745"/>
      <c r="XAS42" s="745"/>
      <c r="XAT42" s="745"/>
      <c r="XAU42" s="745"/>
      <c r="XAV42" s="745"/>
      <c r="XAW42" s="745"/>
      <c r="XAX42" s="745"/>
      <c r="XAY42" s="745"/>
      <c r="XAZ42" s="745"/>
      <c r="XBA42" s="745"/>
      <c r="XBB42" s="745"/>
      <c r="XBC42" s="745"/>
      <c r="XBD42" s="745"/>
      <c r="XBE42" s="745"/>
      <c r="XBF42" s="745"/>
      <c r="XBG42" s="745"/>
      <c r="XBH42" s="744"/>
      <c r="XBI42" s="745"/>
      <c r="XBJ42" s="745"/>
      <c r="XBK42" s="745"/>
      <c r="XBL42" s="745"/>
      <c r="XBM42" s="745"/>
      <c r="XBN42" s="745"/>
      <c r="XBO42" s="745"/>
      <c r="XBP42" s="745"/>
      <c r="XBQ42" s="745"/>
      <c r="XBR42" s="745"/>
      <c r="XBS42" s="745"/>
      <c r="XBT42" s="745"/>
      <c r="XBU42" s="745"/>
      <c r="XBV42" s="745"/>
      <c r="XBW42" s="745"/>
    </row>
    <row r="43" spans="1:16299" ht="20" customHeight="1">
      <c r="A43" s="199">
        <f t="shared" si="4"/>
        <v>34</v>
      </c>
      <c r="B43" s="688" t="s">
        <v>640</v>
      </c>
      <c r="C43" s="52">
        <v>2010</v>
      </c>
      <c r="D43" s="636" t="s">
        <v>641</v>
      </c>
      <c r="E43" s="559">
        <f t="shared" si="6"/>
        <v>0</v>
      </c>
      <c r="F43" s="593">
        <f t="shared" si="1"/>
        <v>109</v>
      </c>
      <c r="G43" s="594">
        <f>COUNT(H43,J43,L43,N43,P43,R43,T43,V43,X43,Z43,AB43,AD43,AF43,AH43,AJ43,AL43)</f>
        <v>1</v>
      </c>
      <c r="H43" s="130"/>
      <c r="I43" s="213"/>
      <c r="J43" s="127"/>
      <c r="K43" s="110"/>
      <c r="L43" s="127"/>
      <c r="M43" s="110"/>
      <c r="N43" s="642">
        <v>109</v>
      </c>
      <c r="O43" s="110">
        <v>0</v>
      </c>
      <c r="P43" s="127"/>
      <c r="Q43" s="110"/>
      <c r="R43" s="127"/>
      <c r="S43" s="110"/>
      <c r="T43" s="127"/>
      <c r="U43" s="110"/>
      <c r="V43" s="127"/>
      <c r="W43" s="110"/>
      <c r="X43" s="127"/>
      <c r="Y43" s="110"/>
      <c r="Z43" s="127"/>
      <c r="AA43" s="110"/>
      <c r="AB43" s="127"/>
      <c r="AC43" s="110"/>
      <c r="AD43" s="127"/>
      <c r="AE43" s="110"/>
      <c r="AF43" s="127"/>
      <c r="AG43" s="110"/>
      <c r="AH43" s="127"/>
      <c r="AI43" s="110"/>
      <c r="AJ43" s="127"/>
      <c r="AK43" s="110"/>
      <c r="AL43" s="127"/>
      <c r="AM43" s="51"/>
      <c r="AN43" s="386">
        <f t="shared" si="5"/>
        <v>34</v>
      </c>
    </row>
    <row r="44" spans="1:16299" s="31" customFormat="1" ht="20" hidden="1" customHeight="1">
      <c r="A44" s="199">
        <f t="shared" si="4"/>
        <v>35</v>
      </c>
      <c r="B44" s="349" t="s">
        <v>206</v>
      </c>
      <c r="C44" s="52">
        <v>2009</v>
      </c>
      <c r="D44" s="181" t="s">
        <v>27</v>
      </c>
      <c r="E44" s="559">
        <f t="shared" si="6"/>
        <v>0</v>
      </c>
      <c r="F44" s="593"/>
      <c r="G44" s="595"/>
      <c r="H44" s="130"/>
      <c r="I44" s="213"/>
      <c r="J44" s="127"/>
      <c r="K44" s="125"/>
      <c r="L44" s="127"/>
      <c r="M44" s="110"/>
      <c r="N44" s="642"/>
      <c r="O44" s="110"/>
      <c r="P44" s="127"/>
      <c r="Q44" s="110"/>
      <c r="R44" s="127"/>
      <c r="S44" s="110"/>
      <c r="T44" s="127"/>
      <c r="U44" s="110"/>
      <c r="V44" s="127"/>
      <c r="W44" s="110"/>
      <c r="X44" s="127"/>
      <c r="Y44" s="110"/>
      <c r="Z44" s="127"/>
      <c r="AA44" s="110"/>
      <c r="AB44" s="127"/>
      <c r="AC44" s="110"/>
      <c r="AD44" s="127"/>
      <c r="AE44" s="110"/>
      <c r="AF44" s="127"/>
      <c r="AG44" s="110"/>
      <c r="AH44" s="127"/>
      <c r="AI44" s="110"/>
      <c r="AJ44" s="127"/>
      <c r="AK44" s="110"/>
      <c r="AL44" s="127"/>
      <c r="AM44" s="51"/>
      <c r="AN44" s="386">
        <f t="shared" si="5"/>
        <v>35</v>
      </c>
      <c r="AO44" s="50"/>
      <c r="AP44" s="50"/>
    </row>
    <row r="45" spans="1:16299" s="50" customFormat="1" ht="20.25" hidden="1" customHeight="1">
      <c r="A45" s="199">
        <f t="shared" si="4"/>
        <v>36</v>
      </c>
      <c r="B45" s="135" t="s">
        <v>401</v>
      </c>
      <c r="C45" s="62">
        <v>2008</v>
      </c>
      <c r="D45" s="132" t="s">
        <v>353</v>
      </c>
      <c r="E45" s="559">
        <f t="shared" si="6"/>
        <v>0</v>
      </c>
      <c r="F45" s="593">
        <f>(H45+J45+L45+N45+P45+R45+T45+V45+X45+Z45+AB45+AD45+AF45+AH45+AJ45+AL45)/G45</f>
        <v>84.5</v>
      </c>
      <c r="G45" s="594">
        <f>COUNT(H45,J45,L45,N45,P45,R45,T45,V45,X45,Z45,AB45,AD45,AF45,AH45,AJ45,AL45)+1</f>
        <v>2</v>
      </c>
      <c r="H45" s="130">
        <v>169</v>
      </c>
      <c r="I45" s="213">
        <v>0</v>
      </c>
      <c r="J45" s="127"/>
      <c r="K45" s="110"/>
      <c r="L45" s="127"/>
      <c r="M45" s="110"/>
      <c r="N45" s="642"/>
      <c r="O45" s="110"/>
      <c r="P45" s="127"/>
      <c r="Q45" s="110"/>
      <c r="R45" s="127"/>
      <c r="S45" s="110"/>
      <c r="T45" s="127"/>
      <c r="U45" s="110"/>
      <c r="V45" s="127"/>
      <c r="W45" s="110"/>
      <c r="X45" s="127"/>
      <c r="Y45" s="110"/>
      <c r="Z45" s="127"/>
      <c r="AA45" s="110"/>
      <c r="AB45" s="127"/>
      <c r="AC45" s="110"/>
      <c r="AD45" s="127"/>
      <c r="AE45" s="110"/>
      <c r="AF45" s="127"/>
      <c r="AG45" s="110"/>
      <c r="AH45" s="127"/>
      <c r="AI45" s="110"/>
      <c r="AJ45" s="127"/>
      <c r="AK45" s="110"/>
      <c r="AL45" s="127"/>
      <c r="AM45" s="51"/>
      <c r="AN45" s="386">
        <f t="shared" si="5"/>
        <v>36</v>
      </c>
    </row>
    <row r="46" spans="1:16299" s="50" customFormat="1" ht="20.25" hidden="1" customHeight="1">
      <c r="A46" s="199">
        <f t="shared" si="4"/>
        <v>37</v>
      </c>
      <c r="B46" s="135" t="s">
        <v>355</v>
      </c>
      <c r="C46" s="62">
        <v>2008</v>
      </c>
      <c r="D46" s="132" t="s">
        <v>7</v>
      </c>
      <c r="E46" s="559">
        <f t="shared" si="6"/>
        <v>0</v>
      </c>
      <c r="F46" s="585"/>
      <c r="G46" s="595"/>
      <c r="H46" s="130"/>
      <c r="I46" s="213"/>
      <c r="J46" s="127"/>
      <c r="K46" s="110"/>
      <c r="L46" s="127"/>
      <c r="M46" s="110"/>
      <c r="N46" s="642"/>
      <c r="O46" s="110"/>
      <c r="P46" s="127"/>
      <c r="Q46" s="110"/>
      <c r="R46" s="127"/>
      <c r="S46" s="110"/>
      <c r="T46" s="127"/>
      <c r="U46" s="110"/>
      <c r="V46" s="127"/>
      <c r="W46" s="110"/>
      <c r="X46" s="127"/>
      <c r="Y46" s="110"/>
      <c r="Z46" s="127"/>
      <c r="AA46" s="110"/>
      <c r="AB46" s="127"/>
      <c r="AC46" s="110"/>
      <c r="AD46" s="127"/>
      <c r="AE46" s="110"/>
      <c r="AF46" s="127"/>
      <c r="AG46" s="110"/>
      <c r="AH46" s="127"/>
      <c r="AI46" s="110"/>
      <c r="AJ46" s="127"/>
      <c r="AK46" s="110"/>
      <c r="AL46" s="127"/>
      <c r="AM46" s="51"/>
      <c r="AN46" s="386">
        <f t="shared" si="5"/>
        <v>37</v>
      </c>
    </row>
    <row r="47" spans="1:16299" s="50" customFormat="1" ht="20.25" hidden="1" customHeight="1">
      <c r="A47" s="199">
        <f t="shared" si="4"/>
        <v>38</v>
      </c>
      <c r="B47" s="700" t="s">
        <v>490</v>
      </c>
      <c r="C47" s="52">
        <v>2009</v>
      </c>
      <c r="D47" s="371" t="s">
        <v>43</v>
      </c>
      <c r="E47" s="559">
        <f t="shared" si="6"/>
        <v>0</v>
      </c>
      <c r="F47" s="585"/>
      <c r="G47" s="595"/>
      <c r="H47" s="130"/>
      <c r="I47" s="213"/>
      <c r="J47" s="127"/>
      <c r="K47" s="110"/>
      <c r="L47" s="127"/>
      <c r="M47" s="110"/>
      <c r="N47" s="642"/>
      <c r="O47" s="110"/>
      <c r="P47" s="127"/>
      <c r="Q47" s="110"/>
      <c r="R47" s="127"/>
      <c r="S47" s="110"/>
      <c r="T47" s="127"/>
      <c r="U47" s="110"/>
      <c r="V47" s="127"/>
      <c r="W47" s="110"/>
      <c r="X47" s="127"/>
      <c r="Y47" s="110"/>
      <c r="Z47" s="127"/>
      <c r="AA47" s="110"/>
      <c r="AB47" s="127"/>
      <c r="AC47" s="110"/>
      <c r="AD47" s="127"/>
      <c r="AE47" s="110"/>
      <c r="AF47" s="127"/>
      <c r="AG47" s="110"/>
      <c r="AH47" s="127"/>
      <c r="AI47" s="110"/>
      <c r="AJ47" s="127"/>
      <c r="AK47" s="110"/>
      <c r="AL47" s="127"/>
      <c r="AM47" s="51"/>
      <c r="AN47" s="386">
        <f t="shared" si="5"/>
        <v>38</v>
      </c>
    </row>
    <row r="48" spans="1:16299" s="50" customFormat="1" ht="20.25" hidden="1" customHeight="1">
      <c r="A48" s="199">
        <f t="shared" ref="A48:A55" si="7">A47+1</f>
        <v>39</v>
      </c>
      <c r="B48" s="81" t="s">
        <v>361</v>
      </c>
      <c r="C48" s="52">
        <v>2010</v>
      </c>
      <c r="D48" s="75" t="s">
        <v>362</v>
      </c>
      <c r="E48" s="559">
        <f t="shared" si="6"/>
        <v>0</v>
      </c>
      <c r="F48" s="585"/>
      <c r="G48" s="595"/>
      <c r="H48" s="130"/>
      <c r="I48" s="213"/>
      <c r="J48" s="127"/>
      <c r="K48" s="110"/>
      <c r="L48" s="127"/>
      <c r="M48" s="110"/>
      <c r="N48" s="642"/>
      <c r="O48" s="110"/>
      <c r="P48" s="127"/>
      <c r="Q48" s="110"/>
      <c r="R48" s="127"/>
      <c r="S48" s="110"/>
      <c r="T48" s="127"/>
      <c r="U48" s="110"/>
      <c r="V48" s="127"/>
      <c r="W48" s="110"/>
      <c r="X48" s="127"/>
      <c r="Y48" s="110"/>
      <c r="Z48" s="127"/>
      <c r="AA48" s="110"/>
      <c r="AB48" s="127"/>
      <c r="AC48" s="110"/>
      <c r="AD48" s="127"/>
      <c r="AE48" s="110"/>
      <c r="AF48" s="127"/>
      <c r="AG48" s="110"/>
      <c r="AH48" s="127"/>
      <c r="AI48" s="110"/>
      <c r="AJ48" s="127"/>
      <c r="AK48" s="110"/>
      <c r="AL48" s="127"/>
      <c r="AM48" s="51"/>
      <c r="AN48" s="386">
        <f t="shared" ref="AN48:AN55" si="8">AN47+1</f>
        <v>39</v>
      </c>
    </row>
    <row r="49" spans="1:40" s="50" customFormat="1" ht="20.25" hidden="1" customHeight="1">
      <c r="A49" s="199">
        <f t="shared" si="7"/>
        <v>40</v>
      </c>
      <c r="B49" s="703" t="s">
        <v>343</v>
      </c>
      <c r="C49" s="77">
        <v>2009</v>
      </c>
      <c r="D49" s="210" t="s">
        <v>344</v>
      </c>
      <c r="E49" s="559">
        <f t="shared" si="6"/>
        <v>0</v>
      </c>
      <c r="F49" s="585"/>
      <c r="G49" s="595"/>
      <c r="H49" s="115"/>
      <c r="I49" s="213"/>
      <c r="J49" s="127"/>
      <c r="K49" s="110"/>
      <c r="L49" s="127"/>
      <c r="M49" s="110"/>
      <c r="N49" s="642"/>
      <c r="O49" s="110"/>
      <c r="P49" s="127"/>
      <c r="Q49" s="110"/>
      <c r="R49" s="127"/>
      <c r="S49" s="110"/>
      <c r="T49" s="127"/>
      <c r="U49" s="110"/>
      <c r="V49" s="127"/>
      <c r="W49" s="110"/>
      <c r="X49" s="127"/>
      <c r="Y49" s="110"/>
      <c r="Z49" s="127"/>
      <c r="AA49" s="110"/>
      <c r="AB49" s="127"/>
      <c r="AC49" s="110"/>
      <c r="AD49" s="127"/>
      <c r="AE49" s="110"/>
      <c r="AF49" s="127"/>
      <c r="AG49" s="110"/>
      <c r="AH49" s="127"/>
      <c r="AI49" s="110"/>
      <c r="AJ49" s="127"/>
      <c r="AK49" s="110"/>
      <c r="AL49" s="127"/>
      <c r="AM49" s="51"/>
      <c r="AN49" s="386">
        <f t="shared" si="8"/>
        <v>40</v>
      </c>
    </row>
    <row r="50" spans="1:40" s="50" customFormat="1" ht="20.25" hidden="1" customHeight="1">
      <c r="A50" s="199">
        <f t="shared" si="7"/>
        <v>41</v>
      </c>
      <c r="B50" s="81" t="s">
        <v>139</v>
      </c>
      <c r="C50" s="52">
        <v>2010</v>
      </c>
      <c r="D50" s="75" t="s">
        <v>22</v>
      </c>
      <c r="E50" s="559">
        <f t="shared" si="6"/>
        <v>0</v>
      </c>
      <c r="F50" s="585"/>
      <c r="G50" s="595"/>
      <c r="H50" s="130"/>
      <c r="I50" s="213"/>
      <c r="J50" s="127"/>
      <c r="K50" s="110"/>
      <c r="L50" s="127"/>
      <c r="M50" s="110"/>
      <c r="N50" s="642"/>
      <c r="O50" s="110"/>
      <c r="P50" s="127"/>
      <c r="Q50" s="110"/>
      <c r="R50" s="127"/>
      <c r="S50" s="110"/>
      <c r="T50" s="127"/>
      <c r="U50" s="110"/>
      <c r="V50" s="127"/>
      <c r="W50" s="110"/>
      <c r="X50" s="127"/>
      <c r="Y50" s="110"/>
      <c r="Z50" s="127"/>
      <c r="AA50" s="110"/>
      <c r="AB50" s="127"/>
      <c r="AC50" s="110"/>
      <c r="AD50" s="127"/>
      <c r="AE50" s="110"/>
      <c r="AF50" s="127"/>
      <c r="AG50" s="110"/>
      <c r="AH50" s="127"/>
      <c r="AI50" s="110"/>
      <c r="AJ50" s="127"/>
      <c r="AK50" s="110"/>
      <c r="AL50" s="127"/>
      <c r="AM50" s="51"/>
      <c r="AN50" s="386">
        <f t="shared" si="8"/>
        <v>41</v>
      </c>
    </row>
    <row r="51" spans="1:40" s="50" customFormat="1" ht="20.25" hidden="1" customHeight="1">
      <c r="A51" s="199">
        <f t="shared" si="7"/>
        <v>42</v>
      </c>
      <c r="B51" s="81" t="s">
        <v>359</v>
      </c>
      <c r="C51" s="52">
        <v>2010</v>
      </c>
      <c r="D51" s="75" t="s">
        <v>60</v>
      </c>
      <c r="E51" s="559">
        <f t="shared" si="6"/>
        <v>0</v>
      </c>
      <c r="F51" s="585"/>
      <c r="G51" s="595"/>
      <c r="H51" s="130"/>
      <c r="I51" s="213"/>
      <c r="J51" s="127"/>
      <c r="K51" s="110"/>
      <c r="L51" s="127"/>
      <c r="M51" s="110"/>
      <c r="N51" s="642"/>
      <c r="O51" s="110"/>
      <c r="P51" s="127"/>
      <c r="Q51" s="110"/>
      <c r="R51" s="127"/>
      <c r="S51" s="110"/>
      <c r="T51" s="127"/>
      <c r="U51" s="110"/>
      <c r="V51" s="127"/>
      <c r="W51" s="110"/>
      <c r="X51" s="127"/>
      <c r="Y51" s="110"/>
      <c r="Z51" s="127"/>
      <c r="AA51" s="110"/>
      <c r="AB51" s="127"/>
      <c r="AC51" s="110"/>
      <c r="AD51" s="127"/>
      <c r="AE51" s="110"/>
      <c r="AF51" s="127"/>
      <c r="AG51" s="110"/>
      <c r="AH51" s="127"/>
      <c r="AI51" s="110"/>
      <c r="AJ51" s="127"/>
      <c r="AK51" s="110"/>
      <c r="AL51" s="127"/>
      <c r="AM51" s="51"/>
      <c r="AN51" s="386">
        <f t="shared" si="8"/>
        <v>42</v>
      </c>
    </row>
    <row r="52" spans="1:40" s="50" customFormat="1" ht="20.25" hidden="1" customHeight="1">
      <c r="A52" s="199">
        <f t="shared" si="7"/>
        <v>43</v>
      </c>
      <c r="B52" s="81" t="s">
        <v>258</v>
      </c>
      <c r="C52" s="52">
        <v>2010</v>
      </c>
      <c r="D52" s="75" t="s">
        <v>61</v>
      </c>
      <c r="E52" s="559">
        <f t="shared" si="6"/>
        <v>0</v>
      </c>
      <c r="F52" s="585"/>
      <c r="G52" s="595"/>
      <c r="H52" s="130"/>
      <c r="I52" s="213"/>
      <c r="J52" s="127"/>
      <c r="K52" s="110"/>
      <c r="L52" s="127"/>
      <c r="M52" s="110"/>
      <c r="N52" s="642"/>
      <c r="O52" s="110"/>
      <c r="P52" s="127"/>
      <c r="Q52" s="110"/>
      <c r="R52" s="127"/>
      <c r="S52" s="110"/>
      <c r="T52" s="127"/>
      <c r="U52" s="110"/>
      <c r="V52" s="127"/>
      <c r="W52" s="110"/>
      <c r="X52" s="127"/>
      <c r="Y52" s="110"/>
      <c r="Z52" s="127"/>
      <c r="AA52" s="110"/>
      <c r="AB52" s="127"/>
      <c r="AC52" s="110"/>
      <c r="AD52" s="127"/>
      <c r="AE52" s="110"/>
      <c r="AF52" s="127"/>
      <c r="AG52" s="110"/>
      <c r="AH52" s="127"/>
      <c r="AI52" s="110"/>
      <c r="AJ52" s="127"/>
      <c r="AK52" s="110"/>
      <c r="AL52" s="127"/>
      <c r="AM52" s="51"/>
      <c r="AN52" s="386">
        <f t="shared" si="8"/>
        <v>43</v>
      </c>
    </row>
    <row r="53" spans="1:40" s="50" customFormat="1" ht="20.25" hidden="1" customHeight="1">
      <c r="A53" s="199">
        <f t="shared" si="7"/>
        <v>44</v>
      </c>
      <c r="B53" s="148" t="s">
        <v>104</v>
      </c>
      <c r="C53" s="77">
        <v>2008</v>
      </c>
      <c r="D53" s="137" t="s">
        <v>37</v>
      </c>
      <c r="E53" s="559">
        <f t="shared" si="6"/>
        <v>0</v>
      </c>
      <c r="F53" s="585"/>
      <c r="G53" s="595"/>
      <c r="H53" s="130"/>
      <c r="I53" s="213"/>
      <c r="J53" s="127"/>
      <c r="K53" s="110"/>
      <c r="L53" s="127"/>
      <c r="M53" s="110"/>
      <c r="N53" s="642"/>
      <c r="O53" s="110"/>
      <c r="P53" s="127"/>
      <c r="Q53" s="110"/>
      <c r="R53" s="127"/>
      <c r="S53" s="110"/>
      <c r="T53" s="127"/>
      <c r="U53" s="110"/>
      <c r="V53" s="127"/>
      <c r="W53" s="110"/>
      <c r="X53" s="127"/>
      <c r="Y53" s="110"/>
      <c r="Z53" s="127"/>
      <c r="AA53" s="110"/>
      <c r="AB53" s="127"/>
      <c r="AC53" s="110"/>
      <c r="AD53" s="127"/>
      <c r="AE53" s="110"/>
      <c r="AF53" s="127"/>
      <c r="AG53" s="110"/>
      <c r="AH53" s="127"/>
      <c r="AI53" s="110"/>
      <c r="AJ53" s="127"/>
      <c r="AK53" s="110"/>
      <c r="AL53" s="127"/>
      <c r="AM53" s="51"/>
      <c r="AN53" s="386">
        <f t="shared" si="8"/>
        <v>44</v>
      </c>
    </row>
    <row r="54" spans="1:40" s="50" customFormat="1" ht="20.25" hidden="1" customHeight="1">
      <c r="A54" s="199">
        <f t="shared" si="7"/>
        <v>45</v>
      </c>
      <c r="B54" s="269" t="s">
        <v>130</v>
      </c>
      <c r="C54" s="77">
        <v>2008</v>
      </c>
      <c r="D54" s="230" t="s">
        <v>106</v>
      </c>
      <c r="E54" s="559">
        <f t="shared" si="6"/>
        <v>0</v>
      </c>
      <c r="F54" s="585"/>
      <c r="G54" s="595"/>
      <c r="H54" s="115"/>
      <c r="I54" s="213"/>
      <c r="J54" s="127"/>
      <c r="K54" s="110"/>
      <c r="L54" s="127"/>
      <c r="M54" s="110"/>
      <c r="N54" s="642"/>
      <c r="O54" s="110"/>
      <c r="P54" s="127"/>
      <c r="Q54" s="110"/>
      <c r="R54" s="127"/>
      <c r="S54" s="110"/>
      <c r="T54" s="127"/>
      <c r="U54" s="110"/>
      <c r="V54" s="127"/>
      <c r="W54" s="110"/>
      <c r="X54" s="127"/>
      <c r="Y54" s="110"/>
      <c r="Z54" s="127"/>
      <c r="AA54" s="110"/>
      <c r="AB54" s="127"/>
      <c r="AC54" s="110"/>
      <c r="AD54" s="127"/>
      <c r="AE54" s="110"/>
      <c r="AF54" s="127"/>
      <c r="AG54" s="110"/>
      <c r="AH54" s="127"/>
      <c r="AI54" s="110"/>
      <c r="AJ54" s="127"/>
      <c r="AK54" s="110"/>
      <c r="AL54" s="127"/>
      <c r="AM54" s="51"/>
      <c r="AN54" s="386">
        <f t="shared" si="8"/>
        <v>45</v>
      </c>
    </row>
    <row r="55" spans="1:40" s="50" customFormat="1" ht="20.25" hidden="1" customHeight="1">
      <c r="A55" s="199">
        <f t="shared" si="7"/>
        <v>46</v>
      </c>
      <c r="B55" s="561" t="s">
        <v>593</v>
      </c>
      <c r="C55" s="52">
        <v>2009</v>
      </c>
      <c r="D55" s="562" t="s">
        <v>18</v>
      </c>
      <c r="E55" s="559">
        <f t="shared" si="6"/>
        <v>0</v>
      </c>
      <c r="F55" s="593">
        <f>(H55+J55+L55+N55+P55+R55+T55+V55+X55+Z55+AB55+AD55+AF55+AH55+AJ55+AL55)/G55</f>
        <v>114</v>
      </c>
      <c r="G55" s="594">
        <f>COUNT(H55,J55,L55,N55,P55,R55,T55,V55,X55,Z55,AB55,AD55,AF55,AH55,AJ55,AL55)</f>
        <v>1</v>
      </c>
      <c r="H55" s="130"/>
      <c r="I55" s="213"/>
      <c r="J55" s="127">
        <v>114</v>
      </c>
      <c r="K55" s="125">
        <v>0</v>
      </c>
      <c r="L55" s="127"/>
      <c r="M55" s="110"/>
      <c r="N55" s="642"/>
      <c r="O55" s="110"/>
      <c r="P55" s="127"/>
      <c r="Q55" s="110"/>
      <c r="R55" s="127"/>
      <c r="S55" s="110"/>
      <c r="T55" s="127"/>
      <c r="U55" s="110"/>
      <c r="V55" s="127"/>
      <c r="W55" s="110"/>
      <c r="X55" s="127"/>
      <c r="Y55" s="110"/>
      <c r="Z55" s="127"/>
      <c r="AA55" s="110"/>
      <c r="AB55" s="127"/>
      <c r="AC55" s="110"/>
      <c r="AD55" s="127"/>
      <c r="AE55" s="110"/>
      <c r="AF55" s="127"/>
      <c r="AG55" s="110"/>
      <c r="AH55" s="127"/>
      <c r="AI55" s="110"/>
      <c r="AJ55" s="127"/>
      <c r="AK55" s="110"/>
      <c r="AL55" s="127"/>
      <c r="AM55" s="51"/>
      <c r="AN55" s="386">
        <f t="shared" si="8"/>
        <v>46</v>
      </c>
    </row>
    <row r="56" spans="1:40" s="50" customFormat="1" ht="20.25" hidden="1" customHeight="1">
      <c r="A56" s="199">
        <f t="shared" ref="A56:A87" si="9">A55+1</f>
        <v>47</v>
      </c>
      <c r="B56" s="162" t="s">
        <v>233</v>
      </c>
      <c r="C56" s="52">
        <v>2009</v>
      </c>
      <c r="D56" s="163" t="s">
        <v>18</v>
      </c>
      <c r="E56" s="559">
        <f t="shared" si="6"/>
        <v>0</v>
      </c>
      <c r="F56" s="585"/>
      <c r="G56" s="595"/>
      <c r="H56" s="130"/>
      <c r="I56" s="213"/>
      <c r="J56" s="127"/>
      <c r="K56" s="110"/>
      <c r="L56" s="127"/>
      <c r="M56" s="110"/>
      <c r="N56" s="642"/>
      <c r="O56" s="110"/>
      <c r="P56" s="127"/>
      <c r="Q56" s="110"/>
      <c r="R56" s="127"/>
      <c r="S56" s="110"/>
      <c r="T56" s="127"/>
      <c r="U56" s="110"/>
      <c r="V56" s="127"/>
      <c r="W56" s="110"/>
      <c r="X56" s="127"/>
      <c r="Y56" s="110"/>
      <c r="Z56" s="127"/>
      <c r="AA56" s="110"/>
      <c r="AB56" s="127"/>
      <c r="AC56" s="110"/>
      <c r="AD56" s="127"/>
      <c r="AE56" s="110"/>
      <c r="AF56" s="127"/>
      <c r="AG56" s="110"/>
      <c r="AH56" s="127"/>
      <c r="AI56" s="110"/>
      <c r="AJ56" s="127"/>
      <c r="AK56" s="110"/>
      <c r="AL56" s="127"/>
      <c r="AM56" s="51"/>
      <c r="AN56" s="386">
        <f t="shared" ref="AN56:AN87" si="10">AN55+1</f>
        <v>47</v>
      </c>
    </row>
    <row r="57" spans="1:40" s="50" customFormat="1" ht="20.25" hidden="1" customHeight="1">
      <c r="A57" s="199">
        <f t="shared" si="9"/>
        <v>48</v>
      </c>
      <c r="B57" s="148" t="s">
        <v>107</v>
      </c>
      <c r="C57" s="77">
        <v>2009</v>
      </c>
      <c r="D57" s="197" t="s">
        <v>85</v>
      </c>
      <c r="E57" s="559">
        <f t="shared" si="6"/>
        <v>0</v>
      </c>
      <c r="F57" s="585"/>
      <c r="G57" s="595"/>
      <c r="H57" s="130"/>
      <c r="I57" s="213"/>
      <c r="J57" s="127"/>
      <c r="K57" s="110"/>
      <c r="L57" s="127"/>
      <c r="M57" s="110"/>
      <c r="N57" s="642"/>
      <c r="O57" s="110"/>
      <c r="P57" s="127"/>
      <c r="Q57" s="110"/>
      <c r="R57" s="127"/>
      <c r="S57" s="110"/>
      <c r="T57" s="127"/>
      <c r="U57" s="110"/>
      <c r="V57" s="127"/>
      <c r="W57" s="110"/>
      <c r="X57" s="127"/>
      <c r="Y57" s="110"/>
      <c r="Z57" s="127"/>
      <c r="AA57" s="110"/>
      <c r="AB57" s="127"/>
      <c r="AC57" s="110"/>
      <c r="AD57" s="127"/>
      <c r="AE57" s="110"/>
      <c r="AF57" s="127"/>
      <c r="AG57" s="110"/>
      <c r="AH57" s="127"/>
      <c r="AI57" s="110"/>
      <c r="AJ57" s="127"/>
      <c r="AK57" s="110"/>
      <c r="AL57" s="127"/>
      <c r="AM57" s="51"/>
      <c r="AN57" s="386">
        <f t="shared" si="10"/>
        <v>48</v>
      </c>
    </row>
    <row r="58" spans="1:40" s="50" customFormat="1" ht="20.25" hidden="1" customHeight="1">
      <c r="A58" s="199">
        <f t="shared" si="9"/>
        <v>49</v>
      </c>
      <c r="B58" s="158" t="s">
        <v>225</v>
      </c>
      <c r="C58" s="77">
        <v>2008</v>
      </c>
      <c r="D58" s="181" t="s">
        <v>60</v>
      </c>
      <c r="E58" s="559">
        <f t="shared" si="6"/>
        <v>0</v>
      </c>
      <c r="F58" s="585"/>
      <c r="G58" s="595"/>
      <c r="H58" s="130"/>
      <c r="I58" s="213"/>
      <c r="J58" s="127"/>
      <c r="K58" s="110"/>
      <c r="L58" s="127"/>
      <c r="M58" s="110"/>
      <c r="N58" s="642"/>
      <c r="O58" s="110"/>
      <c r="P58" s="127"/>
      <c r="Q58" s="110"/>
      <c r="R58" s="127"/>
      <c r="S58" s="110"/>
      <c r="T58" s="127"/>
      <c r="U58" s="110"/>
      <c r="V58" s="127"/>
      <c r="W58" s="110"/>
      <c r="X58" s="127"/>
      <c r="Y58" s="110"/>
      <c r="Z58" s="127"/>
      <c r="AA58" s="110"/>
      <c r="AB58" s="127"/>
      <c r="AC58" s="110"/>
      <c r="AD58" s="127"/>
      <c r="AE58" s="110"/>
      <c r="AF58" s="127"/>
      <c r="AG58" s="110"/>
      <c r="AH58" s="127"/>
      <c r="AI58" s="110"/>
      <c r="AJ58" s="127"/>
      <c r="AK58" s="110"/>
      <c r="AL58" s="127"/>
      <c r="AM58" s="51"/>
      <c r="AN58" s="386">
        <f t="shared" si="10"/>
        <v>49</v>
      </c>
    </row>
    <row r="59" spans="1:40" s="50" customFormat="1" ht="20.25" hidden="1" customHeight="1">
      <c r="A59" s="199">
        <f t="shared" si="9"/>
        <v>50</v>
      </c>
      <c r="B59" s="147" t="s">
        <v>199</v>
      </c>
      <c r="C59" s="52">
        <v>2009</v>
      </c>
      <c r="D59" s="138" t="s">
        <v>22</v>
      </c>
      <c r="E59" s="559">
        <f t="shared" si="6"/>
        <v>0</v>
      </c>
      <c r="F59" s="585"/>
      <c r="G59" s="595"/>
      <c r="H59" s="130"/>
      <c r="I59" s="213"/>
      <c r="J59" s="127"/>
      <c r="K59" s="110"/>
      <c r="L59" s="127"/>
      <c r="M59" s="110"/>
      <c r="N59" s="642"/>
      <c r="O59" s="110"/>
      <c r="P59" s="127"/>
      <c r="Q59" s="110"/>
      <c r="R59" s="127"/>
      <c r="S59" s="110"/>
      <c r="T59" s="127"/>
      <c r="U59" s="110"/>
      <c r="V59" s="127"/>
      <c r="W59" s="110"/>
      <c r="X59" s="127"/>
      <c r="Y59" s="110"/>
      <c r="Z59" s="127"/>
      <c r="AA59" s="110"/>
      <c r="AB59" s="127"/>
      <c r="AC59" s="110"/>
      <c r="AD59" s="127"/>
      <c r="AE59" s="110"/>
      <c r="AF59" s="127"/>
      <c r="AG59" s="110"/>
      <c r="AH59" s="127"/>
      <c r="AI59" s="110"/>
      <c r="AJ59" s="127"/>
      <c r="AK59" s="110"/>
      <c r="AL59" s="127"/>
      <c r="AM59" s="51"/>
      <c r="AN59" s="386">
        <f t="shared" si="10"/>
        <v>50</v>
      </c>
    </row>
    <row r="60" spans="1:40" s="50" customFormat="1" ht="20.25" hidden="1" customHeight="1">
      <c r="A60" s="199">
        <f t="shared" si="9"/>
        <v>51</v>
      </c>
      <c r="B60" s="81" t="s">
        <v>482</v>
      </c>
      <c r="C60" s="52">
        <v>2010</v>
      </c>
      <c r="D60" s="75" t="s">
        <v>32</v>
      </c>
      <c r="E60" s="559">
        <f t="shared" si="6"/>
        <v>0</v>
      </c>
      <c r="F60" s="585"/>
      <c r="G60" s="595"/>
      <c r="H60" s="130"/>
      <c r="I60" s="213"/>
      <c r="J60" s="127"/>
      <c r="K60" s="110"/>
      <c r="L60" s="127"/>
      <c r="M60" s="110"/>
      <c r="N60" s="642"/>
      <c r="O60" s="110"/>
      <c r="P60" s="127"/>
      <c r="Q60" s="110"/>
      <c r="R60" s="127"/>
      <c r="S60" s="110"/>
      <c r="T60" s="127"/>
      <c r="U60" s="110"/>
      <c r="V60" s="127"/>
      <c r="W60" s="110"/>
      <c r="X60" s="127"/>
      <c r="Y60" s="110"/>
      <c r="Z60" s="127"/>
      <c r="AA60" s="110"/>
      <c r="AB60" s="127"/>
      <c r="AC60" s="110"/>
      <c r="AD60" s="127"/>
      <c r="AE60" s="110"/>
      <c r="AF60" s="127"/>
      <c r="AG60" s="110"/>
      <c r="AH60" s="127"/>
      <c r="AI60" s="110"/>
      <c r="AJ60" s="127"/>
      <c r="AK60" s="110"/>
      <c r="AL60" s="127"/>
      <c r="AM60" s="51"/>
      <c r="AN60" s="386">
        <f t="shared" si="10"/>
        <v>51</v>
      </c>
    </row>
    <row r="61" spans="1:40" s="50" customFormat="1" ht="20.25" hidden="1" customHeight="1">
      <c r="A61" s="199">
        <f t="shared" si="9"/>
        <v>52</v>
      </c>
      <c r="B61" s="81" t="s">
        <v>402</v>
      </c>
      <c r="C61" s="52">
        <v>2010</v>
      </c>
      <c r="D61" s="75" t="s">
        <v>404</v>
      </c>
      <c r="E61" s="559">
        <f t="shared" si="6"/>
        <v>0</v>
      </c>
      <c r="F61" s="585"/>
      <c r="G61" s="595"/>
      <c r="H61" s="130"/>
      <c r="I61" s="213"/>
      <c r="J61" s="127"/>
      <c r="K61" s="110"/>
      <c r="L61" s="127"/>
      <c r="M61" s="110"/>
      <c r="N61" s="642"/>
      <c r="O61" s="110"/>
      <c r="P61" s="127"/>
      <c r="Q61" s="110"/>
      <c r="R61" s="127"/>
      <c r="S61" s="110"/>
      <c r="T61" s="127"/>
      <c r="U61" s="110"/>
      <c r="V61" s="127"/>
      <c r="W61" s="110"/>
      <c r="X61" s="127"/>
      <c r="Y61" s="110"/>
      <c r="Z61" s="127"/>
      <c r="AA61" s="110"/>
      <c r="AB61" s="127"/>
      <c r="AC61" s="110"/>
      <c r="AD61" s="127"/>
      <c r="AE61" s="110"/>
      <c r="AF61" s="127"/>
      <c r="AG61" s="110"/>
      <c r="AH61" s="127"/>
      <c r="AI61" s="110"/>
      <c r="AJ61" s="127"/>
      <c r="AK61" s="110"/>
      <c r="AL61" s="127"/>
      <c r="AM61" s="51"/>
      <c r="AN61" s="386">
        <f t="shared" si="10"/>
        <v>52</v>
      </c>
    </row>
    <row r="62" spans="1:40" s="50" customFormat="1" ht="20.25" hidden="1" customHeight="1">
      <c r="A62" s="199">
        <f t="shared" si="9"/>
        <v>53</v>
      </c>
      <c r="B62" s="348" t="s">
        <v>204</v>
      </c>
      <c r="C62" s="77">
        <v>2008</v>
      </c>
      <c r="D62" s="690" t="s">
        <v>12</v>
      </c>
      <c r="E62" s="559">
        <f t="shared" si="6"/>
        <v>0</v>
      </c>
      <c r="F62" s="585"/>
      <c r="G62" s="595"/>
      <c r="H62" s="130"/>
      <c r="I62" s="213"/>
      <c r="J62" s="127"/>
      <c r="K62" s="110"/>
      <c r="L62" s="127"/>
      <c r="M62" s="110"/>
      <c r="N62" s="642"/>
      <c r="O62" s="110"/>
      <c r="P62" s="127"/>
      <c r="Q62" s="110"/>
      <c r="R62" s="127"/>
      <c r="S62" s="110"/>
      <c r="T62" s="127"/>
      <c r="U62" s="110"/>
      <c r="V62" s="127"/>
      <c r="W62" s="110"/>
      <c r="X62" s="127"/>
      <c r="Y62" s="110"/>
      <c r="Z62" s="127"/>
      <c r="AA62" s="110"/>
      <c r="AB62" s="127"/>
      <c r="AC62" s="110"/>
      <c r="AD62" s="127"/>
      <c r="AE62" s="110"/>
      <c r="AF62" s="127"/>
      <c r="AG62" s="110"/>
      <c r="AH62" s="127"/>
      <c r="AI62" s="110"/>
      <c r="AJ62" s="127"/>
      <c r="AK62" s="110"/>
      <c r="AL62" s="127"/>
      <c r="AM62" s="51"/>
      <c r="AN62" s="386">
        <f t="shared" si="10"/>
        <v>53</v>
      </c>
    </row>
    <row r="63" spans="1:40" s="50" customFormat="1" ht="20.25" hidden="1" customHeight="1">
      <c r="A63" s="199">
        <f t="shared" si="9"/>
        <v>54</v>
      </c>
      <c r="B63" s="218" t="s">
        <v>357</v>
      </c>
      <c r="C63" s="77">
        <v>2009</v>
      </c>
      <c r="D63" s="217" t="s">
        <v>60</v>
      </c>
      <c r="E63" s="559">
        <f t="shared" si="6"/>
        <v>0</v>
      </c>
      <c r="F63" s="585"/>
      <c r="G63" s="595"/>
      <c r="H63" s="130"/>
      <c r="I63" s="213"/>
      <c r="J63" s="127"/>
      <c r="K63" s="110"/>
      <c r="L63" s="127"/>
      <c r="M63" s="110"/>
      <c r="N63" s="642"/>
      <c r="O63" s="110"/>
      <c r="P63" s="127"/>
      <c r="Q63" s="110"/>
      <c r="R63" s="127"/>
      <c r="S63" s="110"/>
      <c r="T63" s="127"/>
      <c r="U63" s="110"/>
      <c r="V63" s="127"/>
      <c r="W63" s="110"/>
      <c r="X63" s="127"/>
      <c r="Y63" s="110"/>
      <c r="Z63" s="127"/>
      <c r="AA63" s="110"/>
      <c r="AB63" s="127"/>
      <c r="AC63" s="110"/>
      <c r="AD63" s="127"/>
      <c r="AE63" s="110"/>
      <c r="AF63" s="127"/>
      <c r="AG63" s="110"/>
      <c r="AH63" s="127"/>
      <c r="AI63" s="110"/>
      <c r="AJ63" s="127"/>
      <c r="AK63" s="110"/>
      <c r="AL63" s="127"/>
      <c r="AM63" s="51"/>
      <c r="AN63" s="386">
        <f t="shared" si="10"/>
        <v>54</v>
      </c>
    </row>
    <row r="64" spans="1:40" s="50" customFormat="1" ht="20.25" hidden="1" customHeight="1">
      <c r="A64" s="199">
        <f t="shared" si="9"/>
        <v>55</v>
      </c>
      <c r="B64" s="81" t="s">
        <v>369</v>
      </c>
      <c r="C64" s="52">
        <v>2010</v>
      </c>
      <c r="D64" s="22" t="s">
        <v>11</v>
      </c>
      <c r="E64" s="559">
        <f t="shared" si="6"/>
        <v>0</v>
      </c>
      <c r="F64" s="585"/>
      <c r="G64" s="595"/>
      <c r="H64" s="130"/>
      <c r="I64" s="213"/>
      <c r="J64" s="127"/>
      <c r="K64" s="110"/>
      <c r="L64" s="127"/>
      <c r="M64" s="110"/>
      <c r="N64" s="642"/>
      <c r="O64" s="110"/>
      <c r="P64" s="127"/>
      <c r="Q64" s="110"/>
      <c r="R64" s="127"/>
      <c r="S64" s="110"/>
      <c r="T64" s="127"/>
      <c r="U64" s="110"/>
      <c r="V64" s="127"/>
      <c r="W64" s="110"/>
      <c r="X64" s="127"/>
      <c r="Y64" s="110"/>
      <c r="Z64" s="127"/>
      <c r="AA64" s="110"/>
      <c r="AB64" s="127"/>
      <c r="AC64" s="110"/>
      <c r="AD64" s="127"/>
      <c r="AE64" s="110"/>
      <c r="AF64" s="127"/>
      <c r="AG64" s="110"/>
      <c r="AH64" s="127"/>
      <c r="AI64" s="110"/>
      <c r="AJ64" s="127"/>
      <c r="AK64" s="110"/>
      <c r="AL64" s="127"/>
      <c r="AM64" s="51"/>
      <c r="AN64" s="386">
        <f t="shared" si="10"/>
        <v>55</v>
      </c>
    </row>
    <row r="65" spans="1:40" s="50" customFormat="1" ht="20.25" hidden="1" customHeight="1">
      <c r="A65" s="199">
        <f t="shared" si="9"/>
        <v>56</v>
      </c>
      <c r="B65" s="178" t="s">
        <v>283</v>
      </c>
      <c r="C65" s="77">
        <v>2008</v>
      </c>
      <c r="D65" s="373" t="s">
        <v>37</v>
      </c>
      <c r="E65" s="559">
        <f t="shared" si="6"/>
        <v>0</v>
      </c>
      <c r="F65" s="593">
        <f>(H65+J65+L65+N65+P65+R65+T65+V65+X65+Z65+AB65+AD65+AF65+AH65+AJ65+AL65)/G65</f>
        <v>83.75</v>
      </c>
      <c r="G65" s="594">
        <f>COUNT(H65,J65,L65,N65,P65,R65,T65,V65,X65,Z65,AB65,AD65,AF65,AH65,AJ65,AL65)+2</f>
        <v>4</v>
      </c>
      <c r="H65" s="115"/>
      <c r="I65" s="213"/>
      <c r="J65" s="127">
        <v>87</v>
      </c>
      <c r="K65" s="125">
        <v>0</v>
      </c>
      <c r="L65" s="127">
        <v>248</v>
      </c>
      <c r="M65" s="125">
        <v>0</v>
      </c>
      <c r="N65" s="642"/>
      <c r="O65" s="110"/>
      <c r="P65" s="127"/>
      <c r="Q65" s="110"/>
      <c r="R65" s="127"/>
      <c r="S65" s="110"/>
      <c r="T65" s="127"/>
      <c r="U65" s="110"/>
      <c r="V65" s="127"/>
      <c r="W65" s="110"/>
      <c r="X65" s="127"/>
      <c r="Y65" s="110"/>
      <c r="Z65" s="127"/>
      <c r="AA65" s="110"/>
      <c r="AB65" s="127"/>
      <c r="AC65" s="110"/>
      <c r="AD65" s="127"/>
      <c r="AE65" s="110"/>
      <c r="AF65" s="127"/>
      <c r="AG65" s="110"/>
      <c r="AH65" s="127"/>
      <c r="AI65" s="110"/>
      <c r="AJ65" s="127"/>
      <c r="AK65" s="110"/>
      <c r="AL65" s="127"/>
      <c r="AM65" s="51"/>
      <c r="AN65" s="386">
        <f t="shared" si="10"/>
        <v>56</v>
      </c>
    </row>
    <row r="66" spans="1:40" s="50" customFormat="1" ht="20.25" hidden="1" customHeight="1">
      <c r="A66" s="199">
        <f t="shared" si="9"/>
        <v>57</v>
      </c>
      <c r="B66" s="509" t="s">
        <v>566</v>
      </c>
      <c r="C66" s="52">
        <v>2010</v>
      </c>
      <c r="D66" s="511" t="s">
        <v>109</v>
      </c>
      <c r="E66" s="559">
        <f t="shared" si="6"/>
        <v>0</v>
      </c>
      <c r="F66" s="593">
        <f>(H66+J66+L66+N66+P66+R66+T66+V66+X66+Z66+AB66+AD66+AF66+AH66+AJ66+AL66)/G66</f>
        <v>93.5</v>
      </c>
      <c r="G66" s="594">
        <f>COUNT(H66,J66,L66,N66,P66,R66,T66,V66,X66,Z66,AB66,AD66,AF66,AH66,AJ66,AL66)+1</f>
        <v>2</v>
      </c>
      <c r="H66" s="130">
        <v>187</v>
      </c>
      <c r="I66" s="213">
        <v>0</v>
      </c>
      <c r="J66" s="127"/>
      <c r="K66" s="110"/>
      <c r="L66" s="127"/>
      <c r="M66" s="110"/>
      <c r="N66" s="642"/>
      <c r="O66" s="110"/>
      <c r="P66" s="127"/>
      <c r="Q66" s="110"/>
      <c r="R66" s="127"/>
      <c r="S66" s="110"/>
      <c r="T66" s="127"/>
      <c r="U66" s="110"/>
      <c r="V66" s="127"/>
      <c r="W66" s="110"/>
      <c r="X66" s="127"/>
      <c r="Y66" s="110"/>
      <c r="Z66" s="127"/>
      <c r="AA66" s="110"/>
      <c r="AB66" s="127"/>
      <c r="AC66" s="110"/>
      <c r="AD66" s="127"/>
      <c r="AE66" s="110"/>
      <c r="AF66" s="127"/>
      <c r="AG66" s="110"/>
      <c r="AH66" s="127"/>
      <c r="AI66" s="110"/>
      <c r="AJ66" s="127"/>
      <c r="AK66" s="110"/>
      <c r="AL66" s="127"/>
      <c r="AM66" s="51"/>
      <c r="AN66" s="386">
        <f t="shared" si="10"/>
        <v>57</v>
      </c>
    </row>
    <row r="67" spans="1:40" s="50" customFormat="1" ht="20.25" hidden="1" customHeight="1">
      <c r="A67" s="199">
        <f t="shared" si="9"/>
        <v>58</v>
      </c>
      <c r="B67" s="121" t="s">
        <v>191</v>
      </c>
      <c r="C67" s="77">
        <v>2009</v>
      </c>
      <c r="D67" s="142" t="s">
        <v>28</v>
      </c>
      <c r="E67" s="559">
        <f t="shared" si="6"/>
        <v>0</v>
      </c>
      <c r="F67" s="585"/>
      <c r="G67" s="595"/>
      <c r="H67" s="130"/>
      <c r="I67" s="213"/>
      <c r="J67" s="127"/>
      <c r="K67" s="110"/>
      <c r="L67" s="127"/>
      <c r="M67" s="110"/>
      <c r="N67" s="642"/>
      <c r="O67" s="110"/>
      <c r="P67" s="127"/>
      <c r="Q67" s="110"/>
      <c r="R67" s="127"/>
      <c r="S67" s="110"/>
      <c r="T67" s="127"/>
      <c r="U67" s="110"/>
      <c r="V67" s="127"/>
      <c r="W67" s="110"/>
      <c r="X67" s="127"/>
      <c r="Y67" s="110"/>
      <c r="Z67" s="127"/>
      <c r="AA67" s="110"/>
      <c r="AB67" s="127"/>
      <c r="AC67" s="110"/>
      <c r="AD67" s="127"/>
      <c r="AE67" s="110"/>
      <c r="AF67" s="127"/>
      <c r="AG67" s="110"/>
      <c r="AH67" s="127"/>
      <c r="AI67" s="110"/>
      <c r="AJ67" s="127"/>
      <c r="AK67" s="110"/>
      <c r="AL67" s="127"/>
      <c r="AM67" s="51"/>
      <c r="AN67" s="386">
        <f t="shared" si="10"/>
        <v>58</v>
      </c>
    </row>
    <row r="68" spans="1:40" s="50" customFormat="1" ht="20.25" hidden="1" customHeight="1">
      <c r="A68" s="199">
        <f t="shared" si="9"/>
        <v>59</v>
      </c>
      <c r="B68" s="168" t="s">
        <v>257</v>
      </c>
      <c r="C68" s="77">
        <v>2008</v>
      </c>
      <c r="D68" s="166" t="s">
        <v>11</v>
      </c>
      <c r="E68" s="559">
        <f t="shared" si="6"/>
        <v>0</v>
      </c>
      <c r="F68" s="585"/>
      <c r="G68" s="595"/>
      <c r="H68" s="130"/>
      <c r="I68" s="213"/>
      <c r="J68" s="127"/>
      <c r="K68" s="110"/>
      <c r="L68" s="127"/>
      <c r="M68" s="110"/>
      <c r="N68" s="642"/>
      <c r="O68" s="110"/>
      <c r="P68" s="127"/>
      <c r="Q68" s="110"/>
      <c r="R68" s="127"/>
      <c r="S68" s="110"/>
      <c r="T68" s="127"/>
      <c r="U68" s="110"/>
      <c r="V68" s="127"/>
      <c r="W68" s="110"/>
      <c r="X68" s="127"/>
      <c r="Y68" s="110"/>
      <c r="Z68" s="127"/>
      <c r="AA68" s="110"/>
      <c r="AB68" s="127"/>
      <c r="AC68" s="110"/>
      <c r="AD68" s="127"/>
      <c r="AE68" s="110"/>
      <c r="AF68" s="127"/>
      <c r="AG68" s="110"/>
      <c r="AH68" s="127"/>
      <c r="AI68" s="110"/>
      <c r="AJ68" s="127"/>
      <c r="AK68" s="110"/>
      <c r="AL68" s="127"/>
      <c r="AM68" s="51"/>
      <c r="AN68" s="386">
        <f t="shared" si="10"/>
        <v>59</v>
      </c>
    </row>
    <row r="69" spans="1:40" s="50" customFormat="1" ht="20.25" hidden="1" customHeight="1">
      <c r="A69" s="199">
        <f t="shared" si="9"/>
        <v>60</v>
      </c>
      <c r="B69" s="178" t="s">
        <v>284</v>
      </c>
      <c r="C69" s="77">
        <v>2008</v>
      </c>
      <c r="D69" s="179" t="s">
        <v>7</v>
      </c>
      <c r="E69" s="559">
        <f t="shared" si="6"/>
        <v>0</v>
      </c>
      <c r="F69" s="585"/>
      <c r="G69" s="595"/>
      <c r="H69" s="130"/>
      <c r="I69" s="213"/>
      <c r="J69" s="127"/>
      <c r="K69" s="110"/>
      <c r="L69" s="127"/>
      <c r="M69" s="110"/>
      <c r="N69" s="642"/>
      <c r="O69" s="110"/>
      <c r="P69" s="127"/>
      <c r="Q69" s="110"/>
      <c r="R69" s="127"/>
      <c r="S69" s="110"/>
      <c r="T69" s="127"/>
      <c r="U69" s="110"/>
      <c r="V69" s="127"/>
      <c r="W69" s="110"/>
      <c r="X69" s="127"/>
      <c r="Y69" s="110"/>
      <c r="Z69" s="127"/>
      <c r="AA69" s="110"/>
      <c r="AB69" s="127"/>
      <c r="AC69" s="110"/>
      <c r="AD69" s="127"/>
      <c r="AE69" s="110"/>
      <c r="AF69" s="127"/>
      <c r="AG69" s="110"/>
      <c r="AH69" s="127"/>
      <c r="AI69" s="110"/>
      <c r="AJ69" s="127"/>
      <c r="AK69" s="110"/>
      <c r="AL69" s="127"/>
      <c r="AM69" s="51"/>
      <c r="AN69" s="386">
        <f t="shared" si="10"/>
        <v>60</v>
      </c>
    </row>
    <row r="70" spans="1:40" s="50" customFormat="1" ht="20.25" hidden="1" customHeight="1">
      <c r="A70" s="199">
        <f t="shared" si="9"/>
        <v>61</v>
      </c>
      <c r="B70" s="149" t="s">
        <v>182</v>
      </c>
      <c r="C70" s="77">
        <v>2009</v>
      </c>
      <c r="D70" s="97" t="s">
        <v>43</v>
      </c>
      <c r="E70" s="559">
        <f t="shared" si="6"/>
        <v>0</v>
      </c>
      <c r="F70" s="585"/>
      <c r="G70" s="595"/>
      <c r="H70" s="130"/>
      <c r="I70" s="213"/>
      <c r="J70" s="127"/>
      <c r="K70" s="110"/>
      <c r="L70" s="127"/>
      <c r="M70" s="110"/>
      <c r="N70" s="642"/>
      <c r="O70" s="110"/>
      <c r="P70" s="127"/>
      <c r="Q70" s="110"/>
      <c r="R70" s="127"/>
      <c r="S70" s="110"/>
      <c r="T70" s="127"/>
      <c r="U70" s="110"/>
      <c r="V70" s="127"/>
      <c r="W70" s="110"/>
      <c r="X70" s="127"/>
      <c r="Y70" s="110"/>
      <c r="Z70" s="127"/>
      <c r="AA70" s="110"/>
      <c r="AB70" s="127"/>
      <c r="AC70" s="110"/>
      <c r="AD70" s="127"/>
      <c r="AE70" s="110"/>
      <c r="AF70" s="127"/>
      <c r="AG70" s="110"/>
      <c r="AH70" s="127"/>
      <c r="AI70" s="110"/>
      <c r="AJ70" s="127"/>
      <c r="AK70" s="110"/>
      <c r="AL70" s="127"/>
      <c r="AM70" s="51"/>
      <c r="AN70" s="386">
        <f t="shared" si="10"/>
        <v>61</v>
      </c>
    </row>
    <row r="71" spans="1:40" s="50" customFormat="1" ht="20.25" hidden="1" customHeight="1">
      <c r="A71" s="199">
        <f t="shared" si="9"/>
        <v>62</v>
      </c>
      <c r="B71" s="509" t="s">
        <v>567</v>
      </c>
      <c r="C71" s="52">
        <v>2010</v>
      </c>
      <c r="D71" s="511" t="s">
        <v>340</v>
      </c>
      <c r="E71" s="559">
        <f t="shared" si="6"/>
        <v>0</v>
      </c>
      <c r="F71" s="593">
        <f>(H71+J71+L71+N71+P71+R71+T71+V71+X71+Z71+AB71+AD71+AF71+AH71+AJ71+AL71)/G71</f>
        <v>95</v>
      </c>
      <c r="G71" s="594">
        <f>COUNT(H71,J71,L71,N71,P71,R71,T71,V71,X71,Z71,AB71,AD71,AF71,AH71,AJ71,AL71)+1</f>
        <v>2</v>
      </c>
      <c r="H71" s="130">
        <v>190</v>
      </c>
      <c r="I71" s="213">
        <v>0</v>
      </c>
      <c r="J71" s="127"/>
      <c r="K71" s="110"/>
      <c r="L71" s="127"/>
      <c r="M71" s="110"/>
      <c r="N71" s="642"/>
      <c r="O71" s="110"/>
      <c r="P71" s="127"/>
      <c r="Q71" s="110"/>
      <c r="R71" s="127"/>
      <c r="S71" s="110"/>
      <c r="T71" s="127"/>
      <c r="U71" s="110"/>
      <c r="V71" s="127"/>
      <c r="W71" s="110"/>
      <c r="X71" s="127"/>
      <c r="Y71" s="110"/>
      <c r="Z71" s="127"/>
      <c r="AA71" s="110"/>
      <c r="AB71" s="127"/>
      <c r="AC71" s="110"/>
      <c r="AD71" s="127"/>
      <c r="AE71" s="110"/>
      <c r="AF71" s="127"/>
      <c r="AG71" s="110"/>
      <c r="AH71" s="127"/>
      <c r="AI71" s="110"/>
      <c r="AJ71" s="127"/>
      <c r="AK71" s="110"/>
      <c r="AL71" s="127"/>
      <c r="AM71" s="51"/>
      <c r="AN71" s="386">
        <f t="shared" si="10"/>
        <v>62</v>
      </c>
    </row>
    <row r="72" spans="1:40" s="50" customFormat="1" ht="20.25" hidden="1" customHeight="1">
      <c r="A72" s="199">
        <f t="shared" si="9"/>
        <v>63</v>
      </c>
      <c r="B72" s="148" t="s">
        <v>50</v>
      </c>
      <c r="C72" s="77">
        <v>2008</v>
      </c>
      <c r="D72" s="137" t="s">
        <v>51</v>
      </c>
      <c r="E72" s="559">
        <f t="shared" si="6"/>
        <v>0</v>
      </c>
      <c r="F72" s="585"/>
      <c r="G72" s="595"/>
      <c r="H72" s="115"/>
      <c r="I72" s="213"/>
      <c r="J72" s="127"/>
      <c r="K72" s="110"/>
      <c r="L72" s="127"/>
      <c r="M72" s="110"/>
      <c r="N72" s="642"/>
      <c r="O72" s="110"/>
      <c r="P72" s="127"/>
      <c r="Q72" s="110"/>
      <c r="R72" s="127"/>
      <c r="S72" s="110"/>
      <c r="T72" s="127"/>
      <c r="U72" s="110"/>
      <c r="V72" s="127"/>
      <c r="W72" s="110"/>
      <c r="X72" s="127"/>
      <c r="Y72" s="110"/>
      <c r="Z72" s="127"/>
      <c r="AA72" s="110"/>
      <c r="AB72" s="127"/>
      <c r="AC72" s="110"/>
      <c r="AD72" s="127"/>
      <c r="AE72" s="110"/>
      <c r="AF72" s="127"/>
      <c r="AG72" s="110"/>
      <c r="AH72" s="127"/>
      <c r="AI72" s="110"/>
      <c r="AJ72" s="127"/>
      <c r="AK72" s="110"/>
      <c r="AL72" s="127"/>
      <c r="AM72" s="51"/>
      <c r="AN72" s="386">
        <f t="shared" si="10"/>
        <v>63</v>
      </c>
    </row>
    <row r="73" spans="1:40" s="50" customFormat="1" ht="20.25" hidden="1" customHeight="1">
      <c r="A73" s="199">
        <f t="shared" si="9"/>
        <v>64</v>
      </c>
      <c r="B73" s="348" t="s">
        <v>205</v>
      </c>
      <c r="C73" s="77">
        <v>2009</v>
      </c>
      <c r="D73" s="563" t="s">
        <v>7</v>
      </c>
      <c r="E73" s="559">
        <f t="shared" si="6"/>
        <v>0</v>
      </c>
      <c r="F73" s="585"/>
      <c r="G73" s="595"/>
      <c r="H73" s="130"/>
      <c r="I73" s="213"/>
      <c r="J73" s="127"/>
      <c r="K73" s="110"/>
      <c r="L73" s="127"/>
      <c r="M73" s="110"/>
      <c r="N73" s="642"/>
      <c r="O73" s="110"/>
      <c r="P73" s="127"/>
      <c r="Q73" s="110"/>
      <c r="R73" s="127"/>
      <c r="S73" s="110"/>
      <c r="T73" s="127"/>
      <c r="U73" s="110"/>
      <c r="V73" s="127"/>
      <c r="W73" s="110"/>
      <c r="X73" s="127"/>
      <c r="Y73" s="110"/>
      <c r="Z73" s="127"/>
      <c r="AA73" s="110"/>
      <c r="AB73" s="127"/>
      <c r="AC73" s="110"/>
      <c r="AD73" s="127"/>
      <c r="AE73" s="110"/>
      <c r="AF73" s="127"/>
      <c r="AG73" s="110"/>
      <c r="AH73" s="127"/>
      <c r="AI73" s="110"/>
      <c r="AJ73" s="127"/>
      <c r="AK73" s="110"/>
      <c r="AL73" s="127"/>
      <c r="AM73" s="51"/>
      <c r="AN73" s="386">
        <f t="shared" si="10"/>
        <v>64</v>
      </c>
    </row>
    <row r="74" spans="1:40" s="50" customFormat="1" ht="20.25" hidden="1" customHeight="1">
      <c r="A74" s="199">
        <f t="shared" si="9"/>
        <v>65</v>
      </c>
      <c r="B74" s="135" t="s">
        <v>313</v>
      </c>
      <c r="C74" s="62">
        <v>2008</v>
      </c>
      <c r="D74" s="132" t="s">
        <v>314</v>
      </c>
      <c r="E74" s="559">
        <f t="shared" ref="E74:E108" si="11">I74+K74+M74+O74+Q74+S74+U74+W74+Y74+AA74+AC74+AE74+AG74+AI74+AK74+AM74</f>
        <v>0</v>
      </c>
      <c r="F74" s="585"/>
      <c r="G74" s="595"/>
      <c r="H74" s="130"/>
      <c r="I74" s="213"/>
      <c r="J74" s="127"/>
      <c r="K74" s="110"/>
      <c r="L74" s="127"/>
      <c r="M74" s="110"/>
      <c r="N74" s="642"/>
      <c r="O74" s="110"/>
      <c r="P74" s="127"/>
      <c r="Q74" s="110"/>
      <c r="R74" s="127"/>
      <c r="S74" s="110"/>
      <c r="T74" s="127"/>
      <c r="U74" s="110"/>
      <c r="V74" s="127"/>
      <c r="W74" s="110"/>
      <c r="X74" s="127"/>
      <c r="Y74" s="110"/>
      <c r="Z74" s="127"/>
      <c r="AA74" s="110"/>
      <c r="AB74" s="127"/>
      <c r="AC74" s="110"/>
      <c r="AD74" s="127"/>
      <c r="AE74" s="110"/>
      <c r="AF74" s="127"/>
      <c r="AG74" s="110"/>
      <c r="AH74" s="127"/>
      <c r="AI74" s="110"/>
      <c r="AJ74" s="127"/>
      <c r="AK74" s="110"/>
      <c r="AL74" s="127"/>
      <c r="AM74" s="51"/>
      <c r="AN74" s="386">
        <f t="shared" si="10"/>
        <v>65</v>
      </c>
    </row>
    <row r="75" spans="1:40" s="50" customFormat="1" ht="20.25" hidden="1" customHeight="1">
      <c r="A75" s="199">
        <f t="shared" si="9"/>
        <v>66</v>
      </c>
      <c r="B75" s="81" t="s">
        <v>339</v>
      </c>
      <c r="C75" s="52">
        <v>2010</v>
      </c>
      <c r="D75" s="75" t="s">
        <v>340</v>
      </c>
      <c r="E75" s="559">
        <f t="shared" si="11"/>
        <v>0</v>
      </c>
      <c r="F75" s="585"/>
      <c r="G75" s="595"/>
      <c r="H75" s="130"/>
      <c r="I75" s="213"/>
      <c r="J75" s="127"/>
      <c r="K75" s="110"/>
      <c r="L75" s="127"/>
      <c r="M75" s="110"/>
      <c r="N75" s="642"/>
      <c r="O75" s="110"/>
      <c r="P75" s="127"/>
      <c r="Q75" s="110"/>
      <c r="R75" s="127"/>
      <c r="S75" s="110"/>
      <c r="T75" s="127"/>
      <c r="U75" s="110"/>
      <c r="V75" s="127"/>
      <c r="W75" s="110"/>
      <c r="X75" s="127"/>
      <c r="Y75" s="110"/>
      <c r="Z75" s="127"/>
      <c r="AA75" s="110"/>
      <c r="AB75" s="127"/>
      <c r="AC75" s="110"/>
      <c r="AD75" s="127"/>
      <c r="AE75" s="110"/>
      <c r="AF75" s="127"/>
      <c r="AG75" s="110"/>
      <c r="AH75" s="127"/>
      <c r="AI75" s="110"/>
      <c r="AJ75" s="127"/>
      <c r="AK75" s="110"/>
      <c r="AL75" s="127"/>
      <c r="AM75" s="51"/>
      <c r="AN75" s="386">
        <f t="shared" si="10"/>
        <v>66</v>
      </c>
    </row>
    <row r="76" spans="1:40" s="50" customFormat="1" ht="20.25" hidden="1" customHeight="1">
      <c r="A76" s="199">
        <f t="shared" si="9"/>
        <v>67</v>
      </c>
      <c r="B76" s="381" t="s">
        <v>504</v>
      </c>
      <c r="C76" s="52">
        <v>2008</v>
      </c>
      <c r="D76" s="382" t="s">
        <v>35</v>
      </c>
      <c r="E76" s="559">
        <f t="shared" si="11"/>
        <v>0</v>
      </c>
      <c r="F76" s="585"/>
      <c r="G76" s="595"/>
      <c r="H76" s="130"/>
      <c r="I76" s="213"/>
      <c r="J76" s="127"/>
      <c r="K76" s="110"/>
      <c r="L76" s="127"/>
      <c r="M76" s="110"/>
      <c r="N76" s="642"/>
      <c r="O76" s="110"/>
      <c r="P76" s="127"/>
      <c r="Q76" s="110"/>
      <c r="R76" s="127"/>
      <c r="S76" s="110"/>
      <c r="T76" s="127"/>
      <c r="U76" s="110"/>
      <c r="V76" s="127"/>
      <c r="W76" s="110"/>
      <c r="X76" s="127"/>
      <c r="Y76" s="110"/>
      <c r="Z76" s="127"/>
      <c r="AA76" s="110"/>
      <c r="AB76" s="127"/>
      <c r="AC76" s="110"/>
      <c r="AD76" s="127"/>
      <c r="AE76" s="110"/>
      <c r="AF76" s="127"/>
      <c r="AG76" s="110"/>
      <c r="AH76" s="127"/>
      <c r="AI76" s="110"/>
      <c r="AJ76" s="127"/>
      <c r="AK76" s="110"/>
      <c r="AL76" s="127"/>
      <c r="AM76" s="51"/>
      <c r="AN76" s="386">
        <f t="shared" si="10"/>
        <v>67</v>
      </c>
    </row>
    <row r="77" spans="1:40" s="50" customFormat="1" ht="20.25" hidden="1" customHeight="1">
      <c r="A77" s="199">
        <f t="shared" si="9"/>
        <v>68</v>
      </c>
      <c r="B77" s="272" t="s">
        <v>274</v>
      </c>
      <c r="C77" s="77">
        <v>2008</v>
      </c>
      <c r="D77" s="152" t="s">
        <v>116</v>
      </c>
      <c r="E77" s="559">
        <f t="shared" si="11"/>
        <v>0</v>
      </c>
      <c r="F77" s="585"/>
      <c r="G77" s="595"/>
      <c r="H77" s="130"/>
      <c r="I77" s="213"/>
      <c r="J77" s="127"/>
      <c r="K77" s="110"/>
      <c r="L77" s="127"/>
      <c r="M77" s="110"/>
      <c r="N77" s="642"/>
      <c r="O77" s="110"/>
      <c r="P77" s="127"/>
      <c r="Q77" s="110"/>
      <c r="R77" s="127"/>
      <c r="S77" s="110"/>
      <c r="T77" s="127"/>
      <c r="U77" s="110"/>
      <c r="V77" s="127"/>
      <c r="W77" s="110"/>
      <c r="X77" s="127"/>
      <c r="Y77" s="110"/>
      <c r="Z77" s="127"/>
      <c r="AA77" s="110"/>
      <c r="AB77" s="127"/>
      <c r="AC77" s="110"/>
      <c r="AD77" s="127"/>
      <c r="AE77" s="110"/>
      <c r="AF77" s="127"/>
      <c r="AG77" s="110"/>
      <c r="AH77" s="127"/>
      <c r="AI77" s="110"/>
      <c r="AJ77" s="127"/>
      <c r="AK77" s="110"/>
      <c r="AL77" s="127"/>
      <c r="AM77" s="51"/>
      <c r="AN77" s="386">
        <f t="shared" si="10"/>
        <v>68</v>
      </c>
    </row>
    <row r="78" spans="1:40" s="50" customFormat="1" ht="20.25" hidden="1" customHeight="1">
      <c r="A78" s="199">
        <f t="shared" si="9"/>
        <v>69</v>
      </c>
      <c r="B78" s="81" t="s">
        <v>491</v>
      </c>
      <c r="C78" s="52">
        <v>2010</v>
      </c>
      <c r="D78" s="75" t="s">
        <v>75</v>
      </c>
      <c r="E78" s="559">
        <f t="shared" si="11"/>
        <v>0</v>
      </c>
      <c r="F78" s="585"/>
      <c r="G78" s="595"/>
      <c r="H78" s="130"/>
      <c r="I78" s="213"/>
      <c r="J78" s="127"/>
      <c r="K78" s="110"/>
      <c r="L78" s="127"/>
      <c r="M78" s="110"/>
      <c r="N78" s="642"/>
      <c r="O78" s="110"/>
      <c r="P78" s="127"/>
      <c r="Q78" s="110"/>
      <c r="R78" s="127"/>
      <c r="S78" s="110"/>
      <c r="T78" s="127"/>
      <c r="U78" s="110"/>
      <c r="V78" s="127"/>
      <c r="W78" s="110"/>
      <c r="X78" s="127"/>
      <c r="Y78" s="110"/>
      <c r="Z78" s="127"/>
      <c r="AA78" s="110"/>
      <c r="AB78" s="127"/>
      <c r="AC78" s="110"/>
      <c r="AD78" s="127"/>
      <c r="AE78" s="110"/>
      <c r="AF78" s="127"/>
      <c r="AG78" s="110"/>
      <c r="AH78" s="127"/>
      <c r="AI78" s="110"/>
      <c r="AJ78" s="127"/>
      <c r="AK78" s="110"/>
      <c r="AL78" s="127"/>
      <c r="AM78" s="51"/>
      <c r="AN78" s="386">
        <f t="shared" si="10"/>
        <v>69</v>
      </c>
    </row>
    <row r="79" spans="1:40" s="50" customFormat="1" ht="20.25" hidden="1" customHeight="1">
      <c r="A79" s="199">
        <f t="shared" si="9"/>
        <v>70</v>
      </c>
      <c r="B79" s="178" t="s">
        <v>285</v>
      </c>
      <c r="C79" s="77">
        <v>2009</v>
      </c>
      <c r="D79" s="179" t="s">
        <v>37</v>
      </c>
      <c r="E79" s="559">
        <f t="shared" si="11"/>
        <v>0</v>
      </c>
      <c r="F79" s="585"/>
      <c r="G79" s="595"/>
      <c r="H79" s="130"/>
      <c r="I79" s="213"/>
      <c r="J79" s="127"/>
      <c r="K79" s="51"/>
      <c r="L79" s="130"/>
      <c r="M79" s="51"/>
      <c r="N79" s="642"/>
      <c r="O79" s="110"/>
      <c r="P79" s="128"/>
      <c r="Q79" s="51"/>
      <c r="R79" s="127"/>
      <c r="S79" s="51"/>
      <c r="T79" s="128"/>
      <c r="U79" s="51"/>
      <c r="V79" s="130"/>
      <c r="W79" s="51"/>
      <c r="X79" s="130"/>
      <c r="Y79" s="51"/>
      <c r="Z79" s="130"/>
      <c r="AA79" s="51"/>
      <c r="AB79" s="130"/>
      <c r="AC79" s="51"/>
      <c r="AD79" s="130"/>
      <c r="AE79" s="51"/>
      <c r="AF79" s="130"/>
      <c r="AG79" s="51"/>
      <c r="AH79" s="130"/>
      <c r="AI79" s="51"/>
      <c r="AJ79" s="130"/>
      <c r="AK79" s="51"/>
      <c r="AL79" s="130"/>
      <c r="AM79" s="51"/>
      <c r="AN79" s="386">
        <f t="shared" si="10"/>
        <v>70</v>
      </c>
    </row>
    <row r="80" spans="1:40" s="50" customFormat="1" ht="20.25" hidden="1" customHeight="1">
      <c r="A80" s="199">
        <f t="shared" si="9"/>
        <v>71</v>
      </c>
      <c r="B80" s="148" t="s">
        <v>89</v>
      </c>
      <c r="C80" s="77">
        <v>2008</v>
      </c>
      <c r="D80" s="137" t="s">
        <v>60</v>
      </c>
      <c r="E80" s="559">
        <f t="shared" si="11"/>
        <v>0</v>
      </c>
      <c r="F80" s="585"/>
      <c r="G80" s="595"/>
      <c r="H80" s="130"/>
      <c r="I80" s="213"/>
      <c r="J80" s="127"/>
      <c r="K80" s="51"/>
      <c r="L80" s="130"/>
      <c r="M80" s="51"/>
      <c r="N80" s="642"/>
      <c r="O80" s="110"/>
      <c r="P80" s="128"/>
      <c r="Q80" s="51"/>
      <c r="R80" s="127"/>
      <c r="S80" s="51"/>
      <c r="T80" s="128"/>
      <c r="U80" s="51"/>
      <c r="V80" s="130"/>
      <c r="W80" s="51"/>
      <c r="X80" s="130"/>
      <c r="Y80" s="51"/>
      <c r="Z80" s="130"/>
      <c r="AA80" s="51"/>
      <c r="AB80" s="130"/>
      <c r="AC80" s="51"/>
      <c r="AD80" s="130"/>
      <c r="AE80" s="51"/>
      <c r="AF80" s="130"/>
      <c r="AG80" s="51"/>
      <c r="AH80" s="130"/>
      <c r="AI80" s="51"/>
      <c r="AJ80" s="130"/>
      <c r="AK80" s="51"/>
      <c r="AL80" s="130"/>
      <c r="AM80" s="51"/>
      <c r="AN80" s="386">
        <f t="shared" si="10"/>
        <v>71</v>
      </c>
    </row>
    <row r="81" spans="1:40" s="50" customFormat="1" ht="20.25" hidden="1" customHeight="1">
      <c r="A81" s="199">
        <f t="shared" si="9"/>
        <v>72</v>
      </c>
      <c r="B81" s="178" t="s">
        <v>286</v>
      </c>
      <c r="C81" s="77">
        <v>2009</v>
      </c>
      <c r="D81" s="179" t="s">
        <v>7</v>
      </c>
      <c r="E81" s="559">
        <f t="shared" si="11"/>
        <v>0</v>
      </c>
      <c r="F81" s="593">
        <f>(H81+J81+L81+N81+P81+R81+T81+V81+X81+Z81+AB81+AD81+AF81+AH81+AJ81+AL81)/G81</f>
        <v>80</v>
      </c>
      <c r="G81" s="594">
        <f>COUNT(H81,J81,L81,N81,P81,R81,T81,V81,X81,Z81,AB81,AD81,AF81,AH81,AJ81,AL81)+1</f>
        <v>2</v>
      </c>
      <c r="H81" s="130">
        <v>160</v>
      </c>
      <c r="I81" s="213">
        <v>0</v>
      </c>
      <c r="J81" s="127"/>
      <c r="K81" s="51"/>
      <c r="L81" s="130"/>
      <c r="M81" s="51"/>
      <c r="N81" s="642"/>
      <c r="O81" s="110"/>
      <c r="P81" s="128"/>
      <c r="Q81" s="51"/>
      <c r="R81" s="127"/>
      <c r="S81" s="51"/>
      <c r="T81" s="128"/>
      <c r="U81" s="51"/>
      <c r="V81" s="130"/>
      <c r="W81" s="51"/>
      <c r="X81" s="130"/>
      <c r="Y81" s="51"/>
      <c r="Z81" s="130"/>
      <c r="AA81" s="51"/>
      <c r="AB81" s="130"/>
      <c r="AC81" s="51"/>
      <c r="AD81" s="130"/>
      <c r="AE81" s="51"/>
      <c r="AF81" s="130"/>
      <c r="AG81" s="51"/>
      <c r="AH81" s="130"/>
      <c r="AI81" s="51"/>
      <c r="AJ81" s="130"/>
      <c r="AK81" s="51"/>
      <c r="AL81" s="130"/>
      <c r="AM81" s="51"/>
      <c r="AN81" s="386">
        <f t="shared" si="10"/>
        <v>72</v>
      </c>
    </row>
    <row r="82" spans="1:40" s="50" customFormat="1" ht="20.25" hidden="1" customHeight="1">
      <c r="A82" s="199">
        <f t="shared" si="9"/>
        <v>73</v>
      </c>
      <c r="B82" s="561" t="s">
        <v>594</v>
      </c>
      <c r="C82" s="52">
        <v>2010</v>
      </c>
      <c r="D82" s="562" t="s">
        <v>574</v>
      </c>
      <c r="E82" s="559">
        <f t="shared" si="11"/>
        <v>0</v>
      </c>
      <c r="F82" s="593">
        <f>(H82+J82+L82+N82+P82+R82+T82+V82+X82+Z82+AB82+AD82+AF82+AH82+AJ82+AL82)/G82</f>
        <v>116</v>
      </c>
      <c r="G82" s="594">
        <f>COUNT(H82,J82,L82,N82,P82,R82,T82,V82,X82,Z82,AB82,AD82,AF82,AH82,AJ82,AL82)</f>
        <v>1</v>
      </c>
      <c r="H82" s="130"/>
      <c r="I82" s="213"/>
      <c r="J82" s="127">
        <v>116</v>
      </c>
      <c r="K82" s="419">
        <v>0</v>
      </c>
      <c r="L82" s="130"/>
      <c r="M82" s="51"/>
      <c r="N82" s="642"/>
      <c r="O82" s="110"/>
      <c r="P82" s="128"/>
      <c r="Q82" s="51"/>
      <c r="R82" s="127"/>
      <c r="S82" s="51"/>
      <c r="T82" s="128"/>
      <c r="U82" s="51"/>
      <c r="V82" s="130"/>
      <c r="W82" s="51"/>
      <c r="X82" s="130"/>
      <c r="Y82" s="51"/>
      <c r="Z82" s="130"/>
      <c r="AA82" s="51"/>
      <c r="AB82" s="130"/>
      <c r="AC82" s="51"/>
      <c r="AD82" s="130"/>
      <c r="AE82" s="51"/>
      <c r="AF82" s="130"/>
      <c r="AG82" s="51"/>
      <c r="AH82" s="130"/>
      <c r="AI82" s="51"/>
      <c r="AJ82" s="130"/>
      <c r="AK82" s="51"/>
      <c r="AL82" s="130"/>
      <c r="AM82" s="51"/>
      <c r="AN82" s="386">
        <f t="shared" si="10"/>
        <v>73</v>
      </c>
    </row>
    <row r="83" spans="1:40" s="50" customFormat="1" ht="20.25" hidden="1" customHeight="1">
      <c r="A83" s="199">
        <f t="shared" si="9"/>
        <v>74</v>
      </c>
      <c r="B83" s="383" t="s">
        <v>438</v>
      </c>
      <c r="C83" s="52">
        <v>2008</v>
      </c>
      <c r="D83" s="346" t="s">
        <v>45</v>
      </c>
      <c r="E83" s="559">
        <f t="shared" si="11"/>
        <v>0</v>
      </c>
      <c r="F83" s="585"/>
      <c r="G83" s="595"/>
      <c r="H83" s="130"/>
      <c r="I83" s="213"/>
      <c r="J83" s="127"/>
      <c r="K83" s="51"/>
      <c r="L83" s="130"/>
      <c r="M83" s="51"/>
      <c r="N83" s="642"/>
      <c r="O83" s="110"/>
      <c r="P83" s="128"/>
      <c r="Q83" s="51"/>
      <c r="R83" s="127"/>
      <c r="S83" s="51"/>
      <c r="T83" s="128"/>
      <c r="U83" s="51"/>
      <c r="V83" s="130"/>
      <c r="W83" s="51"/>
      <c r="X83" s="130"/>
      <c r="Y83" s="51"/>
      <c r="Z83" s="130"/>
      <c r="AA83" s="51"/>
      <c r="AB83" s="130"/>
      <c r="AC83" s="51"/>
      <c r="AD83" s="130"/>
      <c r="AE83" s="51"/>
      <c r="AF83" s="130"/>
      <c r="AG83" s="51"/>
      <c r="AH83" s="130"/>
      <c r="AI83" s="51"/>
      <c r="AJ83" s="130"/>
      <c r="AK83" s="51"/>
      <c r="AL83" s="130"/>
      <c r="AM83" s="51"/>
      <c r="AN83" s="386">
        <f t="shared" si="10"/>
        <v>74</v>
      </c>
    </row>
    <row r="84" spans="1:40" s="50" customFormat="1" ht="20.25" hidden="1" customHeight="1">
      <c r="A84" s="199">
        <f t="shared" si="9"/>
        <v>75</v>
      </c>
      <c r="B84" s="81" t="s">
        <v>247</v>
      </c>
      <c r="C84" s="52">
        <v>2010</v>
      </c>
      <c r="D84" s="75" t="s">
        <v>248</v>
      </c>
      <c r="E84" s="559">
        <f t="shared" si="11"/>
        <v>0</v>
      </c>
      <c r="F84" s="585"/>
      <c r="G84" s="595"/>
      <c r="H84" s="130"/>
      <c r="I84" s="213"/>
      <c r="J84" s="127"/>
      <c r="K84" s="51"/>
      <c r="L84" s="130"/>
      <c r="M84" s="51"/>
      <c r="N84" s="642"/>
      <c r="O84" s="110"/>
      <c r="P84" s="128"/>
      <c r="Q84" s="51"/>
      <c r="R84" s="127"/>
      <c r="S84" s="51"/>
      <c r="T84" s="128"/>
      <c r="U84" s="51"/>
      <c r="V84" s="130"/>
      <c r="W84" s="51"/>
      <c r="X84" s="130"/>
      <c r="Y84" s="51"/>
      <c r="Z84" s="130"/>
      <c r="AA84" s="51"/>
      <c r="AB84" s="130"/>
      <c r="AC84" s="51"/>
      <c r="AD84" s="130"/>
      <c r="AE84" s="51"/>
      <c r="AF84" s="130"/>
      <c r="AG84" s="51"/>
      <c r="AH84" s="130"/>
      <c r="AI84" s="51"/>
      <c r="AJ84" s="130"/>
      <c r="AK84" s="51"/>
      <c r="AL84" s="130"/>
      <c r="AM84" s="51"/>
      <c r="AN84" s="386">
        <f t="shared" si="10"/>
        <v>75</v>
      </c>
    </row>
    <row r="85" spans="1:40" s="50" customFormat="1" ht="20.25" hidden="1" customHeight="1">
      <c r="A85" s="199">
        <f t="shared" si="9"/>
        <v>76</v>
      </c>
      <c r="B85" s="178" t="s">
        <v>282</v>
      </c>
      <c r="C85" s="77">
        <v>2009</v>
      </c>
      <c r="D85" s="179" t="s">
        <v>37</v>
      </c>
      <c r="E85" s="559">
        <f t="shared" si="11"/>
        <v>0</v>
      </c>
      <c r="F85" s="585"/>
      <c r="G85" s="595"/>
      <c r="H85" s="130"/>
      <c r="I85" s="213"/>
      <c r="J85" s="127"/>
      <c r="K85" s="51"/>
      <c r="L85" s="130"/>
      <c r="M85" s="51"/>
      <c r="N85" s="642"/>
      <c r="O85" s="110"/>
      <c r="P85" s="128"/>
      <c r="Q85" s="51"/>
      <c r="R85" s="127"/>
      <c r="S85" s="51"/>
      <c r="T85" s="128"/>
      <c r="U85" s="51"/>
      <c r="V85" s="130"/>
      <c r="W85" s="51"/>
      <c r="X85" s="130"/>
      <c r="Y85" s="51"/>
      <c r="Z85" s="130"/>
      <c r="AA85" s="51"/>
      <c r="AB85" s="130"/>
      <c r="AC85" s="51"/>
      <c r="AD85" s="130"/>
      <c r="AE85" s="51"/>
      <c r="AF85" s="130"/>
      <c r="AG85" s="51"/>
      <c r="AH85" s="130"/>
      <c r="AI85" s="51"/>
      <c r="AJ85" s="130"/>
      <c r="AK85" s="51"/>
      <c r="AL85" s="130"/>
      <c r="AM85" s="51"/>
      <c r="AN85" s="386">
        <f t="shared" si="10"/>
        <v>76</v>
      </c>
    </row>
    <row r="86" spans="1:40" s="50" customFormat="1" ht="20.25" hidden="1" customHeight="1">
      <c r="A86" s="199">
        <f t="shared" si="9"/>
        <v>77</v>
      </c>
      <c r="B86" s="269" t="s">
        <v>167</v>
      </c>
      <c r="C86" s="77">
        <v>2008</v>
      </c>
      <c r="D86" s="146" t="s">
        <v>22</v>
      </c>
      <c r="E86" s="559">
        <f t="shared" si="11"/>
        <v>0</v>
      </c>
      <c r="F86" s="585"/>
      <c r="G86" s="595"/>
      <c r="H86" s="130"/>
      <c r="I86" s="213"/>
      <c r="J86" s="127"/>
      <c r="K86" s="51"/>
      <c r="L86" s="130"/>
      <c r="M86" s="51"/>
      <c r="N86" s="642"/>
      <c r="O86" s="110"/>
      <c r="P86" s="128"/>
      <c r="Q86" s="51"/>
      <c r="R86" s="127"/>
      <c r="S86" s="51"/>
      <c r="T86" s="128"/>
      <c r="U86" s="51"/>
      <c r="V86" s="130"/>
      <c r="W86" s="51"/>
      <c r="X86" s="130"/>
      <c r="Y86" s="51"/>
      <c r="Z86" s="130"/>
      <c r="AA86" s="51"/>
      <c r="AB86" s="130"/>
      <c r="AC86" s="51"/>
      <c r="AD86" s="130"/>
      <c r="AE86" s="51"/>
      <c r="AF86" s="130"/>
      <c r="AG86" s="51"/>
      <c r="AH86" s="130"/>
      <c r="AI86" s="51"/>
      <c r="AJ86" s="130"/>
      <c r="AK86" s="51"/>
      <c r="AL86" s="130"/>
      <c r="AM86" s="51"/>
      <c r="AN86" s="386">
        <f t="shared" si="10"/>
        <v>77</v>
      </c>
    </row>
    <row r="87" spans="1:40" s="50" customFormat="1" ht="20.25" hidden="1" customHeight="1">
      <c r="A87" s="199">
        <f t="shared" si="9"/>
        <v>78</v>
      </c>
      <c r="B87" s="81" t="s">
        <v>142</v>
      </c>
      <c r="C87" s="52">
        <v>2010</v>
      </c>
      <c r="D87" s="75" t="s">
        <v>35</v>
      </c>
      <c r="E87" s="559">
        <f t="shared" si="11"/>
        <v>0</v>
      </c>
      <c r="F87" s="585"/>
      <c r="G87" s="595"/>
      <c r="H87" s="130"/>
      <c r="I87" s="213"/>
      <c r="J87" s="127"/>
      <c r="K87" s="51"/>
      <c r="L87" s="130"/>
      <c r="M87" s="51"/>
      <c r="N87" s="642"/>
      <c r="O87" s="110"/>
      <c r="P87" s="128"/>
      <c r="Q87" s="51"/>
      <c r="R87" s="127"/>
      <c r="S87" s="51"/>
      <c r="T87" s="128"/>
      <c r="U87" s="51"/>
      <c r="V87" s="130"/>
      <c r="W87" s="51"/>
      <c r="X87" s="130"/>
      <c r="Y87" s="51"/>
      <c r="Z87" s="130"/>
      <c r="AA87" s="51"/>
      <c r="AB87" s="130"/>
      <c r="AC87" s="51"/>
      <c r="AD87" s="130"/>
      <c r="AE87" s="51"/>
      <c r="AF87" s="130"/>
      <c r="AG87" s="51"/>
      <c r="AH87" s="130"/>
      <c r="AI87" s="51"/>
      <c r="AJ87" s="130"/>
      <c r="AK87" s="51"/>
      <c r="AL87" s="130"/>
      <c r="AM87" s="51"/>
      <c r="AN87" s="386">
        <f t="shared" si="10"/>
        <v>78</v>
      </c>
    </row>
    <row r="88" spans="1:40" s="50" customFormat="1" ht="20.25" hidden="1" customHeight="1">
      <c r="A88" s="199">
        <f t="shared" ref="A88:A101" si="12">A87+1</f>
        <v>79</v>
      </c>
      <c r="B88" s="337" t="s">
        <v>412</v>
      </c>
      <c r="C88" s="52">
        <v>2008</v>
      </c>
      <c r="D88" s="338" t="s">
        <v>33</v>
      </c>
      <c r="E88" s="559">
        <f t="shared" si="11"/>
        <v>0</v>
      </c>
      <c r="F88" s="585"/>
      <c r="G88" s="595"/>
      <c r="H88" s="130"/>
      <c r="I88" s="213"/>
      <c r="J88" s="127"/>
      <c r="K88" s="51"/>
      <c r="L88" s="130"/>
      <c r="M88" s="51"/>
      <c r="N88" s="642"/>
      <c r="O88" s="110"/>
      <c r="P88" s="128"/>
      <c r="Q88" s="51"/>
      <c r="R88" s="127"/>
      <c r="S88" s="51"/>
      <c r="T88" s="128"/>
      <c r="U88" s="51"/>
      <c r="V88" s="130"/>
      <c r="W88" s="51"/>
      <c r="X88" s="130"/>
      <c r="Y88" s="51"/>
      <c r="Z88" s="130"/>
      <c r="AA88" s="51"/>
      <c r="AB88" s="130"/>
      <c r="AC88" s="51"/>
      <c r="AD88" s="130"/>
      <c r="AE88" s="51"/>
      <c r="AF88" s="130"/>
      <c r="AG88" s="51"/>
      <c r="AH88" s="130"/>
      <c r="AI88" s="51"/>
      <c r="AJ88" s="130"/>
      <c r="AK88" s="51"/>
      <c r="AL88" s="130"/>
      <c r="AM88" s="51"/>
      <c r="AN88" s="386">
        <f t="shared" ref="AN88:AN101" si="13">AN87+1</f>
        <v>79</v>
      </c>
    </row>
    <row r="89" spans="1:40" s="50" customFormat="1" ht="20.25" hidden="1" customHeight="1">
      <c r="A89" s="199">
        <f t="shared" si="12"/>
        <v>80</v>
      </c>
      <c r="B89" s="269" t="s">
        <v>168</v>
      </c>
      <c r="C89" s="77">
        <v>2008</v>
      </c>
      <c r="D89" s="146" t="s">
        <v>156</v>
      </c>
      <c r="E89" s="559">
        <f t="shared" si="11"/>
        <v>0</v>
      </c>
      <c r="F89" s="585"/>
      <c r="G89" s="595"/>
      <c r="H89" s="130"/>
      <c r="I89" s="213"/>
      <c r="J89" s="127"/>
      <c r="K89" s="51"/>
      <c r="L89" s="130"/>
      <c r="M89" s="51"/>
      <c r="N89" s="642"/>
      <c r="O89" s="110"/>
      <c r="P89" s="128"/>
      <c r="Q89" s="51"/>
      <c r="R89" s="127"/>
      <c r="S89" s="51"/>
      <c r="T89" s="128"/>
      <c r="U89" s="51"/>
      <c r="V89" s="130"/>
      <c r="W89" s="51"/>
      <c r="X89" s="130"/>
      <c r="Y89" s="51"/>
      <c r="Z89" s="130"/>
      <c r="AA89" s="51"/>
      <c r="AB89" s="130"/>
      <c r="AC89" s="51"/>
      <c r="AD89" s="130"/>
      <c r="AE89" s="51"/>
      <c r="AF89" s="130"/>
      <c r="AG89" s="51"/>
      <c r="AH89" s="130"/>
      <c r="AI89" s="51"/>
      <c r="AJ89" s="130"/>
      <c r="AK89" s="51"/>
      <c r="AL89" s="130"/>
      <c r="AM89" s="51"/>
      <c r="AN89" s="386">
        <f t="shared" si="13"/>
        <v>80</v>
      </c>
    </row>
    <row r="90" spans="1:40" s="50" customFormat="1" ht="20.25" hidden="1" customHeight="1">
      <c r="A90" s="199">
        <f t="shared" si="12"/>
        <v>81</v>
      </c>
      <c r="B90" s="81" t="s">
        <v>439</v>
      </c>
      <c r="C90" s="52">
        <v>2010</v>
      </c>
      <c r="D90" s="75" t="s">
        <v>18</v>
      </c>
      <c r="E90" s="559">
        <f t="shared" si="11"/>
        <v>0</v>
      </c>
      <c r="F90" s="585"/>
      <c r="G90" s="595"/>
      <c r="H90" s="130"/>
      <c r="I90" s="213"/>
      <c r="J90" s="127"/>
      <c r="K90" s="51"/>
      <c r="L90" s="130"/>
      <c r="M90" s="51"/>
      <c r="N90" s="642"/>
      <c r="O90" s="110"/>
      <c r="P90" s="128"/>
      <c r="Q90" s="51"/>
      <c r="R90" s="127"/>
      <c r="S90" s="51"/>
      <c r="T90" s="128"/>
      <c r="U90" s="51"/>
      <c r="V90" s="130"/>
      <c r="W90" s="51"/>
      <c r="X90" s="130"/>
      <c r="Y90" s="51"/>
      <c r="Z90" s="130"/>
      <c r="AA90" s="51"/>
      <c r="AB90" s="130"/>
      <c r="AC90" s="51"/>
      <c r="AD90" s="130"/>
      <c r="AE90" s="51"/>
      <c r="AF90" s="130"/>
      <c r="AG90" s="51"/>
      <c r="AH90" s="130"/>
      <c r="AI90" s="51"/>
      <c r="AJ90" s="130"/>
      <c r="AK90" s="51"/>
      <c r="AL90" s="130"/>
      <c r="AM90" s="51"/>
      <c r="AN90" s="386">
        <f t="shared" si="13"/>
        <v>81</v>
      </c>
    </row>
    <row r="91" spans="1:40" s="50" customFormat="1" ht="20.25" hidden="1" customHeight="1">
      <c r="A91" s="199">
        <f t="shared" si="12"/>
        <v>82</v>
      </c>
      <c r="B91" s="251" t="s">
        <v>385</v>
      </c>
      <c r="C91" s="77">
        <v>2009</v>
      </c>
      <c r="D91" s="132" t="s">
        <v>37</v>
      </c>
      <c r="E91" s="559">
        <f t="shared" si="11"/>
        <v>0</v>
      </c>
      <c r="F91" s="593">
        <f>(H91+J91+L91+N91+P91+R91+T91+V91+X91+Z91+AB91+AD91+AF91+AH91+AJ91+AL91)/G91</f>
        <v>90</v>
      </c>
      <c r="G91" s="594">
        <f>COUNT(H91,J91,L91,N91,P91,R91,T91,V91,X91,Z91,AB91,AD91,AF91,AH91,AJ91,AL91)</f>
        <v>1</v>
      </c>
      <c r="H91" s="130"/>
      <c r="I91" s="213"/>
      <c r="J91" s="127">
        <v>90</v>
      </c>
      <c r="K91" s="419">
        <v>0</v>
      </c>
      <c r="L91" s="130"/>
      <c r="M91" s="51"/>
      <c r="N91" s="642"/>
      <c r="O91" s="110"/>
      <c r="P91" s="128"/>
      <c r="Q91" s="51"/>
      <c r="R91" s="127"/>
      <c r="S91" s="51"/>
      <c r="T91" s="128"/>
      <c r="U91" s="51"/>
      <c r="V91" s="130"/>
      <c r="W91" s="51"/>
      <c r="X91" s="130"/>
      <c r="Y91" s="51"/>
      <c r="Z91" s="130"/>
      <c r="AA91" s="51"/>
      <c r="AB91" s="130"/>
      <c r="AC91" s="51"/>
      <c r="AD91" s="130"/>
      <c r="AE91" s="51"/>
      <c r="AF91" s="130"/>
      <c r="AG91" s="51"/>
      <c r="AH91" s="130"/>
      <c r="AI91" s="51"/>
      <c r="AJ91" s="130"/>
      <c r="AK91" s="51"/>
      <c r="AL91" s="130"/>
      <c r="AM91" s="51"/>
      <c r="AN91" s="386">
        <f t="shared" si="13"/>
        <v>82</v>
      </c>
    </row>
    <row r="92" spans="1:40" s="50" customFormat="1" ht="20.25" hidden="1" customHeight="1">
      <c r="A92" s="199">
        <f t="shared" si="12"/>
        <v>83</v>
      </c>
      <c r="B92" s="81" t="s">
        <v>341</v>
      </c>
      <c r="C92" s="52">
        <v>2010</v>
      </c>
      <c r="D92" s="75" t="s">
        <v>342</v>
      </c>
      <c r="E92" s="559">
        <f t="shared" si="11"/>
        <v>0</v>
      </c>
      <c r="F92" s="585"/>
      <c r="G92" s="595"/>
      <c r="H92" s="130"/>
      <c r="I92" s="213"/>
      <c r="J92" s="127"/>
      <c r="K92" s="51"/>
      <c r="L92" s="130"/>
      <c r="M92" s="51"/>
      <c r="N92" s="642"/>
      <c r="O92" s="110"/>
      <c r="P92" s="128"/>
      <c r="Q92" s="51"/>
      <c r="R92" s="127"/>
      <c r="S92" s="51"/>
      <c r="T92" s="128"/>
      <c r="U92" s="51"/>
      <c r="V92" s="130"/>
      <c r="W92" s="51"/>
      <c r="X92" s="130"/>
      <c r="Y92" s="51"/>
      <c r="Z92" s="130"/>
      <c r="AA92" s="51"/>
      <c r="AB92" s="130"/>
      <c r="AC92" s="51"/>
      <c r="AD92" s="130"/>
      <c r="AE92" s="51"/>
      <c r="AF92" s="130"/>
      <c r="AG92" s="51"/>
      <c r="AH92" s="130"/>
      <c r="AI92" s="51"/>
      <c r="AJ92" s="130"/>
      <c r="AK92" s="51"/>
      <c r="AL92" s="130"/>
      <c r="AM92" s="51"/>
      <c r="AN92" s="386">
        <f t="shared" si="13"/>
        <v>83</v>
      </c>
    </row>
    <row r="93" spans="1:40" s="50" customFormat="1" ht="20.25" hidden="1" customHeight="1">
      <c r="A93" s="199">
        <f t="shared" si="12"/>
        <v>84</v>
      </c>
      <c r="B93" s="270" t="s">
        <v>253</v>
      </c>
      <c r="C93" s="77">
        <v>2009</v>
      </c>
      <c r="D93" s="424" t="s">
        <v>10</v>
      </c>
      <c r="E93" s="559">
        <f t="shared" si="11"/>
        <v>0</v>
      </c>
      <c r="F93" s="585"/>
      <c r="G93" s="595"/>
      <c r="H93" s="130"/>
      <c r="I93" s="213"/>
      <c r="J93" s="127"/>
      <c r="K93" s="51"/>
      <c r="L93" s="130"/>
      <c r="M93" s="51"/>
      <c r="N93" s="642"/>
      <c r="O93" s="110"/>
      <c r="P93" s="128"/>
      <c r="Q93" s="51"/>
      <c r="R93" s="127"/>
      <c r="S93" s="51"/>
      <c r="T93" s="128"/>
      <c r="U93" s="51"/>
      <c r="V93" s="130"/>
      <c r="W93" s="51"/>
      <c r="X93" s="130"/>
      <c r="Y93" s="51"/>
      <c r="Z93" s="130"/>
      <c r="AA93" s="51"/>
      <c r="AB93" s="130"/>
      <c r="AC93" s="51"/>
      <c r="AD93" s="130"/>
      <c r="AE93" s="51"/>
      <c r="AF93" s="130"/>
      <c r="AG93" s="51"/>
      <c r="AH93" s="130"/>
      <c r="AI93" s="51"/>
      <c r="AJ93" s="130"/>
      <c r="AK93" s="51"/>
      <c r="AL93" s="130"/>
      <c r="AM93" s="51"/>
      <c r="AN93" s="386">
        <f t="shared" si="13"/>
        <v>84</v>
      </c>
    </row>
    <row r="94" spans="1:40" s="50" customFormat="1" ht="20.25" hidden="1" customHeight="1">
      <c r="A94" s="199">
        <f t="shared" si="12"/>
        <v>85</v>
      </c>
      <c r="B94" s="270" t="s">
        <v>254</v>
      </c>
      <c r="C94" s="77">
        <v>2009</v>
      </c>
      <c r="D94" s="424" t="s">
        <v>18</v>
      </c>
      <c r="E94" s="559">
        <f t="shared" si="11"/>
        <v>0</v>
      </c>
      <c r="F94" s="585"/>
      <c r="G94" s="595"/>
      <c r="H94" s="130"/>
      <c r="I94" s="213"/>
      <c r="J94" s="127"/>
      <c r="K94" s="51"/>
      <c r="L94" s="130"/>
      <c r="M94" s="51"/>
      <c r="N94" s="642"/>
      <c r="O94" s="110"/>
      <c r="P94" s="128"/>
      <c r="Q94" s="51"/>
      <c r="R94" s="127"/>
      <c r="S94" s="51"/>
      <c r="T94" s="128"/>
      <c r="U94" s="51"/>
      <c r="V94" s="130"/>
      <c r="W94" s="51"/>
      <c r="X94" s="130"/>
      <c r="Y94" s="51"/>
      <c r="Z94" s="130"/>
      <c r="AA94" s="51"/>
      <c r="AB94" s="130"/>
      <c r="AC94" s="51"/>
      <c r="AD94" s="130"/>
      <c r="AE94" s="51"/>
      <c r="AF94" s="130"/>
      <c r="AG94" s="51"/>
      <c r="AH94" s="130"/>
      <c r="AI94" s="51"/>
      <c r="AJ94" s="130"/>
      <c r="AK94" s="51"/>
      <c r="AL94" s="130"/>
      <c r="AM94" s="51"/>
      <c r="AN94" s="386">
        <f t="shared" si="13"/>
        <v>85</v>
      </c>
    </row>
    <row r="95" spans="1:40" s="50" customFormat="1" ht="20.25" hidden="1" customHeight="1">
      <c r="A95" s="199">
        <f t="shared" si="12"/>
        <v>86</v>
      </c>
      <c r="B95" s="81" t="s">
        <v>400</v>
      </c>
      <c r="C95" s="52">
        <v>2010</v>
      </c>
      <c r="D95" s="75" t="s">
        <v>27</v>
      </c>
      <c r="E95" s="559">
        <f t="shared" si="11"/>
        <v>0</v>
      </c>
      <c r="F95" s="593">
        <f>(H95+J95+L95+N95+P95+R95+T95+V95+X95+Z95+AB95+AD95+AF95+AH95+AJ95+AL95)/G95</f>
        <v>79.8</v>
      </c>
      <c r="G95" s="594">
        <f>COUNT(H95,J95,L95,N95,P95,R95,T95,V95,X95,Z95,AB95,AD95,AF95,AH95,AJ95,AL95)+3</f>
        <v>5</v>
      </c>
      <c r="H95" s="130">
        <v>160</v>
      </c>
      <c r="I95" s="213">
        <v>0</v>
      </c>
      <c r="J95" s="127"/>
      <c r="K95" s="51"/>
      <c r="L95" s="130">
        <v>239</v>
      </c>
      <c r="M95" s="419">
        <v>0</v>
      </c>
      <c r="N95" s="642"/>
      <c r="O95" s="110"/>
      <c r="P95" s="128"/>
      <c r="Q95" s="51"/>
      <c r="R95" s="127"/>
      <c r="S95" s="51"/>
      <c r="T95" s="128"/>
      <c r="U95" s="51"/>
      <c r="V95" s="130"/>
      <c r="W95" s="51"/>
      <c r="X95" s="130"/>
      <c r="Y95" s="51"/>
      <c r="Z95" s="130"/>
      <c r="AA95" s="51"/>
      <c r="AB95" s="130"/>
      <c r="AC95" s="51"/>
      <c r="AD95" s="130"/>
      <c r="AE95" s="51"/>
      <c r="AF95" s="130"/>
      <c r="AG95" s="51"/>
      <c r="AH95" s="130"/>
      <c r="AI95" s="51"/>
      <c r="AJ95" s="130"/>
      <c r="AK95" s="51"/>
      <c r="AL95" s="130"/>
      <c r="AM95" s="51"/>
      <c r="AN95" s="386">
        <f t="shared" si="13"/>
        <v>86</v>
      </c>
    </row>
    <row r="96" spans="1:40" s="50" customFormat="1" ht="20.25" hidden="1" customHeight="1">
      <c r="A96" s="199">
        <f t="shared" si="12"/>
        <v>87</v>
      </c>
      <c r="B96" s="81" t="s">
        <v>360</v>
      </c>
      <c r="C96" s="52">
        <v>2010</v>
      </c>
      <c r="D96" s="75" t="s">
        <v>60</v>
      </c>
      <c r="E96" s="559">
        <f t="shared" si="11"/>
        <v>0</v>
      </c>
      <c r="F96" s="585"/>
      <c r="G96" s="595"/>
      <c r="H96" s="130"/>
      <c r="I96" s="213"/>
      <c r="J96" s="127"/>
      <c r="K96" s="51"/>
      <c r="L96" s="130"/>
      <c r="M96" s="51"/>
      <c r="N96" s="642"/>
      <c r="O96" s="110"/>
      <c r="P96" s="128"/>
      <c r="Q96" s="51"/>
      <c r="R96" s="127"/>
      <c r="S96" s="51"/>
      <c r="T96" s="128"/>
      <c r="U96" s="51"/>
      <c r="V96" s="130"/>
      <c r="W96" s="51"/>
      <c r="X96" s="130"/>
      <c r="Y96" s="51"/>
      <c r="Z96" s="130"/>
      <c r="AA96" s="51"/>
      <c r="AB96" s="130"/>
      <c r="AC96" s="51"/>
      <c r="AD96" s="130"/>
      <c r="AE96" s="51"/>
      <c r="AF96" s="130"/>
      <c r="AG96" s="51"/>
      <c r="AH96" s="130"/>
      <c r="AI96" s="51"/>
      <c r="AJ96" s="130"/>
      <c r="AK96" s="51"/>
      <c r="AL96" s="130"/>
      <c r="AM96" s="51"/>
      <c r="AN96" s="386">
        <f t="shared" si="13"/>
        <v>87</v>
      </c>
    </row>
    <row r="97" spans="1:42" s="50" customFormat="1" ht="20.25" hidden="1" customHeight="1">
      <c r="A97" s="199">
        <f t="shared" si="12"/>
        <v>88</v>
      </c>
      <c r="B97" s="158" t="s">
        <v>224</v>
      </c>
      <c r="C97" s="77">
        <v>2008</v>
      </c>
      <c r="D97" s="181" t="s">
        <v>60</v>
      </c>
      <c r="E97" s="559">
        <f t="shared" si="11"/>
        <v>0</v>
      </c>
      <c r="F97" s="585"/>
      <c r="G97" s="595"/>
      <c r="H97" s="130"/>
      <c r="I97" s="213"/>
      <c r="J97" s="127"/>
      <c r="K97" s="51"/>
      <c r="L97" s="130"/>
      <c r="M97" s="51"/>
      <c r="N97" s="642"/>
      <c r="O97" s="110"/>
      <c r="P97" s="128"/>
      <c r="Q97" s="51"/>
      <c r="R97" s="127"/>
      <c r="S97" s="51"/>
      <c r="T97" s="128"/>
      <c r="U97" s="51"/>
      <c r="V97" s="130"/>
      <c r="W97" s="51"/>
      <c r="X97" s="130"/>
      <c r="Y97" s="51"/>
      <c r="Z97" s="130"/>
      <c r="AA97" s="51"/>
      <c r="AB97" s="130"/>
      <c r="AC97" s="51"/>
      <c r="AD97" s="130"/>
      <c r="AE97" s="51"/>
      <c r="AF97" s="130"/>
      <c r="AG97" s="51"/>
      <c r="AH97" s="130"/>
      <c r="AI97" s="51"/>
      <c r="AJ97" s="130"/>
      <c r="AK97" s="51"/>
      <c r="AL97" s="130"/>
      <c r="AM97" s="51"/>
      <c r="AN97" s="386">
        <f t="shared" si="13"/>
        <v>88</v>
      </c>
    </row>
    <row r="98" spans="1:42" s="50" customFormat="1" ht="20.25" hidden="1" customHeight="1">
      <c r="A98" s="199">
        <f t="shared" si="12"/>
        <v>89</v>
      </c>
      <c r="B98" s="635" t="s">
        <v>244</v>
      </c>
      <c r="C98" s="77">
        <v>2009</v>
      </c>
      <c r="D98" s="164" t="s">
        <v>12</v>
      </c>
      <c r="E98" s="559">
        <f t="shared" si="11"/>
        <v>0</v>
      </c>
      <c r="F98" s="593">
        <f>(H98+J98+L98+N98+P98+R98+T98+V98+X98+Z98+AB98+AD98+AF98+AH98+AJ98+AL98)/G98</f>
        <v>88.5</v>
      </c>
      <c r="G98" s="594">
        <f>COUNT(H98,J98,L98,N98,P98,R98,T98,V98,X98,Z98,AB98,AD98,AF98,AH98,AJ98,AL98)+1</f>
        <v>2</v>
      </c>
      <c r="H98" s="130">
        <v>177</v>
      </c>
      <c r="I98" s="213">
        <v>0</v>
      </c>
      <c r="J98" s="128"/>
      <c r="K98" s="51"/>
      <c r="L98" s="130"/>
      <c r="M98" s="51"/>
      <c r="N98" s="642"/>
      <c r="O98" s="110"/>
      <c r="P98" s="128"/>
      <c r="Q98" s="51"/>
      <c r="R98" s="127"/>
      <c r="S98" s="51"/>
      <c r="T98" s="128"/>
      <c r="U98" s="51"/>
      <c r="V98" s="130"/>
      <c r="W98" s="51"/>
      <c r="X98" s="130"/>
      <c r="Y98" s="51"/>
      <c r="Z98" s="130"/>
      <c r="AA98" s="51"/>
      <c r="AB98" s="130"/>
      <c r="AC98" s="51"/>
      <c r="AD98" s="130"/>
      <c r="AE98" s="51"/>
      <c r="AF98" s="130"/>
      <c r="AG98" s="51"/>
      <c r="AH98" s="130"/>
      <c r="AI98" s="51"/>
      <c r="AJ98" s="130"/>
      <c r="AK98" s="51"/>
      <c r="AL98" s="130"/>
      <c r="AM98" s="51"/>
      <c r="AN98" s="386">
        <f t="shared" si="13"/>
        <v>89</v>
      </c>
    </row>
    <row r="99" spans="1:42" s="50" customFormat="1" ht="20.25" hidden="1" customHeight="1">
      <c r="A99" s="199">
        <f t="shared" si="12"/>
        <v>90</v>
      </c>
      <c r="B99" s="134" t="s">
        <v>143</v>
      </c>
      <c r="C99" s="77">
        <v>2009</v>
      </c>
      <c r="D99" s="133" t="s">
        <v>27</v>
      </c>
      <c r="E99" s="559">
        <f t="shared" si="11"/>
        <v>0</v>
      </c>
      <c r="F99" s="593">
        <f>(H99+J99+L99+N99+P99+R99+T99+V99+X99+Z99+AB99+AD99+AF99+AH99+AJ99+AL99)/G99</f>
        <v>82</v>
      </c>
      <c r="G99" s="594">
        <f>COUNT(H99,J99,L99,N99,P99,R99,T99,V99,X99,Z99,AB99,AD99,AF99,AH99,AJ99,AL99)+3</f>
        <v>5</v>
      </c>
      <c r="H99" s="130">
        <v>173</v>
      </c>
      <c r="I99" s="213">
        <v>0</v>
      </c>
      <c r="J99" s="128"/>
      <c r="K99" s="51"/>
      <c r="L99" s="130">
        <v>237</v>
      </c>
      <c r="M99" s="419">
        <v>0</v>
      </c>
      <c r="N99" s="642"/>
      <c r="O99" s="110"/>
      <c r="P99" s="128"/>
      <c r="Q99" s="51"/>
      <c r="R99" s="127"/>
      <c r="S99" s="51"/>
      <c r="T99" s="128"/>
      <c r="U99" s="51"/>
      <c r="V99" s="130"/>
      <c r="W99" s="51"/>
      <c r="X99" s="130"/>
      <c r="Y99" s="51"/>
      <c r="Z99" s="130"/>
      <c r="AA99" s="51"/>
      <c r="AB99" s="130"/>
      <c r="AC99" s="51"/>
      <c r="AD99" s="130"/>
      <c r="AE99" s="51"/>
      <c r="AF99" s="130"/>
      <c r="AG99" s="51"/>
      <c r="AH99" s="130"/>
      <c r="AI99" s="51"/>
      <c r="AJ99" s="130"/>
      <c r="AK99" s="51"/>
      <c r="AL99" s="130"/>
      <c r="AM99" s="51"/>
      <c r="AN99" s="386">
        <f t="shared" si="13"/>
        <v>90</v>
      </c>
    </row>
    <row r="100" spans="1:42" s="50" customFormat="1" ht="20.25" hidden="1" customHeight="1">
      <c r="A100" s="199">
        <f t="shared" si="12"/>
        <v>91</v>
      </c>
      <c r="B100" s="168" t="s">
        <v>256</v>
      </c>
      <c r="C100" s="77">
        <v>2008</v>
      </c>
      <c r="D100" s="167" t="s">
        <v>11</v>
      </c>
      <c r="E100" s="559">
        <f t="shared" si="11"/>
        <v>0</v>
      </c>
      <c r="F100" s="585"/>
      <c r="G100" s="595"/>
      <c r="H100" s="130"/>
      <c r="I100" s="213"/>
      <c r="J100" s="128"/>
      <c r="K100" s="51"/>
      <c r="L100" s="130"/>
      <c r="M100" s="51"/>
      <c r="N100" s="642"/>
      <c r="O100" s="110"/>
      <c r="P100" s="128"/>
      <c r="Q100" s="51"/>
      <c r="R100" s="127"/>
      <c r="S100" s="51"/>
      <c r="T100" s="128"/>
      <c r="U100" s="51"/>
      <c r="V100" s="130"/>
      <c r="W100" s="51"/>
      <c r="X100" s="130"/>
      <c r="Y100" s="51"/>
      <c r="Z100" s="130"/>
      <c r="AA100" s="51"/>
      <c r="AB100" s="130"/>
      <c r="AC100" s="51"/>
      <c r="AD100" s="130"/>
      <c r="AE100" s="51"/>
      <c r="AF100" s="130"/>
      <c r="AG100" s="51"/>
      <c r="AH100" s="130"/>
      <c r="AI100" s="51"/>
      <c r="AJ100" s="130"/>
      <c r="AK100" s="51"/>
      <c r="AL100" s="130"/>
      <c r="AM100" s="51"/>
      <c r="AN100" s="386">
        <f t="shared" si="13"/>
        <v>91</v>
      </c>
    </row>
    <row r="101" spans="1:42" s="50" customFormat="1" ht="20.25" hidden="1" customHeight="1">
      <c r="A101" s="199">
        <f t="shared" si="12"/>
        <v>92</v>
      </c>
      <c r="B101" s="212" t="s">
        <v>185</v>
      </c>
      <c r="C101" s="52">
        <v>2008</v>
      </c>
      <c r="D101" s="401" t="s">
        <v>26</v>
      </c>
      <c r="E101" s="559">
        <f t="shared" si="11"/>
        <v>0</v>
      </c>
      <c r="F101" s="585"/>
      <c r="G101" s="595"/>
      <c r="H101" s="130"/>
      <c r="I101" s="213"/>
      <c r="J101" s="128"/>
      <c r="K101" s="51"/>
      <c r="L101" s="130"/>
      <c r="M101" s="51"/>
      <c r="N101" s="642"/>
      <c r="O101" s="110"/>
      <c r="P101" s="128"/>
      <c r="Q101" s="51"/>
      <c r="R101" s="127"/>
      <c r="S101" s="51"/>
      <c r="T101" s="128"/>
      <c r="U101" s="51"/>
      <c r="V101" s="130"/>
      <c r="W101" s="51"/>
      <c r="X101" s="130"/>
      <c r="Y101" s="51"/>
      <c r="Z101" s="130"/>
      <c r="AA101" s="51"/>
      <c r="AB101" s="130"/>
      <c r="AC101" s="51"/>
      <c r="AD101" s="130"/>
      <c r="AE101" s="51"/>
      <c r="AF101" s="130"/>
      <c r="AG101" s="51"/>
      <c r="AH101" s="130"/>
      <c r="AI101" s="51"/>
      <c r="AJ101" s="130"/>
      <c r="AK101" s="51"/>
      <c r="AL101" s="130"/>
      <c r="AM101" s="51"/>
      <c r="AN101" s="386">
        <f t="shared" si="13"/>
        <v>92</v>
      </c>
    </row>
    <row r="102" spans="1:42" s="50" customFormat="1" ht="20.25" hidden="1" customHeight="1">
      <c r="A102" s="413"/>
      <c r="B102" s="699" t="s">
        <v>406</v>
      </c>
      <c r="C102" s="52">
        <v>2010</v>
      </c>
      <c r="D102" s="75" t="s">
        <v>37</v>
      </c>
      <c r="E102" s="559">
        <f t="shared" si="11"/>
        <v>0</v>
      </c>
      <c r="F102" s="585"/>
      <c r="G102" s="595"/>
      <c r="H102" s="275"/>
      <c r="I102" s="213"/>
      <c r="J102" s="128"/>
      <c r="K102" s="51"/>
      <c r="L102" s="130"/>
      <c r="M102" s="51"/>
      <c r="N102" s="642"/>
      <c r="O102" s="110"/>
      <c r="P102" s="128"/>
      <c r="Q102" s="51"/>
      <c r="R102" s="127"/>
      <c r="S102" s="51"/>
      <c r="T102" s="128"/>
      <c r="U102" s="51"/>
      <c r="V102" s="130"/>
      <c r="W102" s="51"/>
      <c r="X102" s="130"/>
      <c r="Y102" s="51"/>
      <c r="Z102" s="130"/>
      <c r="AA102" s="51"/>
      <c r="AB102" s="130"/>
      <c r="AC102" s="51"/>
      <c r="AD102" s="130"/>
      <c r="AE102" s="51"/>
      <c r="AF102" s="130"/>
      <c r="AG102" s="51"/>
      <c r="AH102" s="130"/>
      <c r="AI102" s="51"/>
      <c r="AJ102" s="130"/>
      <c r="AK102" s="51"/>
      <c r="AL102" s="130"/>
      <c r="AM102" s="51"/>
      <c r="AN102" s="423"/>
    </row>
    <row r="103" spans="1:42" s="50" customFormat="1" ht="20.25" hidden="1" customHeight="1">
      <c r="A103" s="413"/>
      <c r="B103" s="698" t="s">
        <v>407</v>
      </c>
      <c r="C103" s="77">
        <v>2009</v>
      </c>
      <c r="D103" s="372" t="s">
        <v>11</v>
      </c>
      <c r="E103" s="559">
        <f t="shared" si="11"/>
        <v>0</v>
      </c>
      <c r="F103" s="585"/>
      <c r="G103" s="595"/>
      <c r="H103" s="275"/>
      <c r="I103" s="213"/>
      <c r="J103" s="128"/>
      <c r="K103" s="51"/>
      <c r="L103" s="130"/>
      <c r="M103" s="51"/>
      <c r="N103" s="642"/>
      <c r="O103" s="110"/>
      <c r="P103" s="128"/>
      <c r="Q103" s="51"/>
      <c r="R103" s="127"/>
      <c r="S103" s="51"/>
      <c r="T103" s="128"/>
      <c r="U103" s="51"/>
      <c r="V103" s="130"/>
      <c r="W103" s="51"/>
      <c r="X103" s="130"/>
      <c r="Y103" s="51"/>
      <c r="Z103" s="130"/>
      <c r="AA103" s="51"/>
      <c r="AB103" s="130"/>
      <c r="AC103" s="51"/>
      <c r="AD103" s="130"/>
      <c r="AE103" s="51"/>
      <c r="AF103" s="130"/>
      <c r="AG103" s="51"/>
      <c r="AH103" s="130"/>
      <c r="AI103" s="51"/>
      <c r="AJ103" s="130"/>
      <c r="AK103" s="51"/>
      <c r="AL103" s="130"/>
      <c r="AM103" s="51"/>
      <c r="AN103" s="423"/>
    </row>
    <row r="104" spans="1:42" s="50" customFormat="1" ht="20.25" hidden="1" customHeight="1">
      <c r="A104" s="413"/>
      <c r="B104" s="149" t="s">
        <v>173</v>
      </c>
      <c r="C104" s="77">
        <v>2009</v>
      </c>
      <c r="D104" s="145" t="s">
        <v>33</v>
      </c>
      <c r="E104" s="559">
        <f t="shared" si="11"/>
        <v>0</v>
      </c>
      <c r="F104" s="585"/>
      <c r="G104" s="595"/>
      <c r="H104" s="275"/>
      <c r="I104" s="414"/>
      <c r="J104" s="128"/>
      <c r="K104" s="51"/>
      <c r="L104" s="130"/>
      <c r="M104" s="51"/>
      <c r="N104" s="642"/>
      <c r="O104" s="110"/>
      <c r="P104" s="128"/>
      <c r="Q104" s="51"/>
      <c r="R104" s="127"/>
      <c r="S104" s="51"/>
      <c r="T104" s="128"/>
      <c r="U104" s="51"/>
      <c r="V104" s="130"/>
      <c r="W104" s="51"/>
      <c r="X104" s="130"/>
      <c r="Y104" s="51"/>
      <c r="Z104" s="130"/>
      <c r="AA104" s="51"/>
      <c r="AB104" s="130"/>
      <c r="AC104" s="51"/>
      <c r="AD104" s="130"/>
      <c r="AE104" s="51"/>
      <c r="AF104" s="130"/>
      <c r="AG104" s="51"/>
      <c r="AH104" s="130"/>
      <c r="AI104" s="51"/>
      <c r="AJ104" s="130"/>
      <c r="AK104" s="51"/>
      <c r="AL104" s="130"/>
      <c r="AM104" s="51"/>
      <c r="AN104" s="423"/>
    </row>
    <row r="105" spans="1:42" s="50" customFormat="1" ht="20.25" hidden="1" customHeight="1">
      <c r="A105" s="413"/>
      <c r="B105" s="81" t="s">
        <v>495</v>
      </c>
      <c r="C105" s="52">
        <v>2010</v>
      </c>
      <c r="D105" s="75" t="s">
        <v>60</v>
      </c>
      <c r="E105" s="559">
        <f t="shared" si="11"/>
        <v>0</v>
      </c>
      <c r="F105" s="585"/>
      <c r="G105" s="595"/>
      <c r="H105" s="275"/>
      <c r="I105" s="414"/>
      <c r="J105" s="128"/>
      <c r="K105" s="51"/>
      <c r="L105" s="130"/>
      <c r="M105" s="51"/>
      <c r="N105" s="642"/>
      <c r="O105" s="110"/>
      <c r="P105" s="128"/>
      <c r="Q105" s="51"/>
      <c r="R105" s="127"/>
      <c r="S105" s="51"/>
      <c r="T105" s="128"/>
      <c r="U105" s="51"/>
      <c r="V105" s="130"/>
      <c r="W105" s="51"/>
      <c r="X105" s="130"/>
      <c r="Y105" s="51"/>
      <c r="Z105" s="130"/>
      <c r="AA105" s="51"/>
      <c r="AB105" s="130"/>
      <c r="AC105" s="51"/>
      <c r="AD105" s="130"/>
      <c r="AE105" s="51"/>
      <c r="AF105" s="130"/>
      <c r="AG105" s="51"/>
      <c r="AH105" s="130"/>
      <c r="AI105" s="51"/>
      <c r="AJ105" s="130"/>
      <c r="AK105" s="51"/>
      <c r="AL105" s="130"/>
      <c r="AM105" s="51"/>
      <c r="AN105" s="423"/>
    </row>
    <row r="106" spans="1:42" s="50" customFormat="1" ht="20.25" hidden="1" customHeight="1">
      <c r="A106" s="413"/>
      <c r="B106" s="135" t="s">
        <v>356</v>
      </c>
      <c r="C106" s="62">
        <v>2008</v>
      </c>
      <c r="D106" s="132" t="s">
        <v>60</v>
      </c>
      <c r="E106" s="559">
        <f t="shared" si="11"/>
        <v>0</v>
      </c>
      <c r="F106" s="585"/>
      <c r="G106" s="595"/>
      <c r="H106" s="275"/>
      <c r="I106" s="414"/>
      <c r="J106" s="128"/>
      <c r="K106" s="51"/>
      <c r="L106" s="130"/>
      <c r="M106" s="51"/>
      <c r="N106" s="642"/>
      <c r="O106" s="110"/>
      <c r="P106" s="128"/>
      <c r="Q106" s="51"/>
      <c r="R106" s="127"/>
      <c r="S106" s="51"/>
      <c r="T106" s="128"/>
      <c r="U106" s="51"/>
      <c r="V106" s="130"/>
      <c r="W106" s="51"/>
      <c r="X106" s="130"/>
      <c r="Y106" s="51"/>
      <c r="Z106" s="130"/>
      <c r="AA106" s="51"/>
      <c r="AB106" s="130"/>
      <c r="AC106" s="51"/>
      <c r="AD106" s="130"/>
      <c r="AE106" s="51"/>
      <c r="AF106" s="130"/>
      <c r="AG106" s="51"/>
      <c r="AH106" s="130"/>
      <c r="AI106" s="51"/>
      <c r="AJ106" s="130"/>
      <c r="AK106" s="51"/>
      <c r="AL106" s="130"/>
      <c r="AM106" s="51"/>
      <c r="AN106" s="423"/>
    </row>
    <row r="107" spans="1:42" s="50" customFormat="1" ht="20.25" hidden="1" customHeight="1">
      <c r="A107" s="413"/>
      <c r="B107" s="81" t="s">
        <v>333</v>
      </c>
      <c r="C107" s="52">
        <v>2008</v>
      </c>
      <c r="D107" s="75" t="s">
        <v>32</v>
      </c>
      <c r="E107" s="559">
        <f t="shared" si="11"/>
        <v>0</v>
      </c>
      <c r="F107" s="585"/>
      <c r="G107" s="595"/>
      <c r="H107" s="275"/>
      <c r="I107" s="414"/>
      <c r="J107" s="128"/>
      <c r="K107" s="51"/>
      <c r="L107" s="130"/>
      <c r="M107" s="51"/>
      <c r="N107" s="642"/>
      <c r="O107" s="110"/>
      <c r="P107" s="128"/>
      <c r="Q107" s="51"/>
      <c r="R107" s="127"/>
      <c r="S107" s="51"/>
      <c r="T107" s="128"/>
      <c r="U107" s="51"/>
      <c r="V107" s="130"/>
      <c r="W107" s="51"/>
      <c r="X107" s="130"/>
      <c r="Y107" s="51"/>
      <c r="Z107" s="130"/>
      <c r="AA107" s="51"/>
      <c r="AB107" s="130"/>
      <c r="AC107" s="51"/>
      <c r="AD107" s="130"/>
      <c r="AE107" s="51"/>
      <c r="AF107" s="130"/>
      <c r="AG107" s="51"/>
      <c r="AH107" s="130"/>
      <c r="AI107" s="51"/>
      <c r="AJ107" s="130"/>
      <c r="AK107" s="51"/>
      <c r="AL107" s="130"/>
      <c r="AM107" s="51"/>
      <c r="AN107" s="423"/>
    </row>
    <row r="108" spans="1:42" s="50" customFormat="1" ht="20.25" hidden="1" customHeight="1">
      <c r="A108" s="413"/>
      <c r="B108" s="81" t="s">
        <v>236</v>
      </c>
      <c r="C108" s="52">
        <v>2009</v>
      </c>
      <c r="D108" s="75" t="s">
        <v>122</v>
      </c>
      <c r="E108" s="559">
        <f t="shared" si="11"/>
        <v>0</v>
      </c>
      <c r="F108" s="585"/>
      <c r="G108" s="595"/>
      <c r="H108" s="275"/>
      <c r="I108" s="414"/>
      <c r="J108" s="128"/>
      <c r="K108" s="51"/>
      <c r="L108" s="130"/>
      <c r="M108" s="51"/>
      <c r="N108" s="642"/>
      <c r="O108" s="110"/>
      <c r="P108" s="128"/>
      <c r="Q108" s="51"/>
      <c r="R108" s="127"/>
      <c r="S108" s="51"/>
      <c r="T108" s="128"/>
      <c r="U108" s="51"/>
      <c r="V108" s="130"/>
      <c r="W108" s="51"/>
      <c r="X108" s="130"/>
      <c r="Y108" s="51"/>
      <c r="Z108" s="130"/>
      <c r="AA108" s="51"/>
      <c r="AB108" s="130"/>
      <c r="AC108" s="51"/>
      <c r="AD108" s="130"/>
      <c r="AE108" s="51"/>
      <c r="AF108" s="130"/>
      <c r="AG108" s="51"/>
      <c r="AH108" s="130"/>
      <c r="AI108" s="51"/>
      <c r="AJ108" s="130"/>
      <c r="AK108" s="51"/>
      <c r="AL108" s="130"/>
      <c r="AM108" s="51"/>
      <c r="AN108" s="423"/>
    </row>
    <row r="109" spans="1:42" s="50" customFormat="1" ht="20.25" customHeight="1" thickBot="1">
      <c r="A109" s="123"/>
      <c r="B109" s="135"/>
      <c r="C109" s="62"/>
      <c r="D109" s="132"/>
      <c r="E109" s="560"/>
      <c r="F109" s="586"/>
      <c r="G109" s="596"/>
      <c r="H109" s="275"/>
      <c r="I109" s="225">
        <f>SUM(I9:I108)</f>
        <v>593.6</v>
      </c>
      <c r="J109" s="113"/>
      <c r="K109" s="187">
        <f>SUM(K9:K78)</f>
        <v>371</v>
      </c>
      <c r="L109" s="115"/>
      <c r="M109" s="187">
        <f>SUM(M9:M78)</f>
        <v>741.99</v>
      </c>
      <c r="N109" s="110"/>
      <c r="O109" s="187">
        <f>SUM(O9:O78)</f>
        <v>371</v>
      </c>
      <c r="P109" s="113"/>
      <c r="Q109" s="187">
        <f>SUM(Q10:Q78)</f>
        <v>0</v>
      </c>
      <c r="R109" s="109"/>
      <c r="S109" s="187">
        <f>SUM(S10:S78)</f>
        <v>0</v>
      </c>
      <c r="T109" s="113"/>
      <c r="U109" s="187">
        <f>SUM(U10:U78)</f>
        <v>0</v>
      </c>
      <c r="V109" s="115"/>
      <c r="W109" s="187">
        <f>SUM(W10:W78)</f>
        <v>0</v>
      </c>
      <c r="X109" s="115"/>
      <c r="Y109" s="187">
        <f>SUM(Y10:Y78)</f>
        <v>0</v>
      </c>
      <c r="Z109" s="115"/>
      <c r="AA109" s="187">
        <f>SUM(AA10:AA78)</f>
        <v>0</v>
      </c>
      <c r="AB109" s="115"/>
      <c r="AC109" s="187">
        <f>SUM(AC10:AC78)</f>
        <v>0</v>
      </c>
      <c r="AD109" s="115"/>
      <c r="AE109" s="187">
        <f>SUM(AE10:AE78)</f>
        <v>0</v>
      </c>
      <c r="AF109" s="115"/>
      <c r="AG109" s="183">
        <f>SUM(AG10:AG78)</f>
        <v>0</v>
      </c>
      <c r="AH109" s="115"/>
      <c r="AI109" s="183">
        <f>SUM(AI10:AI78)</f>
        <v>0</v>
      </c>
      <c r="AJ109" s="115"/>
      <c r="AK109" s="183">
        <f>SUM(AK10:AK78)</f>
        <v>0</v>
      </c>
      <c r="AL109" s="115"/>
      <c r="AM109" s="420">
        <f>SUM(AM10:AM78)</f>
        <v>0</v>
      </c>
      <c r="AN109" s="123"/>
      <c r="AO109" s="17"/>
      <c r="AP109" s="17"/>
    </row>
    <row r="110" spans="1:42">
      <c r="A110" s="18"/>
      <c r="C110" s="17"/>
      <c r="H110" s="17"/>
      <c r="I110" s="17"/>
      <c r="J110" s="17"/>
      <c r="K110" s="17"/>
      <c r="L110" s="17"/>
      <c r="M110" s="17"/>
      <c r="N110" s="17"/>
      <c r="O110" s="17"/>
      <c r="V110" s="17"/>
      <c r="W110" s="17"/>
    </row>
    <row r="111" spans="1:42">
      <c r="I111" s="17"/>
      <c r="J111" s="17"/>
      <c r="K111" s="17"/>
      <c r="L111" s="17"/>
      <c r="M111" s="17"/>
      <c r="N111" s="17"/>
      <c r="O111" s="17"/>
      <c r="V111" s="17"/>
      <c r="W111" s="17"/>
    </row>
    <row r="112" spans="1:42" ht="25" customHeight="1">
      <c r="H112" s="171"/>
      <c r="I112" s="172" t="s">
        <v>272</v>
      </c>
      <c r="J112" s="28"/>
      <c r="K112" s="28"/>
      <c r="L112" s="28"/>
      <c r="M112" s="101"/>
      <c r="N112" s="265"/>
      <c r="O112" s="172" t="s">
        <v>273</v>
      </c>
      <c r="P112" s="48"/>
      <c r="Q112" s="18"/>
      <c r="R112" s="48"/>
      <c r="T112" s="188"/>
      <c r="U112" s="172" t="s">
        <v>303</v>
      </c>
      <c r="V112" s="24"/>
      <c r="W112" s="24"/>
      <c r="X112" s="24"/>
      <c r="AN112" s="28"/>
    </row>
    <row r="113" spans="1:229" ht="17" thickBot="1">
      <c r="I113" s="17"/>
      <c r="J113" s="17"/>
      <c r="K113" s="17"/>
      <c r="L113" s="17"/>
      <c r="M113" s="17"/>
      <c r="N113" s="17"/>
      <c r="O113" s="17"/>
      <c r="V113" s="17"/>
      <c r="W113" s="17"/>
    </row>
    <row r="114" spans="1:229" s="30" customFormat="1" ht="55" customHeight="1" thickBot="1">
      <c r="A114" s="740" t="s">
        <v>13</v>
      </c>
      <c r="B114" s="741"/>
      <c r="C114" s="741"/>
      <c r="D114" s="741"/>
      <c r="E114" s="741"/>
      <c r="F114" s="741"/>
      <c r="G114" s="741"/>
      <c r="H114" s="741"/>
      <c r="I114" s="741"/>
      <c r="J114" s="741"/>
      <c r="K114" s="741"/>
      <c r="L114" s="741"/>
      <c r="M114" s="741"/>
      <c r="N114" s="741"/>
      <c r="O114" s="741"/>
      <c r="P114" s="741"/>
      <c r="Q114" s="741"/>
      <c r="R114" s="741"/>
      <c r="S114" s="741"/>
      <c r="T114" s="741"/>
      <c r="U114" s="741"/>
      <c r="V114" s="741"/>
      <c r="W114" s="741"/>
      <c r="X114" s="741"/>
      <c r="Y114" s="741"/>
      <c r="Z114" s="741"/>
      <c r="AA114" s="741"/>
      <c r="AB114" s="741"/>
      <c r="AC114" s="741"/>
      <c r="AD114" s="741"/>
      <c r="AE114" s="741"/>
      <c r="AF114" s="741"/>
      <c r="AG114" s="741"/>
      <c r="AH114" s="741"/>
      <c r="AI114" s="741"/>
      <c r="AJ114" s="741"/>
      <c r="AK114" s="741"/>
      <c r="AL114" s="741"/>
      <c r="AM114" s="741"/>
      <c r="AN114" s="17"/>
      <c r="AP114" s="17"/>
    </row>
    <row r="115" spans="1:229" ht="27" customHeight="1" thickBot="1">
      <c r="H115" s="729" t="s">
        <v>550</v>
      </c>
      <c r="I115" s="730"/>
      <c r="J115" s="729">
        <v>46089</v>
      </c>
      <c r="K115" s="730"/>
      <c r="L115" s="729" t="s">
        <v>612</v>
      </c>
      <c r="M115" s="730"/>
      <c r="N115" s="729">
        <v>46124</v>
      </c>
      <c r="O115" s="730"/>
      <c r="P115" s="729"/>
      <c r="Q115" s="730"/>
      <c r="R115" s="729"/>
      <c r="S115" s="730"/>
      <c r="T115" s="729"/>
      <c r="U115" s="730"/>
      <c r="V115" s="729"/>
      <c r="W115" s="730"/>
      <c r="X115" s="729"/>
      <c r="Y115" s="730"/>
      <c r="Z115" s="729"/>
      <c r="AA115" s="730"/>
      <c r="AB115" s="729"/>
      <c r="AC115" s="730"/>
      <c r="AD115" s="729"/>
      <c r="AE115" s="730"/>
      <c r="AF115" s="731"/>
      <c r="AG115" s="732"/>
      <c r="AH115" s="729"/>
      <c r="AI115" s="730"/>
      <c r="AJ115" s="729"/>
      <c r="AK115" s="730"/>
      <c r="AL115" s="731"/>
      <c r="AM115" s="737"/>
    </row>
    <row r="116" spans="1:229" ht="16.5" customHeight="1">
      <c r="H116" s="733" t="s">
        <v>548</v>
      </c>
      <c r="I116" s="734"/>
      <c r="J116" s="733" t="s">
        <v>592</v>
      </c>
      <c r="K116" s="734"/>
      <c r="L116" s="733" t="s">
        <v>613</v>
      </c>
      <c r="M116" s="734"/>
      <c r="N116" s="733" t="s">
        <v>622</v>
      </c>
      <c r="O116" s="734"/>
      <c r="P116" s="733"/>
      <c r="Q116" s="734"/>
      <c r="R116" s="733"/>
      <c r="S116" s="734"/>
      <c r="T116" s="733"/>
      <c r="U116" s="734"/>
      <c r="V116" s="733"/>
      <c r="W116" s="734"/>
      <c r="X116" s="733"/>
      <c r="Y116" s="734"/>
      <c r="Z116" s="733"/>
      <c r="AA116" s="734"/>
      <c r="AB116" s="733"/>
      <c r="AC116" s="734"/>
      <c r="AD116" s="733"/>
      <c r="AE116" s="734"/>
      <c r="AF116" s="733"/>
      <c r="AG116" s="734"/>
      <c r="AH116" s="733"/>
      <c r="AI116" s="742"/>
      <c r="AJ116" s="733"/>
      <c r="AK116" s="734"/>
      <c r="AL116" s="733"/>
      <c r="AM116" s="742"/>
    </row>
    <row r="117" spans="1:229" ht="48" customHeight="1" thickBot="1">
      <c r="A117" s="31"/>
      <c r="B117" s="749" t="s">
        <v>568</v>
      </c>
      <c r="C117" s="750"/>
      <c r="D117" s="750"/>
      <c r="E117" s="750"/>
      <c r="F117" s="750"/>
      <c r="G117" s="751"/>
      <c r="H117" s="735"/>
      <c r="I117" s="736"/>
      <c r="J117" s="738"/>
      <c r="K117" s="739"/>
      <c r="L117" s="735"/>
      <c r="M117" s="736"/>
      <c r="N117" s="735"/>
      <c r="O117" s="736"/>
      <c r="P117" s="735"/>
      <c r="Q117" s="736"/>
      <c r="R117" s="735"/>
      <c r="S117" s="736"/>
      <c r="T117" s="735"/>
      <c r="U117" s="736"/>
      <c r="V117" s="735"/>
      <c r="W117" s="736"/>
      <c r="X117" s="735"/>
      <c r="Y117" s="736"/>
      <c r="Z117" s="735"/>
      <c r="AA117" s="736"/>
      <c r="AB117" s="735"/>
      <c r="AC117" s="736"/>
      <c r="AD117" s="738"/>
      <c r="AE117" s="739"/>
      <c r="AF117" s="738"/>
      <c r="AG117" s="739"/>
      <c r="AH117" s="735"/>
      <c r="AI117" s="743"/>
      <c r="AJ117" s="735"/>
      <c r="AK117" s="736"/>
      <c r="AL117" s="735"/>
      <c r="AM117" s="743"/>
    </row>
    <row r="118" spans="1:229" ht="39" customHeight="1" thickBot="1">
      <c r="A118" s="206" t="s">
        <v>218</v>
      </c>
      <c r="B118" s="144" t="s">
        <v>114</v>
      </c>
      <c r="C118" s="144" t="s">
        <v>115</v>
      </c>
      <c r="D118" s="144" t="s">
        <v>3</v>
      </c>
      <c r="E118" s="57" t="s">
        <v>4</v>
      </c>
      <c r="F118" s="531"/>
      <c r="G118" s="577"/>
      <c r="H118" s="87" t="s">
        <v>5</v>
      </c>
      <c r="I118" s="182" t="s">
        <v>6</v>
      </c>
      <c r="J118" s="87" t="s">
        <v>5</v>
      </c>
      <c r="K118" s="182" t="s">
        <v>6</v>
      </c>
      <c r="L118" s="91" t="s">
        <v>5</v>
      </c>
      <c r="M118" s="182" t="s">
        <v>6</v>
      </c>
      <c r="N118" s="91" t="s">
        <v>5</v>
      </c>
      <c r="O118" s="182" t="s">
        <v>6</v>
      </c>
      <c r="P118" s="87" t="s">
        <v>5</v>
      </c>
      <c r="Q118" s="182" t="s">
        <v>6</v>
      </c>
      <c r="R118" s="91" t="s">
        <v>5</v>
      </c>
      <c r="S118" s="182" t="s">
        <v>6</v>
      </c>
      <c r="T118" s="87" t="s">
        <v>5</v>
      </c>
      <c r="U118" s="182" t="s">
        <v>6</v>
      </c>
      <c r="V118" s="91" t="s">
        <v>5</v>
      </c>
      <c r="W118" s="182" t="s">
        <v>6</v>
      </c>
      <c r="X118" s="91" t="s">
        <v>5</v>
      </c>
      <c r="Y118" s="182" t="s">
        <v>6</v>
      </c>
      <c r="Z118" s="91" t="s">
        <v>5</v>
      </c>
      <c r="AA118" s="182" t="s">
        <v>6</v>
      </c>
      <c r="AB118" s="91" t="s">
        <v>5</v>
      </c>
      <c r="AC118" s="182" t="s">
        <v>6</v>
      </c>
      <c r="AD118" s="91" t="s">
        <v>5</v>
      </c>
      <c r="AE118" s="182" t="s">
        <v>6</v>
      </c>
      <c r="AF118" s="91" t="s">
        <v>5</v>
      </c>
      <c r="AG118" s="182" t="s">
        <v>6</v>
      </c>
      <c r="AH118" s="91" t="s">
        <v>5</v>
      </c>
      <c r="AI118" s="182" t="s">
        <v>6</v>
      </c>
      <c r="AJ118" s="91" t="s">
        <v>5</v>
      </c>
      <c r="AK118" s="182" t="s">
        <v>6</v>
      </c>
      <c r="AL118" s="91" t="s">
        <v>5</v>
      </c>
      <c r="AM118" s="220" t="s">
        <v>6</v>
      </c>
      <c r="AN118" s="206" t="s">
        <v>218</v>
      </c>
      <c r="AO118" s="721" t="s">
        <v>560</v>
      </c>
      <c r="AP118" s="722"/>
      <c r="AQ118" s="723" t="s">
        <v>561</v>
      </c>
      <c r="AR118" s="722"/>
      <c r="AS118" s="723" t="s">
        <v>563</v>
      </c>
      <c r="AT118" s="722"/>
      <c r="AU118" s="723" t="s">
        <v>562</v>
      </c>
      <c r="AV118" s="722"/>
      <c r="AW118" s="723" t="s">
        <v>611</v>
      </c>
      <c r="AX118" s="722"/>
    </row>
    <row r="119" spans="1:229" s="50" customFormat="1" ht="20.25" customHeight="1" thickBot="1">
      <c r="A119" s="199">
        <v>1</v>
      </c>
      <c r="B119" s="643" t="s">
        <v>143</v>
      </c>
      <c r="C119" s="67">
        <v>2009</v>
      </c>
      <c r="D119" s="133" t="s">
        <v>27</v>
      </c>
      <c r="E119" s="26">
        <f t="shared" ref="E119:E150" si="14">I119+K119+M119+O119+Q119+S119+U119+W119+Y119+AA119+AC119+AE119+AG119+AI119+AK119+AM119</f>
        <v>209.6</v>
      </c>
      <c r="F119" s="532"/>
      <c r="G119" s="578"/>
      <c r="H119" s="127">
        <v>145</v>
      </c>
      <c r="I119" s="663">
        <v>9.6</v>
      </c>
      <c r="J119" s="127"/>
      <c r="K119" s="325"/>
      <c r="L119" s="127">
        <v>210</v>
      </c>
      <c r="M119" s="193">
        <v>200</v>
      </c>
      <c r="N119" s="642" t="str">
        <f>IFERROR(VLOOKUP(B119,#REF!,2,FALSE),"")</f>
        <v/>
      </c>
      <c r="O119" s="408"/>
      <c r="P119" s="127"/>
      <c r="Q119" s="408"/>
      <c r="R119" s="127"/>
      <c r="S119" s="408"/>
      <c r="T119" s="127"/>
      <c r="U119" s="408"/>
      <c r="V119" s="127"/>
      <c r="W119" s="408"/>
      <c r="X119" s="127"/>
      <c r="Y119" s="408"/>
      <c r="Z119" s="127"/>
      <c r="AA119" s="408"/>
      <c r="AB119" s="127"/>
      <c r="AC119" s="408"/>
      <c r="AD119" s="127"/>
      <c r="AE119" s="408"/>
      <c r="AF119" s="127"/>
      <c r="AG119" s="408"/>
      <c r="AH119" s="127"/>
      <c r="AI119" s="408"/>
      <c r="AJ119" s="127"/>
      <c r="AK119" s="408"/>
      <c r="AL119" s="127"/>
      <c r="AM119" s="416"/>
      <c r="AN119" s="386">
        <v>1</v>
      </c>
      <c r="AO119" s="504" t="s">
        <v>218</v>
      </c>
      <c r="AP119" s="505" t="s">
        <v>218</v>
      </c>
      <c r="AQ119" s="506">
        <v>-0.4</v>
      </c>
      <c r="AR119" s="507" t="s">
        <v>189</v>
      </c>
      <c r="AS119" s="508">
        <v>0.3</v>
      </c>
      <c r="AT119" s="332" t="s">
        <v>189</v>
      </c>
      <c r="AU119" s="508">
        <v>0.6</v>
      </c>
      <c r="AV119" s="332" t="s">
        <v>189</v>
      </c>
      <c r="AW119" s="508">
        <v>0.6</v>
      </c>
      <c r="AX119" s="332" t="s">
        <v>189</v>
      </c>
    </row>
    <row r="120" spans="1:229" s="50" customFormat="1" ht="20.25" customHeight="1">
      <c r="A120" s="199">
        <f t="shared" ref="A120:A180" si="15">A119+1</f>
        <v>2</v>
      </c>
      <c r="B120" s="643" t="s">
        <v>54</v>
      </c>
      <c r="C120" s="67">
        <v>2010</v>
      </c>
      <c r="D120" s="75" t="s">
        <v>10</v>
      </c>
      <c r="E120" s="26">
        <f t="shared" si="14"/>
        <v>192.23</v>
      </c>
      <c r="F120" s="533"/>
      <c r="G120" s="579"/>
      <c r="H120" s="127">
        <v>144</v>
      </c>
      <c r="I120" s="303">
        <v>19.73</v>
      </c>
      <c r="J120" s="109">
        <v>74</v>
      </c>
      <c r="K120" s="213">
        <v>2.5</v>
      </c>
      <c r="L120" s="127">
        <v>217</v>
      </c>
      <c r="M120" s="110">
        <v>120</v>
      </c>
      <c r="N120" s="642">
        <v>70</v>
      </c>
      <c r="O120" s="213">
        <v>50</v>
      </c>
      <c r="P120" s="127"/>
      <c r="Q120" s="213"/>
      <c r="R120" s="127"/>
      <c r="S120" s="213"/>
      <c r="T120" s="127"/>
      <c r="U120" s="213"/>
      <c r="V120" s="127"/>
      <c r="W120" s="213"/>
      <c r="X120" s="127"/>
      <c r="Y120" s="213"/>
      <c r="Z120" s="127"/>
      <c r="AA120" s="213"/>
      <c r="AB120" s="127"/>
      <c r="AC120" s="213"/>
      <c r="AD120" s="127"/>
      <c r="AE120" s="213"/>
      <c r="AF120" s="127"/>
      <c r="AG120" s="213"/>
      <c r="AH120" s="127"/>
      <c r="AI120" s="213"/>
      <c r="AJ120" s="127"/>
      <c r="AK120" s="213"/>
      <c r="AL120" s="127"/>
      <c r="AM120" s="417"/>
      <c r="AN120" s="386">
        <f t="shared" ref="AN120:AN180" si="16">AN119+1</f>
        <v>2</v>
      </c>
      <c r="AO120" s="422">
        <v>1</v>
      </c>
      <c r="AP120" s="325">
        <v>100</v>
      </c>
      <c r="AQ120" s="327">
        <f>AP120*AQ119</f>
        <v>-40</v>
      </c>
      <c r="AR120" s="193">
        <f t="shared" ref="AR120:AR134" si="17">AP120+AQ120</f>
        <v>60</v>
      </c>
      <c r="AS120" s="326">
        <f>AP120*AS119</f>
        <v>30</v>
      </c>
      <c r="AT120" s="193">
        <v>130</v>
      </c>
      <c r="AU120" s="327">
        <f>AP120*AU119</f>
        <v>60</v>
      </c>
      <c r="AV120" s="193">
        <v>160</v>
      </c>
      <c r="AW120" s="327">
        <f>AT120*AW119</f>
        <v>78</v>
      </c>
      <c r="AX120" s="193">
        <v>200</v>
      </c>
    </row>
    <row r="121" spans="1:229" s="50" customFormat="1" ht="20.25" customHeight="1">
      <c r="A121" s="199">
        <f t="shared" si="15"/>
        <v>3</v>
      </c>
      <c r="B121" s="643" t="s">
        <v>651</v>
      </c>
      <c r="C121" s="67">
        <v>2010</v>
      </c>
      <c r="D121" s="510" t="s">
        <v>109</v>
      </c>
      <c r="E121" s="26">
        <f t="shared" si="14"/>
        <v>160</v>
      </c>
      <c r="F121" s="533"/>
      <c r="G121" s="579"/>
      <c r="H121" s="127">
        <v>131</v>
      </c>
      <c r="I121" s="303">
        <v>160</v>
      </c>
      <c r="J121" s="127"/>
      <c r="K121" s="342"/>
      <c r="L121" s="127"/>
      <c r="M121" s="110"/>
      <c r="N121" s="642" t="str">
        <f>IFERROR(VLOOKUP(B121,#REF!,2,FALSE),"")</f>
        <v/>
      </c>
      <c r="O121" s="213"/>
      <c r="P121" s="109"/>
      <c r="Q121" s="213"/>
      <c r="R121" s="109"/>
      <c r="S121" s="213"/>
      <c r="T121" s="109"/>
      <c r="U121" s="213"/>
      <c r="V121" s="109"/>
      <c r="W121" s="213"/>
      <c r="X121" s="109"/>
      <c r="Y121" s="213"/>
      <c r="Z121" s="109"/>
      <c r="AA121" s="213"/>
      <c r="AB121" s="109"/>
      <c r="AC121" s="213"/>
      <c r="AD121" s="109"/>
      <c r="AE121" s="213"/>
      <c r="AF121" s="109"/>
      <c r="AG121" s="213"/>
      <c r="AH121" s="109"/>
      <c r="AI121" s="213"/>
      <c r="AJ121" s="109"/>
      <c r="AK121" s="213"/>
      <c r="AL121" s="109"/>
      <c r="AM121" s="417"/>
      <c r="AN121" s="386">
        <f t="shared" si="16"/>
        <v>3</v>
      </c>
      <c r="AO121" s="360">
        <v>2</v>
      </c>
      <c r="AP121" s="213">
        <v>70</v>
      </c>
      <c r="AQ121" s="327">
        <f>AP121*AQ119</f>
        <v>-28</v>
      </c>
      <c r="AR121" s="110">
        <f t="shared" si="17"/>
        <v>42</v>
      </c>
      <c r="AS121" s="205">
        <f>AP121*AS119</f>
        <v>21</v>
      </c>
      <c r="AT121" s="110">
        <v>91</v>
      </c>
      <c r="AU121" s="154">
        <f>AP121*AU119</f>
        <v>42</v>
      </c>
      <c r="AV121" s="110">
        <v>112</v>
      </c>
      <c r="AW121" s="154">
        <f>AT121*AW119</f>
        <v>54.6</v>
      </c>
      <c r="AX121" s="110">
        <v>140</v>
      </c>
    </row>
    <row r="122" spans="1:229" s="50" customFormat="1" ht="20.25" customHeight="1">
      <c r="A122" s="199">
        <f t="shared" si="15"/>
        <v>4</v>
      </c>
      <c r="B122" s="643" t="s">
        <v>624</v>
      </c>
      <c r="C122" s="67">
        <v>2009</v>
      </c>
      <c r="D122" s="145" t="s">
        <v>12</v>
      </c>
      <c r="E122" s="26">
        <f t="shared" si="14"/>
        <v>150.25</v>
      </c>
      <c r="F122" s="533"/>
      <c r="G122" s="579"/>
      <c r="H122" s="127">
        <v>136</v>
      </c>
      <c r="I122" s="303">
        <v>112</v>
      </c>
      <c r="J122" s="127">
        <v>75</v>
      </c>
      <c r="K122" s="213">
        <v>0</v>
      </c>
      <c r="L122" s="127">
        <v>223</v>
      </c>
      <c r="M122" s="110">
        <v>12</v>
      </c>
      <c r="N122" s="642">
        <v>71</v>
      </c>
      <c r="O122" s="213">
        <v>26.25</v>
      </c>
      <c r="P122" s="127"/>
      <c r="Q122" s="213"/>
      <c r="R122" s="127"/>
      <c r="S122" s="213"/>
      <c r="T122" s="127"/>
      <c r="U122" s="213"/>
      <c r="V122" s="127"/>
      <c r="W122" s="213"/>
      <c r="X122" s="127"/>
      <c r="Y122" s="213"/>
      <c r="Z122" s="127"/>
      <c r="AA122" s="213"/>
      <c r="AB122" s="127"/>
      <c r="AC122" s="213"/>
      <c r="AD122" s="127"/>
      <c r="AE122" s="213"/>
      <c r="AF122" s="127"/>
      <c r="AG122" s="213"/>
      <c r="AH122" s="127"/>
      <c r="AI122" s="213"/>
      <c r="AJ122" s="127"/>
      <c r="AK122" s="213"/>
      <c r="AL122" s="127"/>
      <c r="AM122" s="417"/>
      <c r="AN122" s="386">
        <f t="shared" si="16"/>
        <v>4</v>
      </c>
      <c r="AO122" s="359">
        <v>3</v>
      </c>
      <c r="AP122" s="213">
        <v>50</v>
      </c>
      <c r="AQ122" s="327">
        <f>AP122*AQ119</f>
        <v>-20</v>
      </c>
      <c r="AR122" s="110">
        <f t="shared" si="17"/>
        <v>30</v>
      </c>
      <c r="AS122" s="205">
        <f>AP122*AS119</f>
        <v>15</v>
      </c>
      <c r="AT122" s="110">
        <v>65</v>
      </c>
      <c r="AU122" s="154">
        <f>AP122*AU119</f>
        <v>30</v>
      </c>
      <c r="AV122" s="110">
        <v>80</v>
      </c>
      <c r="AW122" s="154">
        <f>AT122*AW119</f>
        <v>39</v>
      </c>
      <c r="AX122" s="110">
        <v>100</v>
      </c>
    </row>
    <row r="123" spans="1:229" s="50" customFormat="1" ht="20.25" customHeight="1">
      <c r="A123" s="199">
        <f t="shared" si="15"/>
        <v>5</v>
      </c>
      <c r="B123" s="643" t="s">
        <v>140</v>
      </c>
      <c r="C123" s="67">
        <v>2009</v>
      </c>
      <c r="D123" s="133" t="s">
        <v>29</v>
      </c>
      <c r="E123" s="26">
        <f t="shared" si="14"/>
        <v>139.72999999999999</v>
      </c>
      <c r="F123" s="533"/>
      <c r="G123" s="579"/>
      <c r="H123" s="127">
        <v>144</v>
      </c>
      <c r="I123" s="303">
        <v>19.73</v>
      </c>
      <c r="J123" s="127"/>
      <c r="K123" s="342"/>
      <c r="L123" s="127">
        <v>217</v>
      </c>
      <c r="M123" s="110">
        <v>120</v>
      </c>
      <c r="N123" s="642" t="str">
        <f>IFERROR(VLOOKUP(B123,#REF!,2,FALSE),"")</f>
        <v/>
      </c>
      <c r="O123" s="213"/>
      <c r="P123" s="127"/>
      <c r="Q123" s="213"/>
      <c r="R123" s="127"/>
      <c r="S123" s="213"/>
      <c r="T123" s="127"/>
      <c r="U123" s="213"/>
      <c r="V123" s="127"/>
      <c r="W123" s="213"/>
      <c r="X123" s="127"/>
      <c r="Y123" s="213"/>
      <c r="Z123" s="127"/>
      <c r="AA123" s="213"/>
      <c r="AB123" s="127"/>
      <c r="AC123" s="213"/>
      <c r="AD123" s="127"/>
      <c r="AE123" s="213"/>
      <c r="AF123" s="127"/>
      <c r="AG123" s="213"/>
      <c r="AH123" s="127"/>
      <c r="AI123" s="213"/>
      <c r="AJ123" s="127"/>
      <c r="AK123" s="213"/>
      <c r="AL123" s="127"/>
      <c r="AM123" s="417"/>
      <c r="AN123" s="386">
        <f t="shared" si="16"/>
        <v>5</v>
      </c>
      <c r="AO123" s="360">
        <v>4</v>
      </c>
      <c r="AP123" s="213">
        <v>40</v>
      </c>
      <c r="AQ123" s="327">
        <f>AP123*AQ119</f>
        <v>-16</v>
      </c>
      <c r="AR123" s="110">
        <f t="shared" si="17"/>
        <v>24</v>
      </c>
      <c r="AS123" s="205">
        <f>AP123*AS119</f>
        <v>12</v>
      </c>
      <c r="AT123" s="110">
        <v>52</v>
      </c>
      <c r="AU123" s="154">
        <f>AP123*AU119</f>
        <v>24</v>
      </c>
      <c r="AV123" s="110">
        <v>64</v>
      </c>
      <c r="AW123" s="154">
        <f>AT123*AW119</f>
        <v>31.2</v>
      </c>
      <c r="AX123" s="110">
        <v>80</v>
      </c>
      <c r="HK123" s="17"/>
      <c r="HL123" s="17"/>
    </row>
    <row r="124" spans="1:229" s="50" customFormat="1" ht="20.25" customHeight="1">
      <c r="A124" s="199">
        <f t="shared" si="15"/>
        <v>6</v>
      </c>
      <c r="B124" s="643" t="s">
        <v>631</v>
      </c>
      <c r="C124" s="67">
        <v>2009</v>
      </c>
      <c r="D124" s="137" t="s">
        <v>33</v>
      </c>
      <c r="E124" s="26">
        <f t="shared" si="14"/>
        <v>126</v>
      </c>
      <c r="F124" s="533"/>
      <c r="G124" s="579"/>
      <c r="H124" s="127">
        <v>141</v>
      </c>
      <c r="I124" s="303">
        <v>48</v>
      </c>
      <c r="J124" s="127">
        <v>66</v>
      </c>
      <c r="K124" s="213">
        <v>70</v>
      </c>
      <c r="L124" s="127"/>
      <c r="M124" s="125"/>
      <c r="N124" s="642">
        <v>72</v>
      </c>
      <c r="O124" s="213">
        <v>8</v>
      </c>
      <c r="P124" s="127"/>
      <c r="Q124" s="213"/>
      <c r="R124" s="127"/>
      <c r="S124" s="213"/>
      <c r="T124" s="127"/>
      <c r="U124" s="213"/>
      <c r="V124" s="127"/>
      <c r="W124" s="213"/>
      <c r="X124" s="127"/>
      <c r="Y124" s="213"/>
      <c r="Z124" s="127"/>
      <c r="AA124" s="213"/>
      <c r="AB124" s="127"/>
      <c r="AC124" s="213"/>
      <c r="AD124" s="127"/>
      <c r="AE124" s="213"/>
      <c r="AF124" s="127"/>
      <c r="AG124" s="213"/>
      <c r="AH124" s="127"/>
      <c r="AI124" s="213"/>
      <c r="AJ124" s="127"/>
      <c r="AK124" s="213"/>
      <c r="AL124" s="127"/>
      <c r="AM124" s="417"/>
      <c r="AN124" s="386">
        <f t="shared" si="16"/>
        <v>6</v>
      </c>
      <c r="AO124" s="359">
        <v>5</v>
      </c>
      <c r="AP124" s="213">
        <v>30</v>
      </c>
      <c r="AQ124" s="327">
        <f>AP124*AQ119</f>
        <v>-12</v>
      </c>
      <c r="AR124" s="110">
        <f t="shared" si="17"/>
        <v>18</v>
      </c>
      <c r="AS124" s="205">
        <f>AP124*AS119</f>
        <v>9</v>
      </c>
      <c r="AT124" s="110">
        <v>39</v>
      </c>
      <c r="AU124" s="154">
        <f>AP124*AU119</f>
        <v>18</v>
      </c>
      <c r="AV124" s="110">
        <v>48</v>
      </c>
      <c r="AW124" s="154">
        <f>AT124*AW119</f>
        <v>23.4</v>
      </c>
      <c r="AX124" s="110">
        <v>60</v>
      </c>
    </row>
    <row r="125" spans="1:229" s="50" customFormat="1" ht="20.25" customHeight="1">
      <c r="A125" s="199">
        <f t="shared" si="15"/>
        <v>7</v>
      </c>
      <c r="B125" s="643" t="s">
        <v>47</v>
      </c>
      <c r="C125" s="67">
        <v>2008</v>
      </c>
      <c r="D125" s="75" t="s">
        <v>37</v>
      </c>
      <c r="E125" s="26">
        <f t="shared" si="14"/>
        <v>119</v>
      </c>
      <c r="F125" s="533"/>
      <c r="G125" s="579"/>
      <c r="H125" s="127">
        <v>137</v>
      </c>
      <c r="I125" s="303">
        <v>80</v>
      </c>
      <c r="J125" s="109">
        <v>71</v>
      </c>
      <c r="K125" s="213">
        <v>35</v>
      </c>
      <c r="L125" s="109">
        <v>227</v>
      </c>
      <c r="M125" s="110">
        <v>4</v>
      </c>
      <c r="N125" s="642" t="str">
        <f>IFERROR(VLOOKUP(B125,#REF!,2,FALSE),"")</f>
        <v/>
      </c>
      <c r="O125" s="213"/>
      <c r="P125" s="127"/>
      <c r="Q125" s="342"/>
      <c r="R125" s="127"/>
      <c r="S125" s="342"/>
      <c r="T125" s="127"/>
      <c r="U125" s="342"/>
      <c r="V125" s="127"/>
      <c r="W125" s="342"/>
      <c r="X125" s="127"/>
      <c r="Y125" s="342"/>
      <c r="Z125" s="127"/>
      <c r="AA125" s="342"/>
      <c r="AB125" s="127"/>
      <c r="AC125" s="342"/>
      <c r="AD125" s="127"/>
      <c r="AE125" s="342"/>
      <c r="AF125" s="127"/>
      <c r="AG125" s="342"/>
      <c r="AH125" s="127"/>
      <c r="AI125" s="342"/>
      <c r="AJ125" s="127"/>
      <c r="AK125" s="342"/>
      <c r="AL125" s="127"/>
      <c r="AM125" s="418"/>
      <c r="AN125" s="386">
        <f t="shared" si="16"/>
        <v>7</v>
      </c>
      <c r="AO125" s="360">
        <v>6</v>
      </c>
      <c r="AP125" s="213">
        <v>20</v>
      </c>
      <c r="AQ125" s="327">
        <f>AP125*AQ119</f>
        <v>-8</v>
      </c>
      <c r="AR125" s="131">
        <f t="shared" si="17"/>
        <v>12</v>
      </c>
      <c r="AS125" s="205">
        <f>AP125*AS119</f>
        <v>6</v>
      </c>
      <c r="AT125" s="131">
        <v>26</v>
      </c>
      <c r="AU125" s="154">
        <f>AP125*AU119</f>
        <v>12</v>
      </c>
      <c r="AV125" s="131">
        <v>32</v>
      </c>
      <c r="AW125" s="154">
        <f>AT125*AW119</f>
        <v>15.6</v>
      </c>
      <c r="AX125" s="131">
        <v>40</v>
      </c>
    </row>
    <row r="126" spans="1:229" s="50" customFormat="1" ht="20.25" customHeight="1">
      <c r="A126" s="199">
        <f t="shared" si="15"/>
        <v>8</v>
      </c>
      <c r="B126" s="643" t="s">
        <v>639</v>
      </c>
      <c r="C126" s="67">
        <v>2009</v>
      </c>
      <c r="D126" s="375" t="s">
        <v>15</v>
      </c>
      <c r="E126" s="26">
        <f t="shared" si="14"/>
        <v>100</v>
      </c>
      <c r="F126" s="533"/>
      <c r="G126" s="579"/>
      <c r="H126" s="127"/>
      <c r="I126" s="110"/>
      <c r="J126" s="127"/>
      <c r="K126" s="342"/>
      <c r="L126" s="127"/>
      <c r="M126" s="110"/>
      <c r="N126" s="642">
        <v>68</v>
      </c>
      <c r="O126" s="213">
        <v>100</v>
      </c>
      <c r="P126" s="109"/>
      <c r="Q126" s="213"/>
      <c r="R126" s="109"/>
      <c r="S126" s="213"/>
      <c r="T126" s="109"/>
      <c r="U126" s="213"/>
      <c r="V126" s="109"/>
      <c r="W126" s="213"/>
      <c r="X126" s="109"/>
      <c r="Y126" s="213"/>
      <c r="Z126" s="109"/>
      <c r="AA126" s="213"/>
      <c r="AB126" s="109"/>
      <c r="AC126" s="213"/>
      <c r="AD126" s="109"/>
      <c r="AE126" s="213"/>
      <c r="AF126" s="109"/>
      <c r="AG126" s="213"/>
      <c r="AH126" s="109"/>
      <c r="AI126" s="213"/>
      <c r="AJ126" s="109"/>
      <c r="AK126" s="213"/>
      <c r="AL126" s="109"/>
      <c r="AM126" s="417"/>
      <c r="AN126" s="386">
        <f t="shared" si="16"/>
        <v>8</v>
      </c>
      <c r="AO126" s="359">
        <v>7</v>
      </c>
      <c r="AP126" s="213">
        <v>15</v>
      </c>
      <c r="AQ126" s="327">
        <f>AP126*AQ119</f>
        <v>-6</v>
      </c>
      <c r="AR126" s="110">
        <f t="shared" si="17"/>
        <v>9</v>
      </c>
      <c r="AS126" s="205">
        <f>AP126*AS119</f>
        <v>4.5</v>
      </c>
      <c r="AT126" s="110">
        <v>19.5</v>
      </c>
      <c r="AU126" s="154">
        <f>AP126*AU119</f>
        <v>9</v>
      </c>
      <c r="AV126" s="110">
        <v>24</v>
      </c>
      <c r="AW126" s="154">
        <f>AT126*AW119</f>
        <v>11.7</v>
      </c>
      <c r="AX126" s="110">
        <v>30</v>
      </c>
      <c r="HK126" s="17"/>
      <c r="HL126" s="17"/>
    </row>
    <row r="127" spans="1:229" s="50" customFormat="1" ht="20.25" customHeight="1">
      <c r="A127" s="199">
        <f t="shared" si="15"/>
        <v>9</v>
      </c>
      <c r="B127" s="643" t="s">
        <v>638</v>
      </c>
      <c r="C127" s="67">
        <v>2008</v>
      </c>
      <c r="D127" s="680" t="s">
        <v>485</v>
      </c>
      <c r="E127" s="26">
        <f t="shared" si="14"/>
        <v>100</v>
      </c>
      <c r="F127" s="533"/>
      <c r="G127" s="579"/>
      <c r="H127" s="109"/>
      <c r="I127" s="125"/>
      <c r="J127" s="127">
        <v>61</v>
      </c>
      <c r="K127" s="213">
        <v>100</v>
      </c>
      <c r="L127" s="127"/>
      <c r="M127" s="125"/>
      <c r="N127" s="642">
        <v>81</v>
      </c>
      <c r="O127" s="342">
        <v>0</v>
      </c>
      <c r="P127" s="109"/>
      <c r="Q127" s="213"/>
      <c r="R127" s="109"/>
      <c r="S127" s="213"/>
      <c r="T127" s="109"/>
      <c r="U127" s="213"/>
      <c r="V127" s="109"/>
      <c r="W127" s="213"/>
      <c r="X127" s="109"/>
      <c r="Y127" s="213"/>
      <c r="Z127" s="109"/>
      <c r="AA127" s="213"/>
      <c r="AB127" s="109"/>
      <c r="AC127" s="213"/>
      <c r="AD127" s="109"/>
      <c r="AE127" s="213"/>
      <c r="AF127" s="109"/>
      <c r="AG127" s="213"/>
      <c r="AH127" s="109"/>
      <c r="AI127" s="213"/>
      <c r="AJ127" s="109"/>
      <c r="AK127" s="213"/>
      <c r="AL127" s="109"/>
      <c r="AM127" s="417"/>
      <c r="AN127" s="386">
        <f t="shared" si="16"/>
        <v>9</v>
      </c>
      <c r="AO127" s="360">
        <v>8</v>
      </c>
      <c r="AP127" s="213">
        <v>12</v>
      </c>
      <c r="AQ127" s="327">
        <f>AP127*AQ119</f>
        <v>-4.8000000000000007</v>
      </c>
      <c r="AR127" s="110">
        <f t="shared" si="17"/>
        <v>7.1999999999999993</v>
      </c>
      <c r="AS127" s="161">
        <f>AP127*AS119</f>
        <v>3.5999999999999996</v>
      </c>
      <c r="AT127" s="110">
        <v>15.6</v>
      </c>
      <c r="AU127" s="154">
        <f>AP127*AU119</f>
        <v>7.1999999999999993</v>
      </c>
      <c r="AV127" s="110">
        <v>19.2</v>
      </c>
      <c r="AW127" s="154">
        <f>AT127*AW119</f>
        <v>9.36</v>
      </c>
      <c r="AX127" s="110">
        <v>24</v>
      </c>
      <c r="HM127" s="17"/>
      <c r="HN127" s="17"/>
      <c r="HO127" s="17"/>
      <c r="HP127" s="17"/>
      <c r="HQ127" s="17"/>
      <c r="HR127" s="17"/>
      <c r="HS127" s="17"/>
      <c r="HT127" s="17"/>
      <c r="HU127" s="17"/>
    </row>
    <row r="128" spans="1:229" s="50" customFormat="1" ht="20.25" customHeight="1">
      <c r="A128" s="199">
        <f t="shared" si="15"/>
        <v>10</v>
      </c>
      <c r="B128" s="643" t="s">
        <v>626</v>
      </c>
      <c r="C128" s="67">
        <v>2010</v>
      </c>
      <c r="D128" s="75" t="s">
        <v>37</v>
      </c>
      <c r="E128" s="26">
        <f t="shared" si="14"/>
        <v>82.5</v>
      </c>
      <c r="F128" s="533"/>
      <c r="G128" s="579"/>
      <c r="H128" s="127">
        <v>149</v>
      </c>
      <c r="I128" s="110">
        <v>0</v>
      </c>
      <c r="J128" s="127">
        <v>76</v>
      </c>
      <c r="K128" s="213">
        <v>0</v>
      </c>
      <c r="L128" s="127">
        <v>218</v>
      </c>
      <c r="M128" s="110">
        <v>80</v>
      </c>
      <c r="N128" s="642">
        <v>73</v>
      </c>
      <c r="O128" s="213">
        <v>2.5</v>
      </c>
      <c r="P128" s="127"/>
      <c r="Q128" s="342"/>
      <c r="R128" s="127"/>
      <c r="S128" s="342"/>
      <c r="T128" s="127"/>
      <c r="U128" s="342"/>
      <c r="V128" s="127"/>
      <c r="W128" s="342"/>
      <c r="X128" s="127"/>
      <c r="Y128" s="342"/>
      <c r="Z128" s="127"/>
      <c r="AA128" s="342"/>
      <c r="AB128" s="127"/>
      <c r="AC128" s="342"/>
      <c r="AD128" s="127"/>
      <c r="AE128" s="342"/>
      <c r="AF128" s="127"/>
      <c r="AG128" s="342"/>
      <c r="AH128" s="127"/>
      <c r="AI128" s="342"/>
      <c r="AJ128" s="127"/>
      <c r="AK128" s="342"/>
      <c r="AL128" s="127"/>
      <c r="AM128" s="418"/>
      <c r="AN128" s="386">
        <f t="shared" si="16"/>
        <v>10</v>
      </c>
      <c r="AO128" s="359">
        <v>9</v>
      </c>
      <c r="AP128" s="213">
        <v>10</v>
      </c>
      <c r="AQ128" s="327">
        <f>AP128*AQ119</f>
        <v>-4</v>
      </c>
      <c r="AR128" s="110">
        <f t="shared" si="17"/>
        <v>6</v>
      </c>
      <c r="AS128" s="205">
        <f>AP128*AS119</f>
        <v>3</v>
      </c>
      <c r="AT128" s="110">
        <v>13</v>
      </c>
      <c r="AU128" s="154">
        <f>AP128*AU119</f>
        <v>6</v>
      </c>
      <c r="AV128" s="110">
        <v>16</v>
      </c>
      <c r="AW128" s="154">
        <f>AT128*AW119</f>
        <v>7.8</v>
      </c>
      <c r="AX128" s="110">
        <v>20</v>
      </c>
    </row>
    <row r="129" spans="1:229" s="50" customFormat="1" ht="20.25" customHeight="1">
      <c r="A129" s="199">
        <f t="shared" si="15"/>
        <v>11</v>
      </c>
      <c r="B129" s="643" t="s">
        <v>102</v>
      </c>
      <c r="C129" s="67">
        <v>2008</v>
      </c>
      <c r="D129" s="626" t="s">
        <v>27</v>
      </c>
      <c r="E129" s="26">
        <f t="shared" si="14"/>
        <v>80.23</v>
      </c>
      <c r="F129" s="533"/>
      <c r="G129" s="579"/>
      <c r="H129" s="127">
        <v>144</v>
      </c>
      <c r="I129" s="303">
        <v>19.73</v>
      </c>
      <c r="J129" s="109">
        <v>75</v>
      </c>
      <c r="K129" s="213">
        <v>0</v>
      </c>
      <c r="L129" s="127">
        <v>220</v>
      </c>
      <c r="M129" s="110">
        <v>60</v>
      </c>
      <c r="N129" s="642">
        <v>75</v>
      </c>
      <c r="O129" s="213">
        <v>0.5</v>
      </c>
      <c r="P129" s="127"/>
      <c r="Q129" s="342"/>
      <c r="R129" s="127"/>
      <c r="S129" s="342"/>
      <c r="T129" s="127"/>
      <c r="U129" s="342"/>
      <c r="V129" s="127"/>
      <c r="W129" s="342"/>
      <c r="X129" s="127"/>
      <c r="Y129" s="342"/>
      <c r="Z129" s="127"/>
      <c r="AA129" s="342"/>
      <c r="AB129" s="127"/>
      <c r="AC129" s="342"/>
      <c r="AD129" s="127"/>
      <c r="AE129" s="342"/>
      <c r="AF129" s="127"/>
      <c r="AG129" s="342"/>
      <c r="AH129" s="127"/>
      <c r="AI129" s="342"/>
      <c r="AJ129" s="127"/>
      <c r="AK129" s="342"/>
      <c r="AL129" s="127"/>
      <c r="AM129" s="418"/>
      <c r="AN129" s="386">
        <f t="shared" si="16"/>
        <v>11</v>
      </c>
      <c r="AO129" s="360">
        <v>10</v>
      </c>
      <c r="AP129" s="213">
        <v>8</v>
      </c>
      <c r="AQ129" s="327">
        <f>AP129*AQ119</f>
        <v>-3.2</v>
      </c>
      <c r="AR129" s="110">
        <f t="shared" si="17"/>
        <v>4.8</v>
      </c>
      <c r="AS129" s="205">
        <f>AP129*AS119</f>
        <v>2.4</v>
      </c>
      <c r="AT129" s="110">
        <v>10.4</v>
      </c>
      <c r="AU129" s="154">
        <f>AP129*AU119</f>
        <v>4.8</v>
      </c>
      <c r="AV129" s="110">
        <v>12.8</v>
      </c>
      <c r="AW129" s="154">
        <f>AT129*AW119</f>
        <v>6.24</v>
      </c>
      <c r="AX129" s="110">
        <v>16</v>
      </c>
      <c r="HK129" s="17"/>
      <c r="HL129" s="17"/>
    </row>
    <row r="130" spans="1:229" s="50" customFormat="1" ht="20.25" customHeight="1">
      <c r="A130" s="199">
        <f t="shared" si="15"/>
        <v>12</v>
      </c>
      <c r="B130" s="643" t="s">
        <v>52</v>
      </c>
      <c r="C130" s="67">
        <v>2009</v>
      </c>
      <c r="D130" s="79" t="s">
        <v>28</v>
      </c>
      <c r="E130" s="26">
        <f t="shared" si="14"/>
        <v>71.599999999999994</v>
      </c>
      <c r="F130" s="533"/>
      <c r="G130" s="579"/>
      <c r="H130" s="127">
        <v>145</v>
      </c>
      <c r="I130" s="303">
        <v>9.6</v>
      </c>
      <c r="J130" s="127">
        <v>67</v>
      </c>
      <c r="K130" s="213">
        <v>50</v>
      </c>
      <c r="L130" s="127">
        <v>223</v>
      </c>
      <c r="M130" s="131">
        <v>12</v>
      </c>
      <c r="N130" s="642" t="str">
        <f>IFERROR(VLOOKUP(B130,#REF!,2,FALSE),"")</f>
        <v/>
      </c>
      <c r="O130" s="342"/>
      <c r="P130" s="127"/>
      <c r="Q130" s="213"/>
      <c r="R130" s="127"/>
      <c r="S130" s="213"/>
      <c r="T130" s="127"/>
      <c r="U130" s="213"/>
      <c r="V130" s="127"/>
      <c r="W130" s="213"/>
      <c r="X130" s="127"/>
      <c r="Y130" s="213"/>
      <c r="Z130" s="127"/>
      <c r="AA130" s="213"/>
      <c r="AB130" s="127"/>
      <c r="AC130" s="213"/>
      <c r="AD130" s="127"/>
      <c r="AE130" s="213"/>
      <c r="AF130" s="127"/>
      <c r="AG130" s="213"/>
      <c r="AH130" s="127"/>
      <c r="AI130" s="213"/>
      <c r="AJ130" s="127"/>
      <c r="AK130" s="213"/>
      <c r="AL130" s="127"/>
      <c r="AM130" s="417"/>
      <c r="AN130" s="386">
        <f t="shared" si="16"/>
        <v>12</v>
      </c>
      <c r="AO130" s="359">
        <v>11</v>
      </c>
      <c r="AP130" s="213">
        <v>6</v>
      </c>
      <c r="AQ130" s="327">
        <f>AP130*AQ119</f>
        <v>-2.4000000000000004</v>
      </c>
      <c r="AR130" s="131">
        <f t="shared" si="17"/>
        <v>3.5999999999999996</v>
      </c>
      <c r="AS130" s="205">
        <f>AP130*AS119</f>
        <v>1.7999999999999998</v>
      </c>
      <c r="AT130" s="131">
        <v>7.8</v>
      </c>
      <c r="AU130" s="154">
        <f>AP130*AU119</f>
        <v>3.5999999999999996</v>
      </c>
      <c r="AV130" s="131">
        <v>9.6</v>
      </c>
      <c r="AW130" s="154">
        <f>AT130*AW119</f>
        <v>4.68</v>
      </c>
      <c r="AX130" s="131">
        <v>12</v>
      </c>
      <c r="AY130" s="17"/>
      <c r="AZ130" s="17"/>
      <c r="BA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  <c r="BY130" s="17"/>
      <c r="BZ130" s="17"/>
      <c r="CA130" s="17"/>
      <c r="CB130" s="17"/>
      <c r="CC130" s="17"/>
      <c r="CD130" s="17"/>
      <c r="CE130" s="17"/>
      <c r="CF130" s="17"/>
      <c r="CG130" s="17"/>
      <c r="CH130" s="17"/>
      <c r="CI130" s="17"/>
      <c r="CJ130" s="17"/>
      <c r="CK130" s="17"/>
      <c r="CL130" s="17"/>
      <c r="CM130" s="17"/>
      <c r="CN130" s="17"/>
      <c r="CO130" s="17"/>
      <c r="CP130" s="17"/>
      <c r="CQ130" s="17"/>
      <c r="CR130" s="17"/>
      <c r="CS130" s="17"/>
      <c r="CT130" s="17"/>
      <c r="CU130" s="17"/>
      <c r="CV130" s="17"/>
      <c r="CW130" s="17"/>
      <c r="CX130" s="17"/>
      <c r="CY130" s="17"/>
      <c r="CZ130" s="17"/>
      <c r="DA130" s="17"/>
      <c r="DB130" s="17"/>
      <c r="DC130" s="17"/>
      <c r="DD130" s="17"/>
      <c r="DE130" s="17"/>
      <c r="DF130" s="17"/>
      <c r="DG130" s="17"/>
      <c r="DH130" s="17"/>
      <c r="DI130" s="17"/>
      <c r="DJ130" s="17"/>
      <c r="DK130" s="17"/>
      <c r="DL130" s="17"/>
      <c r="DM130" s="17"/>
      <c r="DN130" s="17"/>
      <c r="DO130" s="17"/>
      <c r="DP130" s="17"/>
      <c r="DQ130" s="17"/>
      <c r="DR130" s="17"/>
      <c r="DS130" s="17"/>
      <c r="DT130" s="17"/>
      <c r="DU130" s="17"/>
      <c r="DV130" s="17"/>
      <c r="DW130" s="17"/>
      <c r="DX130" s="17"/>
      <c r="DY130" s="17"/>
      <c r="DZ130" s="17"/>
      <c r="EA130" s="17"/>
      <c r="EB130" s="17"/>
      <c r="EC130" s="17"/>
      <c r="ED130" s="17"/>
      <c r="EE130" s="17"/>
      <c r="EF130" s="17"/>
      <c r="EG130" s="17"/>
      <c r="EH130" s="17"/>
      <c r="EI130" s="17"/>
      <c r="EJ130" s="17"/>
      <c r="EK130" s="17"/>
      <c r="EL130" s="17"/>
      <c r="EM130" s="17"/>
      <c r="EN130" s="17"/>
      <c r="EO130" s="17"/>
      <c r="EP130" s="17"/>
      <c r="EQ130" s="17"/>
      <c r="ER130" s="17"/>
      <c r="ES130" s="17"/>
      <c r="ET130" s="17"/>
      <c r="EU130" s="17"/>
      <c r="EV130" s="17"/>
      <c r="EW130" s="17"/>
      <c r="EX130" s="17"/>
      <c r="EY130" s="17"/>
      <c r="EZ130" s="17"/>
      <c r="FA130" s="17"/>
      <c r="FB130" s="17"/>
      <c r="FC130" s="17"/>
      <c r="FD130" s="17"/>
      <c r="FE130" s="17"/>
      <c r="FF130" s="17"/>
      <c r="FG130" s="17"/>
      <c r="FH130" s="17"/>
      <c r="FI130" s="17"/>
      <c r="FJ130" s="17"/>
      <c r="FK130" s="17"/>
      <c r="FL130" s="17"/>
      <c r="FM130" s="17"/>
      <c r="FN130" s="17"/>
      <c r="FO130" s="17"/>
      <c r="FP130" s="17"/>
      <c r="FQ130" s="17"/>
      <c r="FR130" s="17"/>
      <c r="FS130" s="17"/>
      <c r="FT130" s="17"/>
      <c r="FU130" s="17"/>
      <c r="FV130" s="17"/>
      <c r="FW130" s="17"/>
      <c r="FX130" s="17"/>
      <c r="FY130" s="17"/>
      <c r="FZ130" s="17"/>
      <c r="GA130" s="17"/>
      <c r="GB130" s="17"/>
      <c r="GC130" s="17"/>
      <c r="GD130" s="17"/>
      <c r="GE130" s="17"/>
      <c r="GF130" s="17"/>
      <c r="GG130" s="17"/>
      <c r="GH130" s="17"/>
      <c r="GI130" s="17"/>
      <c r="GJ130" s="17"/>
      <c r="GK130" s="17"/>
      <c r="GL130" s="17"/>
      <c r="GM130" s="17"/>
      <c r="GN130" s="17"/>
      <c r="GO130" s="17"/>
      <c r="GP130" s="17"/>
      <c r="GQ130" s="17"/>
      <c r="GR130" s="17"/>
      <c r="GS130" s="17"/>
      <c r="GT130" s="17"/>
      <c r="GU130" s="17"/>
      <c r="GV130" s="17"/>
      <c r="GW130" s="17"/>
      <c r="GX130" s="17"/>
      <c r="GY130" s="17"/>
      <c r="GZ130" s="17"/>
      <c r="HA130" s="17"/>
      <c r="HB130" s="17"/>
      <c r="HC130" s="17"/>
      <c r="HD130" s="17"/>
      <c r="HE130" s="17"/>
      <c r="HF130" s="17"/>
      <c r="HG130" s="17"/>
      <c r="HH130" s="17"/>
      <c r="HI130" s="17"/>
      <c r="HJ130" s="17"/>
      <c r="HK130" s="17"/>
      <c r="HL130" s="17"/>
      <c r="HM130" s="17"/>
      <c r="HN130" s="17"/>
      <c r="HO130" s="17"/>
      <c r="HP130" s="17"/>
      <c r="HQ130" s="17"/>
      <c r="HR130" s="17"/>
      <c r="HS130" s="17"/>
      <c r="HT130" s="17"/>
      <c r="HU130" s="17"/>
    </row>
    <row r="131" spans="1:229" s="50" customFormat="1" ht="20.25" customHeight="1">
      <c r="A131" s="199">
        <f t="shared" si="15"/>
        <v>13</v>
      </c>
      <c r="B131" s="643" t="s">
        <v>175</v>
      </c>
      <c r="C131" s="67">
        <v>2008</v>
      </c>
      <c r="D131" s="152" t="s">
        <v>116</v>
      </c>
      <c r="E131" s="26">
        <f t="shared" si="14"/>
        <v>70</v>
      </c>
      <c r="F131" s="533"/>
      <c r="G131" s="579"/>
      <c r="H131" s="127"/>
      <c r="I131" s="110"/>
      <c r="J131" s="127"/>
      <c r="K131" s="342"/>
      <c r="L131" s="127"/>
      <c r="M131" s="110"/>
      <c r="N131" s="642">
        <v>69</v>
      </c>
      <c r="O131" s="213">
        <v>70</v>
      </c>
      <c r="P131" s="127"/>
      <c r="Q131" s="213"/>
      <c r="R131" s="127"/>
      <c r="S131" s="213"/>
      <c r="T131" s="127"/>
      <c r="U131" s="213"/>
      <c r="V131" s="127"/>
      <c r="W131" s="213"/>
      <c r="X131" s="127"/>
      <c r="Y131" s="213"/>
      <c r="Z131" s="127"/>
      <c r="AA131" s="213"/>
      <c r="AB131" s="127"/>
      <c r="AC131" s="213"/>
      <c r="AD131" s="127"/>
      <c r="AE131" s="213"/>
      <c r="AF131" s="127"/>
      <c r="AG131" s="213"/>
      <c r="AH131" s="127"/>
      <c r="AI131" s="213"/>
      <c r="AJ131" s="127"/>
      <c r="AK131" s="213"/>
      <c r="AL131" s="127"/>
      <c r="AM131" s="417"/>
      <c r="AN131" s="386">
        <f t="shared" si="16"/>
        <v>13</v>
      </c>
      <c r="AO131" s="360">
        <v>12</v>
      </c>
      <c r="AP131" s="213">
        <v>4</v>
      </c>
      <c r="AQ131" s="327">
        <f>AP131*AQ119</f>
        <v>-1.6</v>
      </c>
      <c r="AR131" s="110">
        <f t="shared" si="17"/>
        <v>2.4</v>
      </c>
      <c r="AS131" s="205">
        <f>AP131*AS119</f>
        <v>1.2</v>
      </c>
      <c r="AT131" s="110">
        <v>5.2</v>
      </c>
      <c r="AU131" s="154">
        <f>AP131*AU119</f>
        <v>2.4</v>
      </c>
      <c r="AV131" s="110">
        <v>6.4</v>
      </c>
      <c r="AW131" s="154">
        <f>AT131*AW119</f>
        <v>3.12</v>
      </c>
      <c r="AX131" s="110">
        <v>8</v>
      </c>
      <c r="HK131" s="17"/>
      <c r="HL131" s="17"/>
    </row>
    <row r="132" spans="1:229" s="50" customFormat="1" ht="20.25" customHeight="1">
      <c r="A132" s="199">
        <f t="shared" si="15"/>
        <v>14</v>
      </c>
      <c r="B132" s="643" t="s">
        <v>633</v>
      </c>
      <c r="C132" s="67">
        <v>2008</v>
      </c>
      <c r="D132" s="510" t="s">
        <v>11</v>
      </c>
      <c r="E132" s="26">
        <f t="shared" si="14"/>
        <v>64</v>
      </c>
      <c r="F132" s="533"/>
      <c r="G132" s="579"/>
      <c r="H132" s="127">
        <v>140</v>
      </c>
      <c r="I132" s="303">
        <v>64</v>
      </c>
      <c r="J132" s="127"/>
      <c r="K132" s="213"/>
      <c r="L132" s="127"/>
      <c r="M132" s="125"/>
      <c r="N132" s="642">
        <v>76</v>
      </c>
      <c r="O132" s="342">
        <v>0</v>
      </c>
      <c r="P132" s="109"/>
      <c r="Q132" s="213"/>
      <c r="R132" s="109"/>
      <c r="S132" s="213"/>
      <c r="T132" s="109"/>
      <c r="U132" s="213"/>
      <c r="V132" s="109"/>
      <c r="W132" s="213"/>
      <c r="X132" s="109"/>
      <c r="Y132" s="213"/>
      <c r="Z132" s="109"/>
      <c r="AA132" s="213"/>
      <c r="AB132" s="109"/>
      <c r="AC132" s="213"/>
      <c r="AD132" s="109"/>
      <c r="AE132" s="213"/>
      <c r="AF132" s="109"/>
      <c r="AG132" s="213"/>
      <c r="AH132" s="109"/>
      <c r="AI132" s="213"/>
      <c r="AJ132" s="109"/>
      <c r="AK132" s="213"/>
      <c r="AL132" s="109"/>
      <c r="AM132" s="417"/>
      <c r="AN132" s="386">
        <f t="shared" si="16"/>
        <v>14</v>
      </c>
      <c r="AO132" s="359">
        <v>13</v>
      </c>
      <c r="AP132" s="213">
        <v>3</v>
      </c>
      <c r="AQ132" s="327">
        <f>AP132*AQ119</f>
        <v>-1.2000000000000002</v>
      </c>
      <c r="AR132" s="110">
        <f t="shared" si="17"/>
        <v>1.7999999999999998</v>
      </c>
      <c r="AS132" s="205">
        <f>AP132*AS119</f>
        <v>0.89999999999999991</v>
      </c>
      <c r="AT132" s="110">
        <v>3.9</v>
      </c>
      <c r="AU132" s="154">
        <f>AP132*AU119</f>
        <v>1.7999999999999998</v>
      </c>
      <c r="AV132" s="110">
        <v>4.8</v>
      </c>
      <c r="AW132" s="154">
        <f>AT132*AW119</f>
        <v>2.34</v>
      </c>
      <c r="AX132" s="110">
        <v>6</v>
      </c>
      <c r="HK132" s="17"/>
      <c r="HL132" s="17"/>
      <c r="HM132" s="17"/>
      <c r="HN132" s="17"/>
      <c r="HO132" s="17"/>
      <c r="HP132" s="17"/>
      <c r="HQ132" s="17"/>
      <c r="HR132" s="17"/>
      <c r="HS132" s="17"/>
      <c r="HT132" s="17"/>
      <c r="HU132" s="17"/>
    </row>
    <row r="133" spans="1:229" s="50" customFormat="1" ht="20.25" customHeight="1">
      <c r="A133" s="199">
        <f t="shared" si="15"/>
        <v>15</v>
      </c>
      <c r="B133" s="643" t="s">
        <v>49</v>
      </c>
      <c r="C133" s="67">
        <v>2008</v>
      </c>
      <c r="D133" s="137" t="s">
        <v>85</v>
      </c>
      <c r="E133" s="26">
        <f t="shared" si="14"/>
        <v>50.67</v>
      </c>
      <c r="F133" s="533"/>
      <c r="G133" s="579"/>
      <c r="H133" s="127">
        <v>163</v>
      </c>
      <c r="I133" s="110">
        <v>0</v>
      </c>
      <c r="J133" s="127">
        <v>72</v>
      </c>
      <c r="K133" s="213">
        <v>15.67</v>
      </c>
      <c r="L133" s="127">
        <v>221</v>
      </c>
      <c r="M133" s="131">
        <v>35</v>
      </c>
      <c r="N133" s="642">
        <v>79</v>
      </c>
      <c r="O133" s="342">
        <v>0</v>
      </c>
      <c r="P133" s="127"/>
      <c r="Q133" s="125"/>
      <c r="R133" s="127"/>
      <c r="S133" s="125"/>
      <c r="T133" s="127"/>
      <c r="U133" s="125"/>
      <c r="V133" s="127"/>
      <c r="W133" s="125"/>
      <c r="X133" s="127"/>
      <c r="Y133" s="125"/>
      <c r="Z133" s="127"/>
      <c r="AA133" s="125"/>
      <c r="AB133" s="127"/>
      <c r="AC133" s="125"/>
      <c r="AD133" s="127"/>
      <c r="AE133" s="125"/>
      <c r="AF133" s="127"/>
      <c r="AG133" s="125"/>
      <c r="AH133" s="127"/>
      <c r="AI133" s="125"/>
      <c r="AJ133" s="127"/>
      <c r="AK133" s="125"/>
      <c r="AL133" s="127"/>
      <c r="AM133" s="419"/>
      <c r="AN133" s="386">
        <f t="shared" si="16"/>
        <v>15</v>
      </c>
      <c r="AO133" s="360">
        <v>14</v>
      </c>
      <c r="AP133" s="213">
        <v>2</v>
      </c>
      <c r="AQ133" s="327">
        <f>AP133*AQ119</f>
        <v>-0.8</v>
      </c>
      <c r="AR133" s="110">
        <f t="shared" si="17"/>
        <v>1.2</v>
      </c>
      <c r="AS133" s="205">
        <f>AP133*AS119</f>
        <v>0.6</v>
      </c>
      <c r="AT133" s="110">
        <v>2.6</v>
      </c>
      <c r="AU133" s="154">
        <f>AP133*AU119</f>
        <v>1.2</v>
      </c>
      <c r="AV133" s="110">
        <v>3.2</v>
      </c>
      <c r="AW133" s="154">
        <f>AT133*AW119</f>
        <v>1.56</v>
      </c>
      <c r="AX133" s="110">
        <v>4</v>
      </c>
    </row>
    <row r="134" spans="1:229" s="50" customFormat="1" ht="20.25" customHeight="1">
      <c r="A134" s="199">
        <f t="shared" si="15"/>
        <v>16</v>
      </c>
      <c r="B134" s="643" t="s">
        <v>625</v>
      </c>
      <c r="C134" s="67">
        <v>2008</v>
      </c>
      <c r="D134" s="137" t="s">
        <v>37</v>
      </c>
      <c r="E134" s="26">
        <f t="shared" si="14"/>
        <v>49.05</v>
      </c>
      <c r="F134" s="533"/>
      <c r="G134" s="579"/>
      <c r="H134" s="127">
        <v>148</v>
      </c>
      <c r="I134" s="303">
        <v>0.8</v>
      </c>
      <c r="J134" s="127">
        <v>77</v>
      </c>
      <c r="K134" s="125">
        <v>0</v>
      </c>
      <c r="L134" s="127">
        <v>222</v>
      </c>
      <c r="M134" s="110">
        <v>22</v>
      </c>
      <c r="N134" s="642">
        <v>71</v>
      </c>
      <c r="O134" s="213">
        <v>26.25</v>
      </c>
      <c r="P134" s="127"/>
      <c r="Q134" s="110"/>
      <c r="R134" s="127"/>
      <c r="S134" s="110"/>
      <c r="T134" s="127"/>
      <c r="U134" s="110"/>
      <c r="V134" s="127"/>
      <c r="W134" s="110"/>
      <c r="X134" s="127"/>
      <c r="Y134" s="110"/>
      <c r="Z134" s="127"/>
      <c r="AA134" s="110"/>
      <c r="AB134" s="127"/>
      <c r="AC134" s="110"/>
      <c r="AD134" s="127"/>
      <c r="AE134" s="110"/>
      <c r="AF134" s="127"/>
      <c r="AG134" s="110"/>
      <c r="AH134" s="127"/>
      <c r="AI134" s="110"/>
      <c r="AJ134" s="127"/>
      <c r="AK134" s="110"/>
      <c r="AL134" s="127"/>
      <c r="AM134" s="51"/>
      <c r="AN134" s="386">
        <f t="shared" si="16"/>
        <v>16</v>
      </c>
      <c r="AO134" s="359">
        <v>15</v>
      </c>
      <c r="AP134" s="213">
        <v>1</v>
      </c>
      <c r="AQ134" s="327">
        <f>AP134*AQ119</f>
        <v>-0.4</v>
      </c>
      <c r="AR134" s="131">
        <f t="shared" si="17"/>
        <v>0.6</v>
      </c>
      <c r="AS134" s="205">
        <f>AP134*AS119</f>
        <v>0.3</v>
      </c>
      <c r="AT134" s="131">
        <v>1.3</v>
      </c>
      <c r="AU134" s="154">
        <f>AP134*AU119</f>
        <v>0.6</v>
      </c>
      <c r="AV134" s="131">
        <v>1.6</v>
      </c>
      <c r="AW134" s="154">
        <f>AT134*AW119</f>
        <v>0.78</v>
      </c>
      <c r="AX134" s="131">
        <v>2</v>
      </c>
      <c r="HM134" s="17"/>
      <c r="HN134" s="17"/>
      <c r="HO134" s="17"/>
      <c r="HP134" s="17"/>
      <c r="HQ134" s="17"/>
      <c r="HR134" s="17"/>
      <c r="HS134" s="17"/>
      <c r="HT134" s="17"/>
      <c r="HU134" s="17"/>
    </row>
    <row r="135" spans="1:229" ht="20.25" customHeight="1" thickBot="1">
      <c r="A135" s="199">
        <f t="shared" si="15"/>
        <v>17</v>
      </c>
      <c r="B135" s="643" t="s">
        <v>46</v>
      </c>
      <c r="C135" s="67">
        <v>2008</v>
      </c>
      <c r="D135" s="137" t="s">
        <v>33</v>
      </c>
      <c r="E135" s="26">
        <f t="shared" si="14"/>
        <v>40.75</v>
      </c>
      <c r="F135" s="533"/>
      <c r="G135" s="579"/>
      <c r="H135" s="127">
        <v>150</v>
      </c>
      <c r="I135" s="110">
        <v>0</v>
      </c>
      <c r="J135" s="127">
        <v>74</v>
      </c>
      <c r="K135" s="125">
        <v>2.5</v>
      </c>
      <c r="L135" s="109">
        <v>223</v>
      </c>
      <c r="M135" s="110">
        <v>12</v>
      </c>
      <c r="N135" s="642">
        <v>71</v>
      </c>
      <c r="O135" s="125">
        <v>26.25</v>
      </c>
      <c r="P135" s="127"/>
      <c r="Q135" s="110"/>
      <c r="R135" s="127"/>
      <c r="S135" s="110"/>
      <c r="T135" s="127"/>
      <c r="U135" s="110"/>
      <c r="V135" s="127"/>
      <c r="W135" s="110"/>
      <c r="X135" s="127"/>
      <c r="Y135" s="110"/>
      <c r="Z135" s="127"/>
      <c r="AA135" s="110"/>
      <c r="AB135" s="127"/>
      <c r="AC135" s="110"/>
      <c r="AD135" s="127"/>
      <c r="AE135" s="110"/>
      <c r="AF135" s="127"/>
      <c r="AG135" s="110"/>
      <c r="AH135" s="127"/>
      <c r="AI135" s="110"/>
      <c r="AJ135" s="127"/>
      <c r="AK135" s="110"/>
      <c r="AL135" s="127"/>
      <c r="AM135" s="51"/>
      <c r="AN135" s="386">
        <f t="shared" si="16"/>
        <v>17</v>
      </c>
      <c r="AO135" s="361"/>
      <c r="AP135" s="234">
        <f>SUM(AP120:AP134)</f>
        <v>371</v>
      </c>
      <c r="AQ135" s="306"/>
      <c r="AR135" s="305">
        <f>SUM(AR120:AR134)</f>
        <v>222.6</v>
      </c>
      <c r="AS135" s="304"/>
      <c r="AT135" s="305">
        <f>SUM(AT120:AT134)</f>
        <v>482.3</v>
      </c>
      <c r="AU135" s="306"/>
      <c r="AV135" s="305">
        <f>SUM(AV120:AV134)</f>
        <v>593.6</v>
      </c>
      <c r="AW135" s="599"/>
      <c r="AX135" s="305">
        <f>SUM(AX120:AX134)</f>
        <v>742</v>
      </c>
    </row>
    <row r="136" spans="1:229" ht="20.25" customHeight="1">
      <c r="A136" s="199">
        <f t="shared" si="15"/>
        <v>18</v>
      </c>
      <c r="B136" s="643" t="s">
        <v>337</v>
      </c>
      <c r="C136" s="67">
        <v>2009</v>
      </c>
      <c r="D136" s="574" t="s">
        <v>59</v>
      </c>
      <c r="E136" s="26">
        <f t="shared" si="14"/>
        <v>40</v>
      </c>
      <c r="F136" s="533"/>
      <c r="G136" s="579"/>
      <c r="H136" s="127">
        <v>142</v>
      </c>
      <c r="I136" s="303">
        <v>32</v>
      </c>
      <c r="J136" s="127"/>
      <c r="K136" s="125"/>
      <c r="L136" s="109"/>
      <c r="M136" s="125"/>
      <c r="N136" s="642">
        <v>72</v>
      </c>
      <c r="O136" s="125">
        <v>8</v>
      </c>
      <c r="P136" s="127"/>
      <c r="Q136" s="110"/>
      <c r="R136" s="127"/>
      <c r="S136" s="110"/>
      <c r="T136" s="127"/>
      <c r="U136" s="110"/>
      <c r="V136" s="127"/>
      <c r="W136" s="110"/>
      <c r="X136" s="127"/>
      <c r="Y136" s="110"/>
      <c r="Z136" s="127"/>
      <c r="AA136" s="110"/>
      <c r="AB136" s="127"/>
      <c r="AC136" s="110"/>
      <c r="AD136" s="127"/>
      <c r="AE136" s="110"/>
      <c r="AF136" s="127"/>
      <c r="AG136" s="110"/>
      <c r="AH136" s="127"/>
      <c r="AI136" s="110"/>
      <c r="AJ136" s="127"/>
      <c r="AK136" s="110"/>
      <c r="AL136" s="127"/>
      <c r="AM136" s="51"/>
      <c r="AN136" s="386">
        <f t="shared" si="16"/>
        <v>18</v>
      </c>
    </row>
    <row r="137" spans="1:229" ht="20.25" customHeight="1">
      <c r="A137" s="199">
        <f t="shared" si="15"/>
        <v>19</v>
      </c>
      <c r="B137" s="643" t="s">
        <v>634</v>
      </c>
      <c r="C137" s="67">
        <v>2008</v>
      </c>
      <c r="D137" s="425" t="s">
        <v>37</v>
      </c>
      <c r="E137" s="26">
        <f t="shared" si="14"/>
        <v>37.67</v>
      </c>
      <c r="F137" s="533"/>
      <c r="G137" s="579"/>
      <c r="H137" s="127"/>
      <c r="I137" s="110"/>
      <c r="J137" s="127">
        <v>72</v>
      </c>
      <c r="K137" s="125">
        <v>15.67</v>
      </c>
      <c r="L137" s="127">
        <v>222</v>
      </c>
      <c r="M137" s="110">
        <v>22</v>
      </c>
      <c r="N137" s="642">
        <v>80</v>
      </c>
      <c r="O137" s="110">
        <v>0</v>
      </c>
      <c r="P137" s="127"/>
      <c r="Q137" s="110"/>
      <c r="R137" s="127"/>
      <c r="S137" s="110"/>
      <c r="T137" s="127"/>
      <c r="U137" s="110"/>
      <c r="V137" s="127"/>
      <c r="W137" s="110"/>
      <c r="X137" s="127"/>
      <c r="Y137" s="110"/>
      <c r="Z137" s="127"/>
      <c r="AA137" s="110"/>
      <c r="AB137" s="127"/>
      <c r="AC137" s="110"/>
      <c r="AD137" s="127"/>
      <c r="AE137" s="110"/>
      <c r="AF137" s="127"/>
      <c r="AG137" s="110"/>
      <c r="AH137" s="127"/>
      <c r="AI137" s="110"/>
      <c r="AJ137" s="127"/>
      <c r="AK137" s="110"/>
      <c r="AL137" s="127"/>
      <c r="AM137" s="51"/>
      <c r="AN137" s="386">
        <f t="shared" si="16"/>
        <v>19</v>
      </c>
    </row>
    <row r="138" spans="1:229" ht="20.25" customHeight="1">
      <c r="A138" s="199">
        <f t="shared" si="15"/>
        <v>20</v>
      </c>
      <c r="B138" s="643" t="s">
        <v>129</v>
      </c>
      <c r="C138" s="67">
        <v>2008</v>
      </c>
      <c r="D138" s="76" t="s">
        <v>8</v>
      </c>
      <c r="E138" s="26">
        <f t="shared" si="14"/>
        <v>35.659999999999997</v>
      </c>
      <c r="F138" s="533"/>
      <c r="G138" s="579"/>
      <c r="H138" s="127">
        <v>152</v>
      </c>
      <c r="I138" s="110">
        <v>0</v>
      </c>
      <c r="J138" s="127">
        <v>71</v>
      </c>
      <c r="K138" s="125">
        <v>35</v>
      </c>
      <c r="L138" s="109">
        <v>229</v>
      </c>
      <c r="M138" s="131">
        <v>0.66</v>
      </c>
      <c r="N138" s="642" t="str">
        <f>IFERROR(VLOOKUP(B138,#REF!,2,FALSE),"")</f>
        <v/>
      </c>
      <c r="O138" s="125"/>
      <c r="P138" s="127"/>
      <c r="Q138" s="110"/>
      <c r="R138" s="127"/>
      <c r="S138" s="110"/>
      <c r="T138" s="127"/>
      <c r="U138" s="110"/>
      <c r="V138" s="127"/>
      <c r="W138" s="110"/>
      <c r="X138" s="127"/>
      <c r="Y138" s="110"/>
      <c r="Z138" s="127"/>
      <c r="AA138" s="110"/>
      <c r="AB138" s="127"/>
      <c r="AC138" s="110"/>
      <c r="AD138" s="127"/>
      <c r="AE138" s="110"/>
      <c r="AF138" s="127"/>
      <c r="AG138" s="110"/>
      <c r="AH138" s="127"/>
      <c r="AI138" s="110"/>
      <c r="AJ138" s="127"/>
      <c r="AK138" s="110"/>
      <c r="AL138" s="127"/>
      <c r="AM138" s="51"/>
      <c r="AN138" s="386">
        <f t="shared" si="16"/>
        <v>20</v>
      </c>
    </row>
    <row r="139" spans="1:229" ht="20.25" customHeight="1">
      <c r="A139" s="199">
        <f t="shared" si="15"/>
        <v>21</v>
      </c>
      <c r="B139" s="643" t="s">
        <v>628</v>
      </c>
      <c r="C139" s="67">
        <v>2009</v>
      </c>
      <c r="D139" s="152" t="s">
        <v>77</v>
      </c>
      <c r="E139" s="26">
        <f t="shared" si="14"/>
        <v>35.5</v>
      </c>
      <c r="F139" s="533"/>
      <c r="G139" s="579"/>
      <c r="H139" s="127"/>
      <c r="I139" s="110"/>
      <c r="J139" s="127"/>
      <c r="K139" s="110"/>
      <c r="L139" s="127">
        <v>221</v>
      </c>
      <c r="M139" s="110">
        <v>35</v>
      </c>
      <c r="N139" s="642">
        <v>75</v>
      </c>
      <c r="O139" s="125">
        <v>0.5</v>
      </c>
      <c r="P139" s="127"/>
      <c r="Q139" s="110"/>
      <c r="R139" s="127"/>
      <c r="S139" s="110"/>
      <c r="T139" s="127"/>
      <c r="U139" s="110"/>
      <c r="V139" s="127"/>
      <c r="W139" s="110"/>
      <c r="X139" s="127"/>
      <c r="Y139" s="110"/>
      <c r="Z139" s="127"/>
      <c r="AA139" s="110"/>
      <c r="AB139" s="127"/>
      <c r="AC139" s="110"/>
      <c r="AD139" s="127"/>
      <c r="AE139" s="110"/>
      <c r="AF139" s="127"/>
      <c r="AG139" s="110"/>
      <c r="AH139" s="127"/>
      <c r="AI139" s="110"/>
      <c r="AJ139" s="127"/>
      <c r="AK139" s="110"/>
      <c r="AL139" s="127"/>
      <c r="AM139" s="51"/>
      <c r="AN139" s="386">
        <f t="shared" si="16"/>
        <v>21</v>
      </c>
    </row>
    <row r="140" spans="1:229" ht="20.25" customHeight="1">
      <c r="A140" s="199">
        <f t="shared" si="15"/>
        <v>22</v>
      </c>
      <c r="B140" s="643" t="s">
        <v>627</v>
      </c>
      <c r="C140" s="67">
        <v>2009</v>
      </c>
      <c r="D140" s="512" t="s">
        <v>37</v>
      </c>
      <c r="E140" s="26">
        <f t="shared" si="14"/>
        <v>26.25</v>
      </c>
      <c r="F140" s="533"/>
      <c r="G140" s="579"/>
      <c r="H140" s="127">
        <v>164</v>
      </c>
      <c r="I140" s="110">
        <v>0</v>
      </c>
      <c r="J140" s="127">
        <v>77</v>
      </c>
      <c r="K140" s="125">
        <v>0</v>
      </c>
      <c r="L140" s="127">
        <v>242</v>
      </c>
      <c r="M140" s="125">
        <v>0</v>
      </c>
      <c r="N140" s="642">
        <v>71</v>
      </c>
      <c r="O140" s="125">
        <v>26.25</v>
      </c>
      <c r="P140" s="127"/>
      <c r="Q140" s="110"/>
      <c r="R140" s="127"/>
      <c r="S140" s="110"/>
      <c r="T140" s="127"/>
      <c r="U140" s="110"/>
      <c r="V140" s="127"/>
      <c r="W140" s="110"/>
      <c r="X140" s="127"/>
      <c r="Y140" s="110"/>
      <c r="Z140" s="127"/>
      <c r="AA140" s="110"/>
      <c r="AB140" s="127"/>
      <c r="AC140" s="110"/>
      <c r="AD140" s="127"/>
      <c r="AE140" s="110"/>
      <c r="AF140" s="127"/>
      <c r="AG140" s="110"/>
      <c r="AH140" s="127"/>
      <c r="AI140" s="110"/>
      <c r="AJ140" s="127"/>
      <c r="AK140" s="110"/>
      <c r="AL140" s="127"/>
      <c r="AM140" s="51"/>
      <c r="AN140" s="386">
        <f t="shared" si="16"/>
        <v>22</v>
      </c>
    </row>
    <row r="141" spans="1:229" ht="20.25" customHeight="1">
      <c r="A141" s="199">
        <f t="shared" si="15"/>
        <v>23</v>
      </c>
      <c r="B141" s="643" t="s">
        <v>103</v>
      </c>
      <c r="C141" s="67">
        <v>2009</v>
      </c>
      <c r="D141" s="82" t="s">
        <v>159</v>
      </c>
      <c r="E141" s="26">
        <f t="shared" si="14"/>
        <v>18.170000000000002</v>
      </c>
      <c r="F141" s="533"/>
      <c r="G141" s="579"/>
      <c r="H141" s="127">
        <v>152</v>
      </c>
      <c r="I141" s="110">
        <v>0</v>
      </c>
      <c r="J141" s="127">
        <v>72</v>
      </c>
      <c r="K141" s="125">
        <v>15.67</v>
      </c>
      <c r="L141" s="109">
        <v>232</v>
      </c>
      <c r="M141" s="125">
        <v>0</v>
      </c>
      <c r="N141" s="642">
        <v>73</v>
      </c>
      <c r="O141" s="125">
        <v>2.5</v>
      </c>
      <c r="P141" s="109"/>
      <c r="Q141" s="110"/>
      <c r="R141" s="109"/>
      <c r="S141" s="110"/>
      <c r="T141" s="109"/>
      <c r="U141" s="110"/>
      <c r="V141" s="109"/>
      <c r="W141" s="110"/>
      <c r="X141" s="109"/>
      <c r="Y141" s="110"/>
      <c r="Z141" s="109"/>
      <c r="AA141" s="110"/>
      <c r="AB141" s="109"/>
      <c r="AC141" s="110"/>
      <c r="AD141" s="109"/>
      <c r="AE141" s="110"/>
      <c r="AF141" s="109"/>
      <c r="AG141" s="110"/>
      <c r="AH141" s="109"/>
      <c r="AI141" s="110"/>
      <c r="AJ141" s="109"/>
      <c r="AK141" s="110"/>
      <c r="AL141" s="109"/>
      <c r="AM141" s="51"/>
      <c r="AN141" s="386">
        <f t="shared" si="16"/>
        <v>23</v>
      </c>
    </row>
    <row r="142" spans="1:229" ht="20" customHeight="1">
      <c r="A142" s="199">
        <f t="shared" si="15"/>
        <v>24</v>
      </c>
      <c r="B142" s="643" t="s">
        <v>334</v>
      </c>
      <c r="C142" s="67">
        <v>2009</v>
      </c>
      <c r="D142" s="138" t="s">
        <v>157</v>
      </c>
      <c r="E142" s="26">
        <f t="shared" si="14"/>
        <v>16.5</v>
      </c>
      <c r="F142" s="533"/>
      <c r="G142" s="579"/>
      <c r="H142" s="127"/>
      <c r="I142" s="110"/>
      <c r="J142" s="127">
        <v>74</v>
      </c>
      <c r="K142" s="125">
        <v>2.5</v>
      </c>
      <c r="L142" s="127">
        <v>225</v>
      </c>
      <c r="M142" s="110">
        <v>6</v>
      </c>
      <c r="N142" s="642">
        <v>72</v>
      </c>
      <c r="O142" s="125">
        <v>8</v>
      </c>
      <c r="P142" s="127"/>
      <c r="Q142" s="110"/>
      <c r="R142" s="127"/>
      <c r="S142" s="110"/>
      <c r="T142" s="127"/>
      <c r="U142" s="110"/>
      <c r="V142" s="127"/>
      <c r="W142" s="110"/>
      <c r="X142" s="127"/>
      <c r="Y142" s="110"/>
      <c r="Z142" s="127"/>
      <c r="AA142" s="110"/>
      <c r="AB142" s="127"/>
      <c r="AC142" s="110"/>
      <c r="AD142" s="127"/>
      <c r="AE142" s="110"/>
      <c r="AF142" s="127"/>
      <c r="AG142" s="110"/>
      <c r="AH142" s="127"/>
      <c r="AI142" s="110"/>
      <c r="AJ142" s="127"/>
      <c r="AK142" s="110"/>
      <c r="AL142" s="127"/>
      <c r="AM142" s="51"/>
      <c r="AN142" s="386">
        <f t="shared" si="16"/>
        <v>24</v>
      </c>
    </row>
    <row r="143" spans="1:229" ht="20" customHeight="1">
      <c r="A143" s="199">
        <f t="shared" si="15"/>
        <v>25</v>
      </c>
      <c r="B143" s="643" t="s">
        <v>670</v>
      </c>
      <c r="C143" s="67">
        <v>2009</v>
      </c>
      <c r="D143" s="164" t="s">
        <v>12</v>
      </c>
      <c r="E143" s="26">
        <f t="shared" si="14"/>
        <v>9.6</v>
      </c>
      <c r="F143" s="533"/>
      <c r="G143" s="579"/>
      <c r="H143" s="127">
        <v>145</v>
      </c>
      <c r="I143" s="303">
        <v>9.6</v>
      </c>
      <c r="J143" s="127"/>
      <c r="K143" s="110"/>
      <c r="L143" s="127"/>
      <c r="M143" s="110"/>
      <c r="N143" s="642" t="str">
        <f>IFERROR(VLOOKUP(B143,#REF!,2,FALSE),"")</f>
        <v/>
      </c>
      <c r="O143" s="110"/>
      <c r="P143" s="127"/>
      <c r="Q143" s="110"/>
      <c r="R143" s="127"/>
      <c r="S143" s="110"/>
      <c r="T143" s="127"/>
      <c r="U143" s="110"/>
      <c r="V143" s="127"/>
      <c r="W143" s="110"/>
      <c r="X143" s="127"/>
      <c r="Y143" s="110"/>
      <c r="Z143" s="127"/>
      <c r="AA143" s="110"/>
      <c r="AB143" s="127"/>
      <c r="AC143" s="110"/>
      <c r="AD143" s="127"/>
      <c r="AE143" s="110"/>
      <c r="AF143" s="127"/>
      <c r="AG143" s="110"/>
      <c r="AH143" s="127"/>
      <c r="AI143" s="110"/>
      <c r="AJ143" s="127"/>
      <c r="AK143" s="110"/>
      <c r="AL143" s="127"/>
      <c r="AM143" s="51"/>
      <c r="AN143" s="386">
        <f t="shared" si="16"/>
        <v>25</v>
      </c>
    </row>
    <row r="144" spans="1:229" ht="20" customHeight="1">
      <c r="A144" s="199">
        <f t="shared" si="15"/>
        <v>26</v>
      </c>
      <c r="B144" s="643" t="s">
        <v>105</v>
      </c>
      <c r="C144" s="67">
        <v>2008</v>
      </c>
      <c r="D144" s="707" t="s">
        <v>24</v>
      </c>
      <c r="E144" s="26">
        <f t="shared" si="14"/>
        <v>8.8000000000000007</v>
      </c>
      <c r="F144" s="533"/>
      <c r="G144" s="579"/>
      <c r="H144" s="127">
        <v>148</v>
      </c>
      <c r="I144" s="303">
        <v>0.8</v>
      </c>
      <c r="J144" s="127"/>
      <c r="K144" s="125"/>
      <c r="L144" s="127">
        <v>236</v>
      </c>
      <c r="M144" s="125">
        <v>0</v>
      </c>
      <c r="N144" s="642">
        <v>72</v>
      </c>
      <c r="O144" s="125">
        <v>8</v>
      </c>
      <c r="P144" s="127"/>
      <c r="Q144" s="110"/>
      <c r="R144" s="127"/>
      <c r="S144" s="110"/>
      <c r="T144" s="127"/>
      <c r="U144" s="110"/>
      <c r="V144" s="127"/>
      <c r="W144" s="110"/>
      <c r="X144" s="127"/>
      <c r="Y144" s="110"/>
      <c r="Z144" s="127"/>
      <c r="AA144" s="110"/>
      <c r="AB144" s="127"/>
      <c r="AC144" s="110"/>
      <c r="AD144" s="127"/>
      <c r="AE144" s="110"/>
      <c r="AF144" s="127"/>
      <c r="AG144" s="110"/>
      <c r="AH144" s="127"/>
      <c r="AI144" s="110"/>
      <c r="AJ144" s="127"/>
      <c r="AK144" s="110"/>
      <c r="AL144" s="127"/>
      <c r="AM144" s="51"/>
      <c r="AN144" s="386">
        <f t="shared" si="16"/>
        <v>26</v>
      </c>
    </row>
    <row r="145" spans="1:16299" ht="20" customHeight="1">
      <c r="A145" s="199">
        <f t="shared" si="15"/>
        <v>27</v>
      </c>
      <c r="B145" s="643" t="s">
        <v>630</v>
      </c>
      <c r="C145" s="67">
        <v>2009</v>
      </c>
      <c r="D145" s="181" t="s">
        <v>18</v>
      </c>
      <c r="E145" s="26">
        <f t="shared" si="14"/>
        <v>8</v>
      </c>
      <c r="F145" s="533"/>
      <c r="G145" s="579"/>
      <c r="H145" s="127"/>
      <c r="I145" s="125"/>
      <c r="J145" s="127"/>
      <c r="K145" s="125"/>
      <c r="L145" s="127"/>
      <c r="M145" s="110"/>
      <c r="N145" s="642">
        <v>72</v>
      </c>
      <c r="O145" s="125">
        <v>8</v>
      </c>
      <c r="P145" s="127"/>
      <c r="Q145" s="110"/>
      <c r="R145" s="127"/>
      <c r="S145" s="110"/>
      <c r="T145" s="127"/>
      <c r="U145" s="110"/>
      <c r="V145" s="127"/>
      <c r="W145" s="110"/>
      <c r="X145" s="127"/>
      <c r="Y145" s="110"/>
      <c r="Z145" s="127"/>
      <c r="AA145" s="110"/>
      <c r="AB145" s="127"/>
      <c r="AC145" s="110"/>
      <c r="AD145" s="127"/>
      <c r="AE145" s="110"/>
      <c r="AF145" s="127"/>
      <c r="AG145" s="110"/>
      <c r="AH145" s="127"/>
      <c r="AI145" s="110"/>
      <c r="AJ145" s="127"/>
      <c r="AK145" s="110"/>
      <c r="AL145" s="127"/>
      <c r="AM145" s="51"/>
      <c r="AN145" s="386">
        <f t="shared" si="16"/>
        <v>27</v>
      </c>
    </row>
    <row r="146" spans="1:16299" ht="20" customHeight="1">
      <c r="A146" s="199">
        <f t="shared" si="15"/>
        <v>28</v>
      </c>
      <c r="B146" s="643" t="s">
        <v>629</v>
      </c>
      <c r="C146" s="67">
        <v>2010</v>
      </c>
      <c r="D146" s="75" t="s">
        <v>198</v>
      </c>
      <c r="E146" s="26">
        <f t="shared" si="14"/>
        <v>8</v>
      </c>
      <c r="F146" s="533"/>
      <c r="G146" s="579"/>
      <c r="H146" s="127">
        <v>165</v>
      </c>
      <c r="I146" s="110">
        <v>0</v>
      </c>
      <c r="J146" s="127">
        <v>73</v>
      </c>
      <c r="K146" s="125">
        <v>8</v>
      </c>
      <c r="L146" s="127">
        <v>236</v>
      </c>
      <c r="M146" s="125">
        <v>0</v>
      </c>
      <c r="N146" s="642">
        <v>76</v>
      </c>
      <c r="O146" s="110">
        <v>0</v>
      </c>
      <c r="P146" s="127"/>
      <c r="Q146" s="110"/>
      <c r="R146" s="127"/>
      <c r="S146" s="110"/>
      <c r="T146" s="127"/>
      <c r="U146" s="110"/>
      <c r="V146" s="127"/>
      <c r="W146" s="110"/>
      <c r="X146" s="127"/>
      <c r="Y146" s="110"/>
      <c r="Z146" s="127"/>
      <c r="AA146" s="110"/>
      <c r="AB146" s="127"/>
      <c r="AC146" s="110"/>
      <c r="AD146" s="127"/>
      <c r="AE146" s="110"/>
      <c r="AF146" s="127"/>
      <c r="AG146" s="110"/>
      <c r="AH146" s="127"/>
      <c r="AI146" s="110"/>
      <c r="AJ146" s="127"/>
      <c r="AK146" s="110"/>
      <c r="AL146" s="127"/>
      <c r="AM146" s="51"/>
      <c r="AN146" s="386">
        <f t="shared" si="16"/>
        <v>28</v>
      </c>
    </row>
    <row r="147" spans="1:16299" ht="20" customHeight="1">
      <c r="A147" s="199">
        <f t="shared" si="15"/>
        <v>29</v>
      </c>
      <c r="B147" s="643" t="s">
        <v>138</v>
      </c>
      <c r="C147" s="67">
        <v>2009</v>
      </c>
      <c r="D147" s="133" t="s">
        <v>29</v>
      </c>
      <c r="E147" s="26">
        <f t="shared" si="14"/>
        <v>8</v>
      </c>
      <c r="F147" s="533"/>
      <c r="G147" s="579"/>
      <c r="H147" s="109">
        <v>159</v>
      </c>
      <c r="I147" s="110">
        <v>0</v>
      </c>
      <c r="J147" s="127">
        <v>73</v>
      </c>
      <c r="K147" s="125">
        <v>8</v>
      </c>
      <c r="L147" s="127">
        <v>249</v>
      </c>
      <c r="M147" s="125">
        <v>0</v>
      </c>
      <c r="N147" s="642" t="str">
        <f>IFERROR(VLOOKUP(B147,#REF!,2,FALSE),"")</f>
        <v/>
      </c>
      <c r="O147" s="110"/>
      <c r="P147" s="127"/>
      <c r="Q147" s="110"/>
      <c r="R147" s="127"/>
      <c r="S147" s="110"/>
      <c r="T147" s="127"/>
      <c r="U147" s="110"/>
      <c r="V147" s="127"/>
      <c r="W147" s="110"/>
      <c r="X147" s="127"/>
      <c r="Y147" s="110"/>
      <c r="Z147" s="127"/>
      <c r="AA147" s="110"/>
      <c r="AB147" s="127"/>
      <c r="AC147" s="110"/>
      <c r="AD147" s="127"/>
      <c r="AE147" s="110"/>
      <c r="AF147" s="127"/>
      <c r="AG147" s="110"/>
      <c r="AH147" s="127"/>
      <c r="AI147" s="110"/>
      <c r="AJ147" s="127"/>
      <c r="AK147" s="110"/>
      <c r="AL147" s="127"/>
      <c r="AM147" s="51"/>
      <c r="AN147" s="386">
        <f t="shared" si="16"/>
        <v>29</v>
      </c>
    </row>
    <row r="148" spans="1:16299" ht="20" customHeight="1">
      <c r="A148" s="199">
        <f t="shared" si="15"/>
        <v>30</v>
      </c>
      <c r="B148" s="643" t="s">
        <v>385</v>
      </c>
      <c r="C148" s="67">
        <v>2009</v>
      </c>
      <c r="D148" s="132" t="s">
        <v>37</v>
      </c>
      <c r="E148" s="26">
        <f t="shared" si="14"/>
        <v>8</v>
      </c>
      <c r="F148" s="533"/>
      <c r="G148" s="579"/>
      <c r="H148" s="127"/>
      <c r="I148" s="110"/>
      <c r="J148" s="127">
        <v>73</v>
      </c>
      <c r="K148" s="125">
        <v>8</v>
      </c>
      <c r="L148" s="127"/>
      <c r="M148" s="110"/>
      <c r="N148" s="642" t="str">
        <f>IFERROR(VLOOKUP(B148,#REF!,2,FALSE),"")</f>
        <v/>
      </c>
      <c r="O148" s="110"/>
      <c r="P148" s="109"/>
      <c r="Q148" s="110"/>
      <c r="R148" s="109"/>
      <c r="S148" s="110"/>
      <c r="T148" s="109"/>
      <c r="U148" s="110"/>
      <c r="V148" s="109"/>
      <c r="W148" s="110"/>
      <c r="X148" s="109"/>
      <c r="Y148" s="110"/>
      <c r="Z148" s="109"/>
      <c r="AA148" s="110"/>
      <c r="AB148" s="109"/>
      <c r="AC148" s="110"/>
      <c r="AD148" s="109"/>
      <c r="AE148" s="110"/>
      <c r="AF148" s="109"/>
      <c r="AG148" s="110"/>
      <c r="AH148" s="109"/>
      <c r="AI148" s="110"/>
      <c r="AJ148" s="109"/>
      <c r="AK148" s="110"/>
      <c r="AL148" s="109"/>
      <c r="AM148" s="51"/>
      <c r="AN148" s="386">
        <f t="shared" si="16"/>
        <v>30</v>
      </c>
    </row>
    <row r="149" spans="1:16299" ht="20" customHeight="1">
      <c r="A149" s="199">
        <f t="shared" si="15"/>
        <v>31</v>
      </c>
      <c r="B149" s="643" t="s">
        <v>141</v>
      </c>
      <c r="C149" s="67">
        <v>2010</v>
      </c>
      <c r="D149" s="75" t="s">
        <v>18</v>
      </c>
      <c r="E149" s="26">
        <f t="shared" si="14"/>
        <v>7.16</v>
      </c>
      <c r="F149" s="533"/>
      <c r="G149" s="579"/>
      <c r="H149" s="127">
        <v>147</v>
      </c>
      <c r="I149" s="303">
        <v>4</v>
      </c>
      <c r="J149" s="127">
        <v>74</v>
      </c>
      <c r="K149" s="125">
        <v>2.5</v>
      </c>
      <c r="L149" s="127">
        <v>229</v>
      </c>
      <c r="M149" s="131">
        <v>0.66</v>
      </c>
      <c r="N149" s="642">
        <v>77</v>
      </c>
      <c r="O149" s="110">
        <v>0</v>
      </c>
      <c r="P149" s="127"/>
      <c r="Q149" s="125"/>
      <c r="R149" s="127"/>
      <c r="S149" s="125"/>
      <c r="T149" s="127"/>
      <c r="U149" s="125"/>
      <c r="V149" s="127"/>
      <c r="W149" s="125"/>
      <c r="X149" s="127"/>
      <c r="Y149" s="125"/>
      <c r="Z149" s="127"/>
      <c r="AA149" s="125"/>
      <c r="AB149" s="127"/>
      <c r="AC149" s="125"/>
      <c r="AD149" s="127"/>
      <c r="AE149" s="125"/>
      <c r="AF149" s="127"/>
      <c r="AG149" s="125"/>
      <c r="AH149" s="127"/>
      <c r="AI149" s="125"/>
      <c r="AJ149" s="127"/>
      <c r="AK149" s="125"/>
      <c r="AL149" s="127"/>
      <c r="AM149" s="419"/>
      <c r="AN149" s="386">
        <f t="shared" si="16"/>
        <v>31</v>
      </c>
    </row>
    <row r="150" spans="1:16299" ht="20" customHeight="1">
      <c r="A150" s="199">
        <f t="shared" si="15"/>
        <v>32</v>
      </c>
      <c r="B150" s="643" t="s">
        <v>664</v>
      </c>
      <c r="C150" s="67">
        <v>2010</v>
      </c>
      <c r="D150" s="510" t="s">
        <v>564</v>
      </c>
      <c r="E150" s="26">
        <f t="shared" si="14"/>
        <v>4</v>
      </c>
      <c r="F150" s="533"/>
      <c r="G150" s="579"/>
      <c r="H150" s="127">
        <v>147</v>
      </c>
      <c r="I150" s="303">
        <v>4</v>
      </c>
      <c r="J150" s="109"/>
      <c r="K150" s="125"/>
      <c r="L150" s="127"/>
      <c r="M150" s="110"/>
      <c r="N150" s="642" t="str">
        <f>IFERROR(VLOOKUP(B150,#REF!,2,FALSE),"")</f>
        <v/>
      </c>
      <c r="O150" s="110"/>
      <c r="P150" s="127"/>
      <c r="Q150" s="110"/>
      <c r="R150" s="127"/>
      <c r="S150" s="110"/>
      <c r="T150" s="127"/>
      <c r="U150" s="110"/>
      <c r="V150" s="127"/>
      <c r="W150" s="110"/>
      <c r="X150" s="127"/>
      <c r="Y150" s="110"/>
      <c r="Z150" s="127"/>
      <c r="AA150" s="110"/>
      <c r="AB150" s="127"/>
      <c r="AC150" s="110"/>
      <c r="AD150" s="127"/>
      <c r="AE150" s="110"/>
      <c r="AF150" s="127"/>
      <c r="AG150" s="110"/>
      <c r="AH150" s="127"/>
      <c r="AI150" s="110"/>
      <c r="AJ150" s="127"/>
      <c r="AK150" s="110"/>
      <c r="AL150" s="127"/>
      <c r="AM150" s="51"/>
      <c r="AN150" s="386">
        <f t="shared" si="16"/>
        <v>32</v>
      </c>
    </row>
    <row r="151" spans="1:16299" ht="20" customHeight="1">
      <c r="A151" s="199">
        <f t="shared" si="15"/>
        <v>33</v>
      </c>
      <c r="B151" s="643" t="s">
        <v>181</v>
      </c>
      <c r="C151" s="67">
        <v>2008</v>
      </c>
      <c r="D151" s="97" t="s">
        <v>21</v>
      </c>
      <c r="E151" s="26">
        <f t="shared" ref="E151:E182" si="18">I151+K151+M151+O151+Q151+S151+U151+W151+Y151+AA151+AC151+AE151+AG151+AI151+AK151+AM151</f>
        <v>0.66</v>
      </c>
      <c r="F151" s="533"/>
      <c r="G151" s="579"/>
      <c r="H151" s="127">
        <v>154</v>
      </c>
      <c r="I151" s="110">
        <v>0</v>
      </c>
      <c r="J151" s="127">
        <v>80</v>
      </c>
      <c r="K151" s="125">
        <v>0</v>
      </c>
      <c r="L151" s="127">
        <v>229</v>
      </c>
      <c r="M151" s="131">
        <v>0.66</v>
      </c>
      <c r="N151" s="642">
        <v>82</v>
      </c>
      <c r="O151" s="110">
        <v>0</v>
      </c>
      <c r="P151" s="127"/>
      <c r="Q151" s="110"/>
      <c r="R151" s="127"/>
      <c r="S151" s="110"/>
      <c r="T151" s="127"/>
      <c r="U151" s="110"/>
      <c r="V151" s="127"/>
      <c r="W151" s="110"/>
      <c r="X151" s="127"/>
      <c r="Y151" s="110"/>
      <c r="Z151" s="127"/>
      <c r="AA151" s="110"/>
      <c r="AB151" s="127"/>
      <c r="AC151" s="110"/>
      <c r="AD151" s="127"/>
      <c r="AE151" s="110"/>
      <c r="AF151" s="127"/>
      <c r="AG151" s="110"/>
      <c r="AH151" s="127"/>
      <c r="AI151" s="110"/>
      <c r="AJ151" s="127"/>
      <c r="AK151" s="110"/>
      <c r="AL151" s="127"/>
      <c r="AM151" s="51"/>
      <c r="AN151" s="386">
        <f t="shared" si="16"/>
        <v>33</v>
      </c>
    </row>
    <row r="152" spans="1:16299" ht="20" customHeight="1">
      <c r="A152" s="199">
        <f t="shared" si="15"/>
        <v>34</v>
      </c>
      <c r="B152" s="643" t="s">
        <v>636</v>
      </c>
      <c r="C152" s="67">
        <v>2008</v>
      </c>
      <c r="D152" s="264" t="s">
        <v>399</v>
      </c>
      <c r="E152" s="26">
        <f t="shared" si="18"/>
        <v>0</v>
      </c>
      <c r="F152" s="533"/>
      <c r="G152" s="579"/>
      <c r="H152" s="127"/>
      <c r="I152" s="110"/>
      <c r="J152" s="127"/>
      <c r="K152" s="110"/>
      <c r="L152" s="127"/>
      <c r="M152" s="110"/>
      <c r="N152" s="642">
        <v>76</v>
      </c>
      <c r="O152" s="110">
        <v>0</v>
      </c>
      <c r="P152" s="127"/>
      <c r="Q152" s="110"/>
      <c r="R152" s="127"/>
      <c r="S152" s="110"/>
      <c r="T152" s="127"/>
      <c r="U152" s="110"/>
      <c r="V152" s="127"/>
      <c r="W152" s="110"/>
      <c r="X152" s="127"/>
      <c r="Y152" s="110"/>
      <c r="Z152" s="127"/>
      <c r="AA152" s="110"/>
      <c r="AB152" s="127"/>
      <c r="AC152" s="110"/>
      <c r="AD152" s="127"/>
      <c r="AE152" s="110"/>
      <c r="AF152" s="127"/>
      <c r="AG152" s="110"/>
      <c r="AH152" s="127"/>
      <c r="AI152" s="110"/>
      <c r="AJ152" s="127"/>
      <c r="AK152" s="110"/>
      <c r="AL152" s="127"/>
      <c r="AM152" s="51"/>
      <c r="AN152" s="386">
        <f t="shared" si="16"/>
        <v>34</v>
      </c>
    </row>
    <row r="153" spans="1:16299" ht="20" customHeight="1">
      <c r="A153" s="199">
        <f t="shared" si="15"/>
        <v>35</v>
      </c>
      <c r="B153" s="643" t="s">
        <v>632</v>
      </c>
      <c r="C153" s="67">
        <v>2009</v>
      </c>
      <c r="D153" s="215" t="s">
        <v>353</v>
      </c>
      <c r="E153" s="26">
        <f t="shared" si="18"/>
        <v>0</v>
      </c>
      <c r="F153" s="533"/>
      <c r="G153" s="579"/>
      <c r="H153" s="127"/>
      <c r="I153" s="110"/>
      <c r="J153" s="127"/>
      <c r="K153" s="110"/>
      <c r="L153" s="127">
        <v>239</v>
      </c>
      <c r="M153" s="125">
        <v>0</v>
      </c>
      <c r="N153" s="642">
        <v>77</v>
      </c>
      <c r="O153" s="110">
        <v>0</v>
      </c>
      <c r="P153" s="127"/>
      <c r="Q153" s="110"/>
      <c r="R153" s="127"/>
      <c r="S153" s="110"/>
      <c r="T153" s="127"/>
      <c r="U153" s="110"/>
      <c r="V153" s="127"/>
      <c r="W153" s="110"/>
      <c r="X153" s="127"/>
      <c r="Y153" s="110"/>
      <c r="Z153" s="127"/>
      <c r="AA153" s="110"/>
      <c r="AB153" s="127"/>
      <c r="AC153" s="110"/>
      <c r="AD153" s="127"/>
      <c r="AE153" s="110"/>
      <c r="AF153" s="127"/>
      <c r="AG153" s="110"/>
      <c r="AH153" s="127"/>
      <c r="AI153" s="110"/>
      <c r="AJ153" s="127"/>
      <c r="AK153" s="110"/>
      <c r="AL153" s="127"/>
      <c r="AM153" s="51"/>
      <c r="AN153" s="386">
        <f t="shared" si="16"/>
        <v>35</v>
      </c>
      <c r="AO153" s="108"/>
      <c r="AP153" s="108"/>
    </row>
    <row r="154" spans="1:16299" s="30" customFormat="1" ht="20" customHeight="1">
      <c r="A154" s="199">
        <f t="shared" si="15"/>
        <v>36</v>
      </c>
      <c r="B154" s="643" t="s">
        <v>640</v>
      </c>
      <c r="C154" s="67"/>
      <c r="D154" s="636" t="s">
        <v>641</v>
      </c>
      <c r="E154" s="26">
        <f t="shared" si="18"/>
        <v>0</v>
      </c>
      <c r="F154" s="533"/>
      <c r="G154" s="579"/>
      <c r="H154" s="127"/>
      <c r="I154" s="110"/>
      <c r="J154" s="127"/>
      <c r="K154" s="110"/>
      <c r="L154" s="127"/>
      <c r="M154" s="110"/>
      <c r="N154" s="642">
        <v>78</v>
      </c>
      <c r="O154" s="110">
        <v>0</v>
      </c>
      <c r="P154" s="127"/>
      <c r="Q154" s="110"/>
      <c r="R154" s="127"/>
      <c r="S154" s="110"/>
      <c r="T154" s="127"/>
      <c r="U154" s="110"/>
      <c r="V154" s="127"/>
      <c r="W154" s="110"/>
      <c r="X154" s="127"/>
      <c r="Y154" s="110"/>
      <c r="Z154" s="127"/>
      <c r="AA154" s="110"/>
      <c r="AB154" s="127"/>
      <c r="AC154" s="110"/>
      <c r="AD154" s="127"/>
      <c r="AE154" s="110"/>
      <c r="AF154" s="127"/>
      <c r="AG154" s="110"/>
      <c r="AH154" s="127"/>
      <c r="AI154" s="110"/>
      <c r="AJ154" s="127"/>
      <c r="AK154" s="110"/>
      <c r="AL154" s="127"/>
      <c r="AM154" s="51"/>
      <c r="AN154" s="386">
        <f t="shared" si="16"/>
        <v>36</v>
      </c>
      <c r="AO154" s="17"/>
      <c r="AP154" s="17"/>
      <c r="AQ154" s="108"/>
      <c r="AR154" s="108"/>
      <c r="AS154" s="108"/>
      <c r="AT154" s="108"/>
      <c r="AU154" s="108"/>
      <c r="AV154" s="108"/>
      <c r="AW154" s="108"/>
      <c r="AX154" s="108"/>
      <c r="AY154" s="108"/>
      <c r="AZ154" s="108"/>
      <c r="BA154" s="745"/>
      <c r="BB154" s="745"/>
      <c r="BC154" s="745"/>
      <c r="BD154" s="745"/>
      <c r="BE154" s="745"/>
      <c r="BF154" s="745"/>
      <c r="BG154" s="745"/>
      <c r="BH154" s="745"/>
      <c r="BI154" s="745"/>
      <c r="BJ154" s="745"/>
      <c r="BK154" s="745"/>
      <c r="BL154" s="745"/>
      <c r="BM154" s="745"/>
      <c r="BN154" s="745"/>
      <c r="BO154" s="745"/>
      <c r="BP154" s="745"/>
      <c r="BQ154" s="745"/>
      <c r="BR154" s="745"/>
      <c r="BS154" s="744"/>
      <c r="BT154" s="745"/>
      <c r="BU154" s="745"/>
      <c r="BV154" s="745"/>
      <c r="BW154" s="745"/>
      <c r="BX154" s="745"/>
      <c r="BY154" s="745"/>
      <c r="BZ154" s="745"/>
      <c r="CA154" s="745"/>
      <c r="CB154" s="745"/>
      <c r="CC154" s="745"/>
      <c r="CD154" s="745"/>
      <c r="CE154" s="745"/>
      <c r="CF154" s="745"/>
      <c r="CG154" s="745"/>
      <c r="CH154" s="745"/>
      <c r="CI154" s="745"/>
      <c r="CJ154" s="745"/>
      <c r="CK154" s="745"/>
      <c r="CL154" s="745"/>
      <c r="CM154" s="745"/>
      <c r="CN154" s="745"/>
      <c r="CO154" s="745"/>
      <c r="CP154" s="745"/>
      <c r="CQ154" s="745"/>
      <c r="CR154" s="745"/>
      <c r="CS154" s="745"/>
      <c r="CT154" s="745"/>
      <c r="CU154" s="745"/>
      <c r="CV154" s="745"/>
      <c r="CW154" s="745"/>
      <c r="CX154" s="744"/>
      <c r="CY154" s="745"/>
      <c r="CZ154" s="745"/>
      <c r="DA154" s="745"/>
      <c r="DB154" s="745"/>
      <c r="DC154" s="745"/>
      <c r="DD154" s="745"/>
      <c r="DE154" s="745"/>
      <c r="DF154" s="745"/>
      <c r="DG154" s="745"/>
      <c r="DH154" s="745"/>
      <c r="DI154" s="745"/>
      <c r="DJ154" s="745"/>
      <c r="DK154" s="745"/>
      <c r="DL154" s="745"/>
      <c r="DM154" s="745"/>
      <c r="DN154" s="745"/>
      <c r="DO154" s="745"/>
      <c r="DP154" s="745"/>
      <c r="DQ154" s="745"/>
      <c r="DR154" s="745"/>
      <c r="DS154" s="745"/>
      <c r="DT154" s="745"/>
      <c r="DU154" s="745"/>
      <c r="DV154" s="745"/>
      <c r="DW154" s="745"/>
      <c r="DX154" s="745"/>
      <c r="DY154" s="745"/>
      <c r="DZ154" s="745"/>
      <c r="EA154" s="745"/>
      <c r="EB154" s="745"/>
      <c r="EC154" s="744"/>
      <c r="ED154" s="745"/>
      <c r="EE154" s="745"/>
      <c r="EF154" s="745"/>
      <c r="EG154" s="745"/>
      <c r="EH154" s="745"/>
      <c r="EI154" s="745"/>
      <c r="EJ154" s="745"/>
      <c r="EK154" s="745"/>
      <c r="EL154" s="745"/>
      <c r="EM154" s="745"/>
      <c r="EN154" s="745"/>
      <c r="EO154" s="745"/>
      <c r="EP154" s="745"/>
      <c r="EQ154" s="745"/>
      <c r="ER154" s="745"/>
      <c r="ES154" s="745"/>
      <c r="ET154" s="745"/>
      <c r="EU154" s="745"/>
      <c r="EV154" s="745"/>
      <c r="EW154" s="745"/>
      <c r="EX154" s="745"/>
      <c r="EY154" s="745"/>
      <c r="EZ154" s="745"/>
      <c r="FA154" s="745"/>
      <c r="FB154" s="745"/>
      <c r="FC154" s="745"/>
      <c r="FD154" s="745"/>
      <c r="FE154" s="745"/>
      <c r="FF154" s="745"/>
      <c r="FG154" s="745"/>
      <c r="FH154" s="744"/>
      <c r="FI154" s="745"/>
      <c r="FJ154" s="745"/>
      <c r="FK154" s="745"/>
      <c r="FL154" s="745"/>
      <c r="FM154" s="745"/>
      <c r="FN154" s="745"/>
      <c r="FO154" s="745"/>
      <c r="FP154" s="745"/>
      <c r="FQ154" s="745"/>
      <c r="FR154" s="745"/>
      <c r="FS154" s="745"/>
      <c r="FT154" s="745"/>
      <c r="FU154" s="745"/>
      <c r="FV154" s="745"/>
      <c r="FW154" s="745"/>
      <c r="FX154" s="745"/>
      <c r="FY154" s="745"/>
      <c r="FZ154" s="745"/>
      <c r="GA154" s="745"/>
      <c r="GB154" s="745"/>
      <c r="GC154" s="745"/>
      <c r="GD154" s="745"/>
      <c r="GE154" s="745"/>
      <c r="GF154" s="745"/>
      <c r="GG154" s="745"/>
      <c r="GH154" s="745"/>
      <c r="GI154" s="745"/>
      <c r="GJ154" s="745"/>
      <c r="GK154" s="745"/>
      <c r="GL154" s="745"/>
      <c r="GM154" s="744"/>
      <c r="GN154" s="745"/>
      <c r="GO154" s="745"/>
      <c r="GP154" s="745"/>
      <c r="GQ154" s="745"/>
      <c r="GR154" s="745"/>
      <c r="GS154" s="745"/>
      <c r="GT154" s="745"/>
      <c r="GU154" s="745"/>
      <c r="GV154" s="745"/>
      <c r="GW154" s="745"/>
      <c r="GX154" s="745"/>
      <c r="GY154" s="745"/>
      <c r="GZ154" s="745"/>
      <c r="HA154" s="745"/>
      <c r="HB154" s="745"/>
      <c r="HC154" s="745"/>
      <c r="HD154" s="745"/>
      <c r="HE154" s="745"/>
      <c r="HF154" s="745"/>
      <c r="HG154" s="745"/>
      <c r="HH154" s="745"/>
      <c r="HI154" s="745"/>
      <c r="HJ154" s="745"/>
      <c r="HK154" s="745"/>
      <c r="HL154" s="745"/>
      <c r="HM154" s="745"/>
      <c r="HN154" s="745"/>
      <c r="HO154" s="745"/>
      <c r="HP154" s="745"/>
      <c r="HQ154" s="745"/>
      <c r="HR154" s="744"/>
      <c r="HS154" s="745"/>
      <c r="HT154" s="745"/>
      <c r="HU154" s="745"/>
      <c r="HV154" s="745"/>
      <c r="HW154" s="745"/>
      <c r="HX154" s="745"/>
      <c r="HY154" s="745"/>
      <c r="HZ154" s="745"/>
      <c r="IA154" s="745"/>
      <c r="IB154" s="745"/>
      <c r="IC154" s="745"/>
      <c r="ID154" s="745"/>
      <c r="IE154" s="745"/>
      <c r="IF154" s="745"/>
      <c r="IG154" s="745"/>
      <c r="IH154" s="745"/>
      <c r="II154" s="745"/>
      <c r="IJ154" s="745"/>
      <c r="IK154" s="745"/>
      <c r="IL154" s="745"/>
      <c r="IM154" s="745"/>
      <c r="IN154" s="745"/>
      <c r="IO154" s="745"/>
      <c r="IP154" s="745"/>
      <c r="IQ154" s="745"/>
      <c r="IR154" s="745"/>
      <c r="IS154" s="745"/>
      <c r="IT154" s="745"/>
      <c r="IU154" s="745"/>
      <c r="IV154" s="745"/>
      <c r="IW154" s="744"/>
      <c r="IX154" s="745"/>
      <c r="IY154" s="745"/>
      <c r="IZ154" s="745"/>
      <c r="JA154" s="745"/>
      <c r="JB154" s="745"/>
      <c r="JC154" s="745"/>
      <c r="JD154" s="745"/>
      <c r="JE154" s="745"/>
      <c r="JF154" s="745"/>
      <c r="JG154" s="745"/>
      <c r="JH154" s="745"/>
      <c r="JI154" s="745"/>
      <c r="JJ154" s="745"/>
      <c r="JK154" s="745"/>
      <c r="JL154" s="745"/>
      <c r="JM154" s="745"/>
      <c r="JN154" s="745"/>
      <c r="JO154" s="745"/>
      <c r="JP154" s="745"/>
      <c r="JQ154" s="745"/>
      <c r="JR154" s="745"/>
      <c r="JS154" s="745"/>
      <c r="JT154" s="745"/>
      <c r="JU154" s="745"/>
      <c r="JV154" s="745"/>
      <c r="JW154" s="745"/>
      <c r="JX154" s="745"/>
      <c r="JY154" s="745"/>
      <c r="JZ154" s="745"/>
      <c r="KA154" s="745"/>
      <c r="KB154" s="744"/>
      <c r="KC154" s="745"/>
      <c r="KD154" s="745"/>
      <c r="KE154" s="745"/>
      <c r="KF154" s="745"/>
      <c r="KG154" s="745"/>
      <c r="KH154" s="745"/>
      <c r="KI154" s="745"/>
      <c r="KJ154" s="745"/>
      <c r="KK154" s="745"/>
      <c r="KL154" s="745"/>
      <c r="KM154" s="745"/>
      <c r="KN154" s="745"/>
      <c r="KO154" s="745"/>
      <c r="KP154" s="745"/>
      <c r="KQ154" s="745"/>
      <c r="KR154" s="745"/>
      <c r="KS154" s="745"/>
      <c r="KT154" s="745"/>
      <c r="KU154" s="745"/>
      <c r="KV154" s="745"/>
      <c r="KW154" s="745"/>
      <c r="KX154" s="745"/>
      <c r="KY154" s="745"/>
      <c r="KZ154" s="745"/>
      <c r="LA154" s="745"/>
      <c r="LB154" s="745"/>
      <c r="LC154" s="745"/>
      <c r="LD154" s="745"/>
      <c r="LE154" s="745"/>
      <c r="LF154" s="745"/>
      <c r="LG154" s="744"/>
      <c r="LH154" s="745"/>
      <c r="LI154" s="745"/>
      <c r="LJ154" s="745"/>
      <c r="LK154" s="745"/>
      <c r="LL154" s="745"/>
      <c r="LM154" s="745"/>
      <c r="LN154" s="745"/>
      <c r="LO154" s="745"/>
      <c r="LP154" s="745"/>
      <c r="LQ154" s="745"/>
      <c r="LR154" s="745"/>
      <c r="LS154" s="745"/>
      <c r="LT154" s="745"/>
      <c r="LU154" s="745"/>
      <c r="LV154" s="745"/>
      <c r="LW154" s="745"/>
      <c r="LX154" s="745"/>
      <c r="LY154" s="745"/>
      <c r="LZ154" s="745"/>
      <c r="MA154" s="745"/>
      <c r="MB154" s="745"/>
      <c r="MC154" s="745"/>
      <c r="MD154" s="745"/>
      <c r="ME154" s="745"/>
      <c r="MF154" s="745"/>
      <c r="MG154" s="745"/>
      <c r="MH154" s="745"/>
      <c r="MI154" s="745"/>
      <c r="MJ154" s="745"/>
      <c r="MK154" s="745"/>
      <c r="ML154" s="744"/>
      <c r="MM154" s="745"/>
      <c r="MN154" s="745"/>
      <c r="MO154" s="745"/>
      <c r="MP154" s="745"/>
      <c r="MQ154" s="745"/>
      <c r="MR154" s="745"/>
      <c r="MS154" s="745"/>
      <c r="MT154" s="745"/>
      <c r="MU154" s="745"/>
      <c r="MV154" s="745"/>
      <c r="MW154" s="745"/>
      <c r="MX154" s="745"/>
      <c r="MY154" s="745"/>
      <c r="MZ154" s="745"/>
      <c r="NA154" s="745"/>
      <c r="NB154" s="745"/>
      <c r="NC154" s="745"/>
      <c r="ND154" s="745"/>
      <c r="NE154" s="745"/>
      <c r="NF154" s="745"/>
      <c r="NG154" s="745"/>
      <c r="NH154" s="745"/>
      <c r="NI154" s="745"/>
      <c r="NJ154" s="745"/>
      <c r="NK154" s="745"/>
      <c r="NL154" s="745"/>
      <c r="NM154" s="745"/>
      <c r="NN154" s="745"/>
      <c r="NO154" s="745"/>
      <c r="NP154" s="745"/>
      <c r="NQ154" s="744"/>
      <c r="NR154" s="745"/>
      <c r="NS154" s="745"/>
      <c r="NT154" s="745"/>
      <c r="NU154" s="745"/>
      <c r="NV154" s="745"/>
      <c r="NW154" s="745"/>
      <c r="NX154" s="745"/>
      <c r="NY154" s="745"/>
      <c r="NZ154" s="745"/>
      <c r="OA154" s="745"/>
      <c r="OB154" s="745"/>
      <c r="OC154" s="745"/>
      <c r="OD154" s="745"/>
      <c r="OE154" s="745"/>
      <c r="OF154" s="745"/>
      <c r="OG154" s="745"/>
      <c r="OH154" s="745"/>
      <c r="OI154" s="745"/>
      <c r="OJ154" s="745"/>
      <c r="OK154" s="745"/>
      <c r="OL154" s="745"/>
      <c r="OM154" s="745"/>
      <c r="ON154" s="745"/>
      <c r="OO154" s="745"/>
      <c r="OP154" s="745"/>
      <c r="OQ154" s="745"/>
      <c r="OR154" s="745"/>
      <c r="OS154" s="745"/>
      <c r="OT154" s="745"/>
      <c r="OU154" s="745"/>
      <c r="OV154" s="744"/>
      <c r="OW154" s="745"/>
      <c r="OX154" s="745"/>
      <c r="OY154" s="745"/>
      <c r="OZ154" s="745"/>
      <c r="PA154" s="745"/>
      <c r="PB154" s="745"/>
      <c r="PC154" s="745"/>
      <c r="PD154" s="745"/>
      <c r="PE154" s="745"/>
      <c r="PF154" s="745"/>
      <c r="PG154" s="745"/>
      <c r="PH154" s="745"/>
      <c r="PI154" s="745"/>
      <c r="PJ154" s="745"/>
      <c r="PK154" s="745"/>
      <c r="PL154" s="745"/>
      <c r="PM154" s="745"/>
      <c r="PN154" s="745"/>
      <c r="PO154" s="745"/>
      <c r="PP154" s="745"/>
      <c r="PQ154" s="745"/>
      <c r="PR154" s="745"/>
      <c r="PS154" s="745"/>
      <c r="PT154" s="745"/>
      <c r="PU154" s="745"/>
      <c r="PV154" s="745"/>
      <c r="PW154" s="745"/>
      <c r="PX154" s="745"/>
      <c r="PY154" s="745"/>
      <c r="PZ154" s="745"/>
      <c r="QA154" s="744"/>
      <c r="QB154" s="745"/>
      <c r="QC154" s="745"/>
      <c r="QD154" s="745"/>
      <c r="QE154" s="745"/>
      <c r="QF154" s="745"/>
      <c r="QG154" s="745"/>
      <c r="QH154" s="745"/>
      <c r="QI154" s="745"/>
      <c r="QJ154" s="745"/>
      <c r="QK154" s="745"/>
      <c r="QL154" s="745"/>
      <c r="QM154" s="745"/>
      <c r="QN154" s="745"/>
      <c r="QO154" s="745"/>
      <c r="QP154" s="745"/>
      <c r="QQ154" s="745"/>
      <c r="QR154" s="745"/>
      <c r="QS154" s="745"/>
      <c r="QT154" s="745"/>
      <c r="QU154" s="745"/>
      <c r="QV154" s="745"/>
      <c r="QW154" s="745"/>
      <c r="QX154" s="745"/>
      <c r="QY154" s="745"/>
      <c r="QZ154" s="745"/>
      <c r="RA154" s="745"/>
      <c r="RB154" s="745"/>
      <c r="RC154" s="745"/>
      <c r="RD154" s="745"/>
      <c r="RE154" s="745"/>
      <c r="RF154" s="744"/>
      <c r="RG154" s="745"/>
      <c r="RH154" s="745"/>
      <c r="RI154" s="745"/>
      <c r="RJ154" s="745"/>
      <c r="RK154" s="745"/>
      <c r="RL154" s="745"/>
      <c r="RM154" s="745"/>
      <c r="RN154" s="745"/>
      <c r="RO154" s="745"/>
      <c r="RP154" s="745"/>
      <c r="RQ154" s="745"/>
      <c r="RR154" s="745"/>
      <c r="RS154" s="745"/>
      <c r="RT154" s="745"/>
      <c r="RU154" s="745"/>
      <c r="RV154" s="745"/>
      <c r="RW154" s="745"/>
      <c r="RX154" s="745"/>
      <c r="RY154" s="745"/>
      <c r="RZ154" s="745"/>
      <c r="SA154" s="745"/>
      <c r="SB154" s="745"/>
      <c r="SC154" s="745"/>
      <c r="SD154" s="745"/>
      <c r="SE154" s="745"/>
      <c r="SF154" s="745"/>
      <c r="SG154" s="745"/>
      <c r="SH154" s="745"/>
      <c r="SI154" s="745"/>
      <c r="SJ154" s="745"/>
      <c r="SK154" s="744"/>
      <c r="SL154" s="745"/>
      <c r="SM154" s="745"/>
      <c r="SN154" s="745"/>
      <c r="SO154" s="745"/>
      <c r="SP154" s="745"/>
      <c r="SQ154" s="745"/>
      <c r="SR154" s="745"/>
      <c r="SS154" s="745"/>
      <c r="ST154" s="745"/>
      <c r="SU154" s="745"/>
      <c r="SV154" s="745"/>
      <c r="SW154" s="745"/>
      <c r="SX154" s="745"/>
      <c r="SY154" s="745"/>
      <c r="SZ154" s="745"/>
      <c r="TA154" s="745"/>
      <c r="TB154" s="745"/>
      <c r="TC154" s="745"/>
      <c r="TD154" s="745"/>
      <c r="TE154" s="745"/>
      <c r="TF154" s="745"/>
      <c r="TG154" s="745"/>
      <c r="TH154" s="745"/>
      <c r="TI154" s="745"/>
      <c r="TJ154" s="745"/>
      <c r="TK154" s="745"/>
      <c r="TL154" s="745"/>
      <c r="TM154" s="745"/>
      <c r="TN154" s="745"/>
      <c r="TO154" s="745"/>
      <c r="TP154" s="744"/>
      <c r="TQ154" s="745"/>
      <c r="TR154" s="745"/>
      <c r="TS154" s="745"/>
      <c r="TT154" s="745"/>
      <c r="TU154" s="745"/>
      <c r="TV154" s="745"/>
      <c r="TW154" s="745"/>
      <c r="TX154" s="745"/>
      <c r="TY154" s="745"/>
      <c r="TZ154" s="745"/>
      <c r="UA154" s="745"/>
      <c r="UB154" s="745"/>
      <c r="UC154" s="745"/>
      <c r="UD154" s="745"/>
      <c r="UE154" s="745"/>
      <c r="UF154" s="745"/>
      <c r="UG154" s="745"/>
      <c r="UH154" s="745"/>
      <c r="UI154" s="745"/>
      <c r="UJ154" s="745"/>
      <c r="UK154" s="745"/>
      <c r="UL154" s="745"/>
      <c r="UM154" s="745"/>
      <c r="UN154" s="745"/>
      <c r="UO154" s="745"/>
      <c r="UP154" s="745"/>
      <c r="UQ154" s="745"/>
      <c r="UR154" s="745"/>
      <c r="US154" s="745"/>
      <c r="UT154" s="745"/>
      <c r="UU154" s="744"/>
      <c r="UV154" s="745"/>
      <c r="UW154" s="745"/>
      <c r="UX154" s="745"/>
      <c r="UY154" s="745"/>
      <c r="UZ154" s="745"/>
      <c r="VA154" s="745"/>
      <c r="VB154" s="745"/>
      <c r="VC154" s="745"/>
      <c r="VD154" s="745"/>
      <c r="VE154" s="745"/>
      <c r="VF154" s="745"/>
      <c r="VG154" s="745"/>
      <c r="VH154" s="745"/>
      <c r="VI154" s="745"/>
      <c r="VJ154" s="745"/>
      <c r="VK154" s="745"/>
      <c r="VL154" s="745"/>
      <c r="VM154" s="745"/>
      <c r="VN154" s="745"/>
      <c r="VO154" s="745"/>
      <c r="VP154" s="745"/>
      <c r="VQ154" s="745"/>
      <c r="VR154" s="745"/>
      <c r="VS154" s="745"/>
      <c r="VT154" s="745"/>
      <c r="VU154" s="745"/>
      <c r="VV154" s="745"/>
      <c r="VW154" s="745"/>
      <c r="VX154" s="745"/>
      <c r="VY154" s="745"/>
      <c r="VZ154" s="744"/>
      <c r="WA154" s="745"/>
      <c r="WB154" s="745"/>
      <c r="WC154" s="745"/>
      <c r="WD154" s="745"/>
      <c r="WE154" s="745"/>
      <c r="WF154" s="745"/>
      <c r="WG154" s="745"/>
      <c r="WH154" s="745"/>
      <c r="WI154" s="745"/>
      <c r="WJ154" s="745"/>
      <c r="WK154" s="745"/>
      <c r="WL154" s="745"/>
      <c r="WM154" s="745"/>
      <c r="WN154" s="745"/>
      <c r="WO154" s="745"/>
      <c r="WP154" s="745"/>
      <c r="WQ154" s="745"/>
      <c r="WR154" s="745"/>
      <c r="WS154" s="745"/>
      <c r="WT154" s="745"/>
      <c r="WU154" s="745"/>
      <c r="WV154" s="745"/>
      <c r="WW154" s="745"/>
      <c r="WX154" s="745"/>
      <c r="WY154" s="745"/>
      <c r="WZ154" s="745"/>
      <c r="XA154" s="745"/>
      <c r="XB154" s="745"/>
      <c r="XC154" s="745"/>
      <c r="XD154" s="745"/>
      <c r="XE154" s="744"/>
      <c r="XF154" s="745"/>
      <c r="XG154" s="745"/>
      <c r="XH154" s="745"/>
      <c r="XI154" s="745"/>
      <c r="XJ154" s="745"/>
      <c r="XK154" s="745"/>
      <c r="XL154" s="745"/>
      <c r="XM154" s="745"/>
      <c r="XN154" s="745"/>
      <c r="XO154" s="745"/>
      <c r="XP154" s="745"/>
      <c r="XQ154" s="745"/>
      <c r="XR154" s="745"/>
      <c r="XS154" s="745"/>
      <c r="XT154" s="745"/>
      <c r="XU154" s="745"/>
      <c r="XV154" s="745"/>
      <c r="XW154" s="745"/>
      <c r="XX154" s="745"/>
      <c r="XY154" s="745"/>
      <c r="XZ154" s="745"/>
      <c r="YA154" s="745"/>
      <c r="YB154" s="745"/>
      <c r="YC154" s="745"/>
      <c r="YD154" s="745"/>
      <c r="YE154" s="745"/>
      <c r="YF154" s="745"/>
      <c r="YG154" s="745"/>
      <c r="YH154" s="745"/>
      <c r="YI154" s="745"/>
      <c r="YJ154" s="744"/>
      <c r="YK154" s="745"/>
      <c r="YL154" s="745"/>
      <c r="YM154" s="745"/>
      <c r="YN154" s="745"/>
      <c r="YO154" s="745"/>
      <c r="YP154" s="745"/>
      <c r="YQ154" s="745"/>
      <c r="YR154" s="745"/>
      <c r="YS154" s="745"/>
      <c r="YT154" s="745"/>
      <c r="YU154" s="745"/>
      <c r="YV154" s="745"/>
      <c r="YW154" s="745"/>
      <c r="YX154" s="745"/>
      <c r="YY154" s="745"/>
      <c r="YZ154" s="745"/>
      <c r="ZA154" s="745"/>
      <c r="ZB154" s="745"/>
      <c r="ZC154" s="745"/>
      <c r="ZD154" s="745"/>
      <c r="ZE154" s="745"/>
      <c r="ZF154" s="745"/>
      <c r="ZG154" s="745"/>
      <c r="ZH154" s="745"/>
      <c r="ZI154" s="745"/>
      <c r="ZJ154" s="745"/>
      <c r="ZK154" s="745"/>
      <c r="ZL154" s="745"/>
      <c r="ZM154" s="745"/>
      <c r="ZN154" s="745"/>
      <c r="ZO154" s="744"/>
      <c r="ZP154" s="745"/>
      <c r="ZQ154" s="745"/>
      <c r="ZR154" s="745"/>
      <c r="ZS154" s="745"/>
      <c r="ZT154" s="745"/>
      <c r="ZU154" s="745"/>
      <c r="ZV154" s="745"/>
      <c r="ZW154" s="745"/>
      <c r="ZX154" s="745"/>
      <c r="ZY154" s="745"/>
      <c r="ZZ154" s="745"/>
      <c r="AAA154" s="745"/>
      <c r="AAB154" s="745"/>
      <c r="AAC154" s="745"/>
      <c r="AAD154" s="745"/>
      <c r="AAE154" s="745"/>
      <c r="AAF154" s="745"/>
      <c r="AAG154" s="745"/>
      <c r="AAH154" s="745"/>
      <c r="AAI154" s="745"/>
      <c r="AAJ154" s="745"/>
      <c r="AAK154" s="745"/>
      <c r="AAL154" s="745"/>
      <c r="AAM154" s="745"/>
      <c r="AAN154" s="745"/>
      <c r="AAO154" s="745"/>
      <c r="AAP154" s="745"/>
      <c r="AAQ154" s="745"/>
      <c r="AAR154" s="745"/>
      <c r="AAS154" s="745"/>
      <c r="AAT154" s="744"/>
      <c r="AAU154" s="745"/>
      <c r="AAV154" s="745"/>
      <c r="AAW154" s="745"/>
      <c r="AAX154" s="745"/>
      <c r="AAY154" s="745"/>
      <c r="AAZ154" s="745"/>
      <c r="ABA154" s="745"/>
      <c r="ABB154" s="745"/>
      <c r="ABC154" s="745"/>
      <c r="ABD154" s="745"/>
      <c r="ABE154" s="745"/>
      <c r="ABF154" s="745"/>
      <c r="ABG154" s="745"/>
      <c r="ABH154" s="745"/>
      <c r="ABI154" s="745"/>
      <c r="ABJ154" s="745"/>
      <c r="ABK154" s="745"/>
      <c r="ABL154" s="745"/>
      <c r="ABM154" s="745"/>
      <c r="ABN154" s="745"/>
      <c r="ABO154" s="745"/>
      <c r="ABP154" s="745"/>
      <c r="ABQ154" s="745"/>
      <c r="ABR154" s="745"/>
      <c r="ABS154" s="745"/>
      <c r="ABT154" s="745"/>
      <c r="ABU154" s="745"/>
      <c r="ABV154" s="745"/>
      <c r="ABW154" s="745"/>
      <c r="ABX154" s="745"/>
      <c r="ABY154" s="744"/>
      <c r="ABZ154" s="745"/>
      <c r="ACA154" s="745"/>
      <c r="ACB154" s="745"/>
      <c r="ACC154" s="745"/>
      <c r="ACD154" s="745"/>
      <c r="ACE154" s="745"/>
      <c r="ACF154" s="745"/>
      <c r="ACG154" s="745"/>
      <c r="ACH154" s="745"/>
      <c r="ACI154" s="745"/>
      <c r="ACJ154" s="745"/>
      <c r="ACK154" s="745"/>
      <c r="ACL154" s="745"/>
      <c r="ACM154" s="745"/>
      <c r="ACN154" s="745"/>
      <c r="ACO154" s="745"/>
      <c r="ACP154" s="745"/>
      <c r="ACQ154" s="745"/>
      <c r="ACR154" s="745"/>
      <c r="ACS154" s="745"/>
      <c r="ACT154" s="745"/>
      <c r="ACU154" s="745"/>
      <c r="ACV154" s="745"/>
      <c r="ACW154" s="745"/>
      <c r="ACX154" s="745"/>
      <c r="ACY154" s="745"/>
      <c r="ACZ154" s="745"/>
      <c r="ADA154" s="745"/>
      <c r="ADB154" s="745"/>
      <c r="ADC154" s="745"/>
      <c r="ADD154" s="744"/>
      <c r="ADE154" s="745"/>
      <c r="ADF154" s="745"/>
      <c r="ADG154" s="745"/>
      <c r="ADH154" s="745"/>
      <c r="ADI154" s="745"/>
      <c r="ADJ154" s="745"/>
      <c r="ADK154" s="745"/>
      <c r="ADL154" s="745"/>
      <c r="ADM154" s="745"/>
      <c r="ADN154" s="745"/>
      <c r="ADO154" s="745"/>
      <c r="ADP154" s="745"/>
      <c r="ADQ154" s="745"/>
      <c r="ADR154" s="745"/>
      <c r="ADS154" s="745"/>
      <c r="ADT154" s="745"/>
      <c r="ADU154" s="745"/>
      <c r="ADV154" s="745"/>
      <c r="ADW154" s="745"/>
      <c r="ADX154" s="745"/>
      <c r="ADY154" s="745"/>
      <c r="ADZ154" s="745"/>
      <c r="AEA154" s="745"/>
      <c r="AEB154" s="745"/>
      <c r="AEC154" s="745"/>
      <c r="AED154" s="745"/>
      <c r="AEE154" s="745"/>
      <c r="AEF154" s="745"/>
      <c r="AEG154" s="745"/>
      <c r="AEH154" s="745"/>
      <c r="AEI154" s="744"/>
      <c r="AEJ154" s="745"/>
      <c r="AEK154" s="745"/>
      <c r="AEL154" s="745"/>
      <c r="AEM154" s="745"/>
      <c r="AEN154" s="745"/>
      <c r="AEO154" s="745"/>
      <c r="AEP154" s="745"/>
      <c r="AEQ154" s="745"/>
      <c r="AER154" s="745"/>
      <c r="AES154" s="745"/>
      <c r="AET154" s="745"/>
      <c r="AEU154" s="745"/>
      <c r="AEV154" s="745"/>
      <c r="AEW154" s="745"/>
      <c r="AEX154" s="745"/>
      <c r="AEY154" s="745"/>
      <c r="AEZ154" s="745"/>
      <c r="AFA154" s="745"/>
      <c r="AFB154" s="745"/>
      <c r="AFC154" s="745"/>
      <c r="AFD154" s="745"/>
      <c r="AFE154" s="745"/>
      <c r="AFF154" s="745"/>
      <c r="AFG154" s="745"/>
      <c r="AFH154" s="745"/>
      <c r="AFI154" s="745"/>
      <c r="AFJ154" s="745"/>
      <c r="AFK154" s="745"/>
      <c r="AFL154" s="745"/>
      <c r="AFM154" s="745"/>
      <c r="AFN154" s="744"/>
      <c r="AFO154" s="745"/>
      <c r="AFP154" s="745"/>
      <c r="AFQ154" s="745"/>
      <c r="AFR154" s="745"/>
      <c r="AFS154" s="745"/>
      <c r="AFT154" s="745"/>
      <c r="AFU154" s="745"/>
      <c r="AFV154" s="745"/>
      <c r="AFW154" s="745"/>
      <c r="AFX154" s="745"/>
      <c r="AFY154" s="745"/>
      <c r="AFZ154" s="745"/>
      <c r="AGA154" s="745"/>
      <c r="AGB154" s="745"/>
      <c r="AGC154" s="745"/>
      <c r="AGD154" s="745"/>
      <c r="AGE154" s="745"/>
      <c r="AGF154" s="745"/>
      <c r="AGG154" s="745"/>
      <c r="AGH154" s="745"/>
      <c r="AGI154" s="745"/>
      <c r="AGJ154" s="745"/>
      <c r="AGK154" s="745"/>
      <c r="AGL154" s="745"/>
      <c r="AGM154" s="745"/>
      <c r="AGN154" s="745"/>
      <c r="AGO154" s="745"/>
      <c r="AGP154" s="745"/>
      <c r="AGQ154" s="745"/>
      <c r="AGR154" s="745"/>
      <c r="AGS154" s="744"/>
      <c r="AGT154" s="745"/>
      <c r="AGU154" s="745"/>
      <c r="AGV154" s="745"/>
      <c r="AGW154" s="745"/>
      <c r="AGX154" s="745"/>
      <c r="AGY154" s="745"/>
      <c r="AGZ154" s="745"/>
      <c r="AHA154" s="745"/>
      <c r="AHB154" s="745"/>
      <c r="AHC154" s="745"/>
      <c r="AHD154" s="745"/>
      <c r="AHE154" s="745"/>
      <c r="AHF154" s="745"/>
      <c r="AHG154" s="745"/>
      <c r="AHH154" s="745"/>
      <c r="AHI154" s="745"/>
      <c r="AHJ154" s="745"/>
      <c r="AHK154" s="745"/>
      <c r="AHL154" s="745"/>
      <c r="AHM154" s="745"/>
      <c r="AHN154" s="745"/>
      <c r="AHO154" s="745"/>
      <c r="AHP154" s="745"/>
      <c r="AHQ154" s="745"/>
      <c r="AHR154" s="745"/>
      <c r="AHS154" s="745"/>
      <c r="AHT154" s="745"/>
      <c r="AHU154" s="745"/>
      <c r="AHV154" s="745"/>
      <c r="AHW154" s="745"/>
      <c r="AHX154" s="744"/>
      <c r="AHY154" s="745"/>
      <c r="AHZ154" s="745"/>
      <c r="AIA154" s="745"/>
      <c r="AIB154" s="745"/>
      <c r="AIC154" s="745"/>
      <c r="AID154" s="745"/>
      <c r="AIE154" s="745"/>
      <c r="AIF154" s="745"/>
      <c r="AIG154" s="745"/>
      <c r="AIH154" s="745"/>
      <c r="AII154" s="745"/>
      <c r="AIJ154" s="745"/>
      <c r="AIK154" s="745"/>
      <c r="AIL154" s="745"/>
      <c r="AIM154" s="745"/>
      <c r="AIN154" s="745"/>
      <c r="AIO154" s="745"/>
      <c r="AIP154" s="745"/>
      <c r="AIQ154" s="745"/>
      <c r="AIR154" s="745"/>
      <c r="AIS154" s="745"/>
      <c r="AIT154" s="745"/>
      <c r="AIU154" s="745"/>
      <c r="AIV154" s="745"/>
      <c r="AIW154" s="745"/>
      <c r="AIX154" s="745"/>
      <c r="AIY154" s="745"/>
      <c r="AIZ154" s="745"/>
      <c r="AJA154" s="745"/>
      <c r="AJB154" s="745"/>
      <c r="AJC154" s="744"/>
      <c r="AJD154" s="745"/>
      <c r="AJE154" s="745"/>
      <c r="AJF154" s="745"/>
      <c r="AJG154" s="745"/>
      <c r="AJH154" s="745"/>
      <c r="AJI154" s="745"/>
      <c r="AJJ154" s="745"/>
      <c r="AJK154" s="745"/>
      <c r="AJL154" s="745"/>
      <c r="AJM154" s="745"/>
      <c r="AJN154" s="745"/>
      <c r="AJO154" s="745"/>
      <c r="AJP154" s="745"/>
      <c r="AJQ154" s="745"/>
      <c r="AJR154" s="745"/>
      <c r="AJS154" s="745"/>
      <c r="AJT154" s="745"/>
      <c r="AJU154" s="745"/>
      <c r="AJV154" s="745"/>
      <c r="AJW154" s="745"/>
      <c r="AJX154" s="745"/>
      <c r="AJY154" s="745"/>
      <c r="AJZ154" s="745"/>
      <c r="AKA154" s="745"/>
      <c r="AKB154" s="745"/>
      <c r="AKC154" s="745"/>
      <c r="AKD154" s="745"/>
      <c r="AKE154" s="745"/>
      <c r="AKF154" s="745"/>
      <c r="AKG154" s="745"/>
      <c r="AKH154" s="744"/>
      <c r="AKI154" s="745"/>
      <c r="AKJ154" s="745"/>
      <c r="AKK154" s="745"/>
      <c r="AKL154" s="745"/>
      <c r="AKM154" s="745"/>
      <c r="AKN154" s="745"/>
      <c r="AKO154" s="745"/>
      <c r="AKP154" s="745"/>
      <c r="AKQ154" s="745"/>
      <c r="AKR154" s="745"/>
      <c r="AKS154" s="745"/>
      <c r="AKT154" s="745"/>
      <c r="AKU154" s="745"/>
      <c r="AKV154" s="745"/>
      <c r="AKW154" s="745"/>
      <c r="AKX154" s="745"/>
      <c r="AKY154" s="745"/>
      <c r="AKZ154" s="745"/>
      <c r="ALA154" s="745"/>
      <c r="ALB154" s="745"/>
      <c r="ALC154" s="745"/>
      <c r="ALD154" s="745"/>
      <c r="ALE154" s="745"/>
      <c r="ALF154" s="745"/>
      <c r="ALG154" s="745"/>
      <c r="ALH154" s="745"/>
      <c r="ALI154" s="745"/>
      <c r="ALJ154" s="745"/>
      <c r="ALK154" s="745"/>
      <c r="ALL154" s="745"/>
      <c r="ALM154" s="744"/>
      <c r="ALN154" s="745"/>
      <c r="ALO154" s="745"/>
      <c r="ALP154" s="745"/>
      <c r="ALQ154" s="745"/>
      <c r="ALR154" s="745"/>
      <c r="ALS154" s="745"/>
      <c r="ALT154" s="745"/>
      <c r="ALU154" s="745"/>
      <c r="ALV154" s="745"/>
      <c r="ALW154" s="745"/>
      <c r="ALX154" s="745"/>
      <c r="ALY154" s="745"/>
      <c r="ALZ154" s="745"/>
      <c r="AMA154" s="745"/>
      <c r="AMB154" s="745"/>
      <c r="AMC154" s="745"/>
      <c r="AMD154" s="745"/>
      <c r="AME154" s="745"/>
      <c r="AMF154" s="745"/>
      <c r="AMG154" s="745"/>
      <c r="AMH154" s="745"/>
      <c r="AMI154" s="745"/>
      <c r="AMJ154" s="745"/>
      <c r="AMK154" s="745"/>
      <c r="AML154" s="745"/>
      <c r="AMM154" s="745"/>
      <c r="AMN154" s="745"/>
      <c r="AMO154" s="745"/>
      <c r="AMP154" s="745"/>
      <c r="AMQ154" s="745"/>
      <c r="AMR154" s="744"/>
      <c r="AMS154" s="745"/>
      <c r="AMT154" s="745"/>
      <c r="AMU154" s="745"/>
      <c r="AMV154" s="745"/>
      <c r="AMW154" s="745"/>
      <c r="AMX154" s="745"/>
      <c r="AMY154" s="745"/>
      <c r="AMZ154" s="745"/>
      <c r="ANA154" s="745"/>
      <c r="ANB154" s="745"/>
      <c r="ANC154" s="745"/>
      <c r="AND154" s="745"/>
      <c r="ANE154" s="745"/>
      <c r="ANF154" s="745"/>
      <c r="ANG154" s="745"/>
      <c r="ANH154" s="745"/>
      <c r="ANI154" s="745"/>
      <c r="ANJ154" s="745"/>
      <c r="ANK154" s="745"/>
      <c r="ANL154" s="745"/>
      <c r="ANM154" s="745"/>
      <c r="ANN154" s="745"/>
      <c r="ANO154" s="745"/>
      <c r="ANP154" s="745"/>
      <c r="ANQ154" s="745"/>
      <c r="ANR154" s="745"/>
      <c r="ANS154" s="745"/>
      <c r="ANT154" s="745"/>
      <c r="ANU154" s="745"/>
      <c r="ANV154" s="745"/>
      <c r="ANW154" s="744"/>
      <c r="ANX154" s="745"/>
      <c r="ANY154" s="745"/>
      <c r="ANZ154" s="745"/>
      <c r="AOA154" s="745"/>
      <c r="AOB154" s="745"/>
      <c r="AOC154" s="745"/>
      <c r="AOD154" s="745"/>
      <c r="AOE154" s="745"/>
      <c r="AOF154" s="745"/>
      <c r="AOG154" s="745"/>
      <c r="AOH154" s="745"/>
      <c r="AOI154" s="745"/>
      <c r="AOJ154" s="745"/>
      <c r="AOK154" s="745"/>
      <c r="AOL154" s="745"/>
      <c r="AOM154" s="745"/>
      <c r="AON154" s="745"/>
      <c r="AOO154" s="745"/>
      <c r="AOP154" s="745"/>
      <c r="AOQ154" s="745"/>
      <c r="AOR154" s="745"/>
      <c r="AOS154" s="745"/>
      <c r="AOT154" s="745"/>
      <c r="AOU154" s="745"/>
      <c r="AOV154" s="745"/>
      <c r="AOW154" s="745"/>
      <c r="AOX154" s="745"/>
      <c r="AOY154" s="745"/>
      <c r="AOZ154" s="745"/>
      <c r="APA154" s="745"/>
      <c r="APB154" s="744"/>
      <c r="APC154" s="745"/>
      <c r="APD154" s="745"/>
      <c r="APE154" s="745"/>
      <c r="APF154" s="745"/>
      <c r="APG154" s="745"/>
      <c r="APH154" s="745"/>
      <c r="API154" s="745"/>
      <c r="APJ154" s="745"/>
      <c r="APK154" s="745"/>
      <c r="APL154" s="745"/>
      <c r="APM154" s="745"/>
      <c r="APN154" s="745"/>
      <c r="APO154" s="745"/>
      <c r="APP154" s="745"/>
      <c r="APQ154" s="745"/>
      <c r="APR154" s="745"/>
      <c r="APS154" s="745"/>
      <c r="APT154" s="745"/>
      <c r="APU154" s="745"/>
      <c r="APV154" s="745"/>
      <c r="APW154" s="745"/>
      <c r="APX154" s="745"/>
      <c r="APY154" s="745"/>
      <c r="APZ154" s="745"/>
      <c r="AQA154" s="745"/>
      <c r="AQB154" s="745"/>
      <c r="AQC154" s="745"/>
      <c r="AQD154" s="745"/>
      <c r="AQE154" s="745"/>
      <c r="AQF154" s="745"/>
      <c r="AQG154" s="744"/>
      <c r="AQH154" s="745"/>
      <c r="AQI154" s="745"/>
      <c r="AQJ154" s="745"/>
      <c r="AQK154" s="745"/>
      <c r="AQL154" s="745"/>
      <c r="AQM154" s="745"/>
      <c r="AQN154" s="745"/>
      <c r="AQO154" s="745"/>
      <c r="AQP154" s="745"/>
      <c r="AQQ154" s="745"/>
      <c r="AQR154" s="745"/>
      <c r="AQS154" s="745"/>
      <c r="AQT154" s="745"/>
      <c r="AQU154" s="745"/>
      <c r="AQV154" s="745"/>
      <c r="AQW154" s="745"/>
      <c r="AQX154" s="745"/>
      <c r="AQY154" s="745"/>
      <c r="AQZ154" s="745"/>
      <c r="ARA154" s="745"/>
      <c r="ARB154" s="745"/>
      <c r="ARC154" s="745"/>
      <c r="ARD154" s="745"/>
      <c r="ARE154" s="745"/>
      <c r="ARF154" s="745"/>
      <c r="ARG154" s="745"/>
      <c r="ARH154" s="745"/>
      <c r="ARI154" s="745"/>
      <c r="ARJ154" s="745"/>
      <c r="ARK154" s="745"/>
      <c r="ARL154" s="744"/>
      <c r="ARM154" s="745"/>
      <c r="ARN154" s="745"/>
      <c r="ARO154" s="745"/>
      <c r="ARP154" s="745"/>
      <c r="ARQ154" s="745"/>
      <c r="ARR154" s="745"/>
      <c r="ARS154" s="745"/>
      <c r="ART154" s="745"/>
      <c r="ARU154" s="745"/>
      <c r="ARV154" s="745"/>
      <c r="ARW154" s="745"/>
      <c r="ARX154" s="745"/>
      <c r="ARY154" s="745"/>
      <c r="ARZ154" s="745"/>
      <c r="ASA154" s="745"/>
      <c r="ASB154" s="745"/>
      <c r="ASC154" s="745"/>
      <c r="ASD154" s="745"/>
      <c r="ASE154" s="745"/>
      <c r="ASF154" s="745"/>
      <c r="ASG154" s="745"/>
      <c r="ASH154" s="745"/>
      <c r="ASI154" s="745"/>
      <c r="ASJ154" s="745"/>
      <c r="ASK154" s="745"/>
      <c r="ASL154" s="745"/>
      <c r="ASM154" s="745"/>
      <c r="ASN154" s="745"/>
      <c r="ASO154" s="745"/>
      <c r="ASP154" s="745"/>
      <c r="ASQ154" s="744"/>
      <c r="ASR154" s="745"/>
      <c r="ASS154" s="745"/>
      <c r="AST154" s="745"/>
      <c r="ASU154" s="745"/>
      <c r="ASV154" s="745"/>
      <c r="ASW154" s="745"/>
      <c r="ASX154" s="745"/>
      <c r="ASY154" s="745"/>
      <c r="ASZ154" s="745"/>
      <c r="ATA154" s="745"/>
      <c r="ATB154" s="745"/>
      <c r="ATC154" s="745"/>
      <c r="ATD154" s="745"/>
      <c r="ATE154" s="745"/>
      <c r="ATF154" s="745"/>
      <c r="ATG154" s="745"/>
      <c r="ATH154" s="745"/>
      <c r="ATI154" s="745"/>
      <c r="ATJ154" s="745"/>
      <c r="ATK154" s="745"/>
      <c r="ATL154" s="745"/>
      <c r="ATM154" s="745"/>
      <c r="ATN154" s="745"/>
      <c r="ATO154" s="745"/>
      <c r="ATP154" s="745"/>
      <c r="ATQ154" s="745"/>
      <c r="ATR154" s="745"/>
      <c r="ATS154" s="745"/>
      <c r="ATT154" s="745"/>
      <c r="ATU154" s="745"/>
      <c r="ATV154" s="744"/>
      <c r="ATW154" s="745"/>
      <c r="ATX154" s="745"/>
      <c r="ATY154" s="745"/>
      <c r="ATZ154" s="745"/>
      <c r="AUA154" s="745"/>
      <c r="AUB154" s="745"/>
      <c r="AUC154" s="745"/>
      <c r="AUD154" s="745"/>
      <c r="AUE154" s="745"/>
      <c r="AUF154" s="745"/>
      <c r="AUG154" s="745"/>
      <c r="AUH154" s="745"/>
      <c r="AUI154" s="745"/>
      <c r="AUJ154" s="745"/>
      <c r="AUK154" s="745"/>
      <c r="AUL154" s="745"/>
      <c r="AUM154" s="745"/>
      <c r="AUN154" s="745"/>
      <c r="AUO154" s="745"/>
      <c r="AUP154" s="745"/>
      <c r="AUQ154" s="745"/>
      <c r="AUR154" s="745"/>
      <c r="AUS154" s="745"/>
      <c r="AUT154" s="745"/>
      <c r="AUU154" s="745"/>
      <c r="AUV154" s="745"/>
      <c r="AUW154" s="745"/>
      <c r="AUX154" s="745"/>
      <c r="AUY154" s="745"/>
      <c r="AUZ154" s="745"/>
      <c r="AVA154" s="744"/>
      <c r="AVB154" s="745"/>
      <c r="AVC154" s="745"/>
      <c r="AVD154" s="745"/>
      <c r="AVE154" s="745"/>
      <c r="AVF154" s="745"/>
      <c r="AVG154" s="745"/>
      <c r="AVH154" s="745"/>
      <c r="AVI154" s="745"/>
      <c r="AVJ154" s="745"/>
      <c r="AVK154" s="745"/>
      <c r="AVL154" s="745"/>
      <c r="AVM154" s="745"/>
      <c r="AVN154" s="745"/>
      <c r="AVO154" s="745"/>
      <c r="AVP154" s="745"/>
      <c r="AVQ154" s="745"/>
      <c r="AVR154" s="745"/>
      <c r="AVS154" s="745"/>
      <c r="AVT154" s="745"/>
      <c r="AVU154" s="745"/>
      <c r="AVV154" s="745"/>
      <c r="AVW154" s="745"/>
      <c r="AVX154" s="745"/>
      <c r="AVY154" s="745"/>
      <c r="AVZ154" s="745"/>
      <c r="AWA154" s="745"/>
      <c r="AWB154" s="745"/>
      <c r="AWC154" s="745"/>
      <c r="AWD154" s="745"/>
      <c r="AWE154" s="745"/>
      <c r="AWF154" s="744"/>
      <c r="AWG154" s="745"/>
      <c r="AWH154" s="745"/>
      <c r="AWI154" s="745"/>
      <c r="AWJ154" s="745"/>
      <c r="AWK154" s="745"/>
      <c r="AWL154" s="745"/>
      <c r="AWM154" s="745"/>
      <c r="AWN154" s="745"/>
      <c r="AWO154" s="745"/>
      <c r="AWP154" s="745"/>
      <c r="AWQ154" s="745"/>
      <c r="AWR154" s="745"/>
      <c r="AWS154" s="745"/>
      <c r="AWT154" s="745"/>
      <c r="AWU154" s="745"/>
      <c r="AWV154" s="745"/>
      <c r="AWW154" s="745"/>
      <c r="AWX154" s="745"/>
      <c r="AWY154" s="745"/>
      <c r="AWZ154" s="745"/>
      <c r="AXA154" s="745"/>
      <c r="AXB154" s="745"/>
      <c r="AXC154" s="745"/>
      <c r="AXD154" s="745"/>
      <c r="AXE154" s="745"/>
      <c r="AXF154" s="745"/>
      <c r="AXG154" s="745"/>
      <c r="AXH154" s="745"/>
      <c r="AXI154" s="745"/>
      <c r="AXJ154" s="745"/>
      <c r="AXK154" s="744"/>
      <c r="AXL154" s="745"/>
      <c r="AXM154" s="745"/>
      <c r="AXN154" s="745"/>
      <c r="AXO154" s="745"/>
      <c r="AXP154" s="745"/>
      <c r="AXQ154" s="745"/>
      <c r="AXR154" s="745"/>
      <c r="AXS154" s="745"/>
      <c r="AXT154" s="745"/>
      <c r="AXU154" s="745"/>
      <c r="AXV154" s="745"/>
      <c r="AXW154" s="745"/>
      <c r="AXX154" s="745"/>
      <c r="AXY154" s="745"/>
      <c r="AXZ154" s="745"/>
      <c r="AYA154" s="745"/>
      <c r="AYB154" s="745"/>
      <c r="AYC154" s="745"/>
      <c r="AYD154" s="745"/>
      <c r="AYE154" s="745"/>
      <c r="AYF154" s="745"/>
      <c r="AYG154" s="745"/>
      <c r="AYH154" s="745"/>
      <c r="AYI154" s="745"/>
      <c r="AYJ154" s="745"/>
      <c r="AYK154" s="745"/>
      <c r="AYL154" s="745"/>
      <c r="AYM154" s="745"/>
      <c r="AYN154" s="745"/>
      <c r="AYO154" s="745"/>
      <c r="AYP154" s="744"/>
      <c r="AYQ154" s="745"/>
      <c r="AYR154" s="745"/>
      <c r="AYS154" s="745"/>
      <c r="AYT154" s="745"/>
      <c r="AYU154" s="745"/>
      <c r="AYV154" s="745"/>
      <c r="AYW154" s="745"/>
      <c r="AYX154" s="745"/>
      <c r="AYY154" s="745"/>
      <c r="AYZ154" s="745"/>
      <c r="AZA154" s="745"/>
      <c r="AZB154" s="745"/>
      <c r="AZC154" s="745"/>
      <c r="AZD154" s="745"/>
      <c r="AZE154" s="745"/>
      <c r="AZF154" s="745"/>
      <c r="AZG154" s="745"/>
      <c r="AZH154" s="745"/>
      <c r="AZI154" s="745"/>
      <c r="AZJ154" s="745"/>
      <c r="AZK154" s="745"/>
      <c r="AZL154" s="745"/>
      <c r="AZM154" s="745"/>
      <c r="AZN154" s="745"/>
      <c r="AZO154" s="745"/>
      <c r="AZP154" s="745"/>
      <c r="AZQ154" s="745"/>
      <c r="AZR154" s="745"/>
      <c r="AZS154" s="745"/>
      <c r="AZT154" s="745"/>
      <c r="AZU154" s="744"/>
      <c r="AZV154" s="745"/>
      <c r="AZW154" s="745"/>
      <c r="AZX154" s="745"/>
      <c r="AZY154" s="745"/>
      <c r="AZZ154" s="745"/>
      <c r="BAA154" s="745"/>
      <c r="BAB154" s="745"/>
      <c r="BAC154" s="745"/>
      <c r="BAD154" s="745"/>
      <c r="BAE154" s="745"/>
      <c r="BAF154" s="745"/>
      <c r="BAG154" s="745"/>
      <c r="BAH154" s="745"/>
      <c r="BAI154" s="745"/>
      <c r="BAJ154" s="745"/>
      <c r="BAK154" s="745"/>
      <c r="BAL154" s="745"/>
      <c r="BAM154" s="745"/>
      <c r="BAN154" s="745"/>
      <c r="BAO154" s="745"/>
      <c r="BAP154" s="745"/>
      <c r="BAQ154" s="745"/>
      <c r="BAR154" s="745"/>
      <c r="BAS154" s="745"/>
      <c r="BAT154" s="745"/>
      <c r="BAU154" s="745"/>
      <c r="BAV154" s="745"/>
      <c r="BAW154" s="745"/>
      <c r="BAX154" s="745"/>
      <c r="BAY154" s="745"/>
      <c r="BAZ154" s="744"/>
      <c r="BBA154" s="745"/>
      <c r="BBB154" s="745"/>
      <c r="BBC154" s="745"/>
      <c r="BBD154" s="745"/>
      <c r="BBE154" s="745"/>
      <c r="BBF154" s="745"/>
      <c r="BBG154" s="745"/>
      <c r="BBH154" s="745"/>
      <c r="BBI154" s="745"/>
      <c r="BBJ154" s="745"/>
      <c r="BBK154" s="745"/>
      <c r="BBL154" s="745"/>
      <c r="BBM154" s="745"/>
      <c r="BBN154" s="745"/>
      <c r="BBO154" s="745"/>
      <c r="BBP154" s="745"/>
      <c r="BBQ154" s="745"/>
      <c r="BBR154" s="745"/>
      <c r="BBS154" s="745"/>
      <c r="BBT154" s="745"/>
      <c r="BBU154" s="745"/>
      <c r="BBV154" s="745"/>
      <c r="BBW154" s="745"/>
      <c r="BBX154" s="745"/>
      <c r="BBY154" s="745"/>
      <c r="BBZ154" s="745"/>
      <c r="BCA154" s="745"/>
      <c r="BCB154" s="745"/>
      <c r="BCC154" s="745"/>
      <c r="BCD154" s="745"/>
      <c r="BCE154" s="744"/>
      <c r="BCF154" s="745"/>
      <c r="BCG154" s="745"/>
      <c r="BCH154" s="745"/>
      <c r="BCI154" s="745"/>
      <c r="BCJ154" s="745"/>
      <c r="BCK154" s="745"/>
      <c r="BCL154" s="745"/>
      <c r="BCM154" s="745"/>
      <c r="BCN154" s="745"/>
      <c r="BCO154" s="745"/>
      <c r="BCP154" s="745"/>
      <c r="BCQ154" s="745"/>
      <c r="BCR154" s="745"/>
      <c r="BCS154" s="745"/>
      <c r="BCT154" s="745"/>
      <c r="BCU154" s="745"/>
      <c r="BCV154" s="745"/>
      <c r="BCW154" s="745"/>
      <c r="BCX154" s="745"/>
      <c r="BCY154" s="745"/>
      <c r="BCZ154" s="745"/>
      <c r="BDA154" s="745"/>
      <c r="BDB154" s="745"/>
      <c r="BDC154" s="745"/>
      <c r="BDD154" s="745"/>
      <c r="BDE154" s="745"/>
      <c r="BDF154" s="745"/>
      <c r="BDG154" s="745"/>
      <c r="BDH154" s="745"/>
      <c r="BDI154" s="745"/>
      <c r="BDJ154" s="744"/>
      <c r="BDK154" s="745"/>
      <c r="BDL154" s="745"/>
      <c r="BDM154" s="745"/>
      <c r="BDN154" s="745"/>
      <c r="BDO154" s="745"/>
      <c r="BDP154" s="745"/>
      <c r="BDQ154" s="745"/>
      <c r="BDR154" s="745"/>
      <c r="BDS154" s="745"/>
      <c r="BDT154" s="745"/>
      <c r="BDU154" s="745"/>
      <c r="BDV154" s="745"/>
      <c r="BDW154" s="745"/>
      <c r="BDX154" s="745"/>
      <c r="BDY154" s="745"/>
      <c r="BDZ154" s="745"/>
      <c r="BEA154" s="745"/>
      <c r="BEB154" s="745"/>
      <c r="BEC154" s="745"/>
      <c r="BED154" s="745"/>
      <c r="BEE154" s="745"/>
      <c r="BEF154" s="745"/>
      <c r="BEG154" s="745"/>
      <c r="BEH154" s="745"/>
      <c r="BEI154" s="745"/>
      <c r="BEJ154" s="745"/>
      <c r="BEK154" s="745"/>
      <c r="BEL154" s="745"/>
      <c r="BEM154" s="745"/>
      <c r="BEN154" s="745"/>
      <c r="BEO154" s="744"/>
      <c r="BEP154" s="745"/>
      <c r="BEQ154" s="745"/>
      <c r="BER154" s="745"/>
      <c r="BES154" s="745"/>
      <c r="BET154" s="745"/>
      <c r="BEU154" s="745"/>
      <c r="BEV154" s="745"/>
      <c r="BEW154" s="745"/>
      <c r="BEX154" s="745"/>
      <c r="BEY154" s="745"/>
      <c r="BEZ154" s="745"/>
      <c r="BFA154" s="745"/>
      <c r="BFB154" s="745"/>
      <c r="BFC154" s="745"/>
      <c r="BFD154" s="745"/>
      <c r="BFE154" s="745"/>
      <c r="BFF154" s="745"/>
      <c r="BFG154" s="745"/>
      <c r="BFH154" s="745"/>
      <c r="BFI154" s="745"/>
      <c r="BFJ154" s="745"/>
      <c r="BFK154" s="745"/>
      <c r="BFL154" s="745"/>
      <c r="BFM154" s="745"/>
      <c r="BFN154" s="745"/>
      <c r="BFO154" s="745"/>
      <c r="BFP154" s="745"/>
      <c r="BFQ154" s="745"/>
      <c r="BFR154" s="745"/>
      <c r="BFS154" s="745"/>
      <c r="BFT154" s="744"/>
      <c r="BFU154" s="745"/>
      <c r="BFV154" s="745"/>
      <c r="BFW154" s="745"/>
      <c r="BFX154" s="745"/>
      <c r="BFY154" s="745"/>
      <c r="BFZ154" s="745"/>
      <c r="BGA154" s="745"/>
      <c r="BGB154" s="745"/>
      <c r="BGC154" s="745"/>
      <c r="BGD154" s="745"/>
      <c r="BGE154" s="745"/>
      <c r="BGF154" s="745"/>
      <c r="BGG154" s="745"/>
      <c r="BGH154" s="745"/>
      <c r="BGI154" s="745"/>
      <c r="BGJ154" s="745"/>
      <c r="BGK154" s="745"/>
      <c r="BGL154" s="745"/>
      <c r="BGM154" s="745"/>
      <c r="BGN154" s="745"/>
      <c r="BGO154" s="745"/>
      <c r="BGP154" s="745"/>
      <c r="BGQ154" s="745"/>
      <c r="BGR154" s="745"/>
      <c r="BGS154" s="745"/>
      <c r="BGT154" s="745"/>
      <c r="BGU154" s="745"/>
      <c r="BGV154" s="745"/>
      <c r="BGW154" s="745"/>
      <c r="BGX154" s="745"/>
      <c r="BGY154" s="744"/>
      <c r="BGZ154" s="745"/>
      <c r="BHA154" s="745"/>
      <c r="BHB154" s="745"/>
      <c r="BHC154" s="745"/>
      <c r="BHD154" s="745"/>
      <c r="BHE154" s="745"/>
      <c r="BHF154" s="745"/>
      <c r="BHG154" s="745"/>
      <c r="BHH154" s="745"/>
      <c r="BHI154" s="745"/>
      <c r="BHJ154" s="745"/>
      <c r="BHK154" s="745"/>
      <c r="BHL154" s="745"/>
      <c r="BHM154" s="745"/>
      <c r="BHN154" s="745"/>
      <c r="BHO154" s="745"/>
      <c r="BHP154" s="745"/>
      <c r="BHQ154" s="745"/>
      <c r="BHR154" s="745"/>
      <c r="BHS154" s="745"/>
      <c r="BHT154" s="745"/>
      <c r="BHU154" s="745"/>
      <c r="BHV154" s="745"/>
      <c r="BHW154" s="745"/>
      <c r="BHX154" s="745"/>
      <c r="BHY154" s="745"/>
      <c r="BHZ154" s="745"/>
      <c r="BIA154" s="745"/>
      <c r="BIB154" s="745"/>
      <c r="BIC154" s="745"/>
      <c r="BID154" s="744"/>
      <c r="BIE154" s="745"/>
      <c r="BIF154" s="745"/>
      <c r="BIG154" s="745"/>
      <c r="BIH154" s="745"/>
      <c r="BII154" s="745"/>
      <c r="BIJ154" s="745"/>
      <c r="BIK154" s="745"/>
      <c r="BIL154" s="745"/>
      <c r="BIM154" s="745"/>
      <c r="BIN154" s="745"/>
      <c r="BIO154" s="745"/>
      <c r="BIP154" s="745"/>
      <c r="BIQ154" s="745"/>
      <c r="BIR154" s="745"/>
      <c r="BIS154" s="745"/>
      <c r="BIT154" s="745"/>
      <c r="BIU154" s="745"/>
      <c r="BIV154" s="745"/>
      <c r="BIW154" s="745"/>
      <c r="BIX154" s="745"/>
      <c r="BIY154" s="745"/>
      <c r="BIZ154" s="745"/>
      <c r="BJA154" s="745"/>
      <c r="BJB154" s="745"/>
      <c r="BJC154" s="745"/>
      <c r="BJD154" s="745"/>
      <c r="BJE154" s="745"/>
      <c r="BJF154" s="745"/>
      <c r="BJG154" s="745"/>
      <c r="BJH154" s="745"/>
      <c r="BJI154" s="744"/>
      <c r="BJJ154" s="745"/>
      <c r="BJK154" s="745"/>
      <c r="BJL154" s="745"/>
      <c r="BJM154" s="745"/>
      <c r="BJN154" s="745"/>
      <c r="BJO154" s="745"/>
      <c r="BJP154" s="745"/>
      <c r="BJQ154" s="745"/>
      <c r="BJR154" s="745"/>
      <c r="BJS154" s="745"/>
      <c r="BJT154" s="745"/>
      <c r="BJU154" s="745"/>
      <c r="BJV154" s="745"/>
      <c r="BJW154" s="745"/>
      <c r="BJX154" s="745"/>
      <c r="BJY154" s="745"/>
      <c r="BJZ154" s="745"/>
      <c r="BKA154" s="745"/>
      <c r="BKB154" s="745"/>
      <c r="BKC154" s="745"/>
      <c r="BKD154" s="745"/>
      <c r="BKE154" s="745"/>
      <c r="BKF154" s="745"/>
      <c r="BKG154" s="745"/>
      <c r="BKH154" s="745"/>
      <c r="BKI154" s="745"/>
      <c r="BKJ154" s="745"/>
      <c r="BKK154" s="745"/>
      <c r="BKL154" s="745"/>
      <c r="BKM154" s="745"/>
      <c r="BKN154" s="744"/>
      <c r="BKO154" s="745"/>
      <c r="BKP154" s="745"/>
      <c r="BKQ154" s="745"/>
      <c r="BKR154" s="745"/>
      <c r="BKS154" s="745"/>
      <c r="BKT154" s="745"/>
      <c r="BKU154" s="745"/>
      <c r="BKV154" s="745"/>
      <c r="BKW154" s="745"/>
      <c r="BKX154" s="745"/>
      <c r="BKY154" s="745"/>
      <c r="BKZ154" s="745"/>
      <c r="BLA154" s="745"/>
      <c r="BLB154" s="745"/>
      <c r="BLC154" s="745"/>
      <c r="BLD154" s="745"/>
      <c r="BLE154" s="745"/>
      <c r="BLF154" s="745"/>
      <c r="BLG154" s="745"/>
      <c r="BLH154" s="745"/>
      <c r="BLI154" s="745"/>
      <c r="BLJ154" s="745"/>
      <c r="BLK154" s="745"/>
      <c r="BLL154" s="745"/>
      <c r="BLM154" s="745"/>
      <c r="BLN154" s="745"/>
      <c r="BLO154" s="745"/>
      <c r="BLP154" s="745"/>
      <c r="BLQ154" s="745"/>
      <c r="BLR154" s="745"/>
      <c r="BLS154" s="744"/>
      <c r="BLT154" s="745"/>
      <c r="BLU154" s="745"/>
      <c r="BLV154" s="745"/>
      <c r="BLW154" s="745"/>
      <c r="BLX154" s="745"/>
      <c r="BLY154" s="745"/>
      <c r="BLZ154" s="745"/>
      <c r="BMA154" s="745"/>
      <c r="BMB154" s="745"/>
      <c r="BMC154" s="745"/>
      <c r="BMD154" s="745"/>
      <c r="BME154" s="745"/>
      <c r="BMF154" s="745"/>
      <c r="BMG154" s="745"/>
      <c r="BMH154" s="745"/>
      <c r="BMI154" s="745"/>
      <c r="BMJ154" s="745"/>
      <c r="BMK154" s="745"/>
      <c r="BML154" s="745"/>
      <c r="BMM154" s="745"/>
      <c r="BMN154" s="745"/>
      <c r="BMO154" s="745"/>
      <c r="BMP154" s="745"/>
      <c r="BMQ154" s="745"/>
      <c r="BMR154" s="745"/>
      <c r="BMS154" s="745"/>
      <c r="BMT154" s="745"/>
      <c r="BMU154" s="745"/>
      <c r="BMV154" s="745"/>
      <c r="BMW154" s="745"/>
      <c r="BMX154" s="744"/>
      <c r="BMY154" s="745"/>
      <c r="BMZ154" s="745"/>
      <c r="BNA154" s="745"/>
      <c r="BNB154" s="745"/>
      <c r="BNC154" s="745"/>
      <c r="BND154" s="745"/>
      <c r="BNE154" s="745"/>
      <c r="BNF154" s="745"/>
      <c r="BNG154" s="745"/>
      <c r="BNH154" s="745"/>
      <c r="BNI154" s="745"/>
      <c r="BNJ154" s="745"/>
      <c r="BNK154" s="745"/>
      <c r="BNL154" s="745"/>
      <c r="BNM154" s="745"/>
      <c r="BNN154" s="745"/>
      <c r="BNO154" s="745"/>
      <c r="BNP154" s="745"/>
      <c r="BNQ154" s="745"/>
      <c r="BNR154" s="745"/>
      <c r="BNS154" s="745"/>
      <c r="BNT154" s="745"/>
      <c r="BNU154" s="745"/>
      <c r="BNV154" s="745"/>
      <c r="BNW154" s="745"/>
      <c r="BNX154" s="745"/>
      <c r="BNY154" s="745"/>
      <c r="BNZ154" s="745"/>
      <c r="BOA154" s="745"/>
      <c r="BOB154" s="745"/>
      <c r="BOC154" s="744"/>
      <c r="BOD154" s="745"/>
      <c r="BOE154" s="745"/>
      <c r="BOF154" s="745"/>
      <c r="BOG154" s="745"/>
      <c r="BOH154" s="745"/>
      <c r="BOI154" s="745"/>
      <c r="BOJ154" s="745"/>
      <c r="BOK154" s="745"/>
      <c r="BOL154" s="745"/>
      <c r="BOM154" s="745"/>
      <c r="BON154" s="745"/>
      <c r="BOO154" s="745"/>
      <c r="BOP154" s="745"/>
      <c r="BOQ154" s="745"/>
      <c r="BOR154" s="745"/>
      <c r="BOS154" s="745"/>
      <c r="BOT154" s="745"/>
      <c r="BOU154" s="745"/>
      <c r="BOV154" s="745"/>
      <c r="BOW154" s="745"/>
      <c r="BOX154" s="745"/>
      <c r="BOY154" s="745"/>
      <c r="BOZ154" s="745"/>
      <c r="BPA154" s="745"/>
      <c r="BPB154" s="745"/>
      <c r="BPC154" s="745"/>
      <c r="BPD154" s="745"/>
      <c r="BPE154" s="745"/>
      <c r="BPF154" s="745"/>
      <c r="BPG154" s="745"/>
      <c r="BPH154" s="744"/>
      <c r="BPI154" s="745"/>
      <c r="BPJ154" s="745"/>
      <c r="BPK154" s="745"/>
      <c r="BPL154" s="745"/>
      <c r="BPM154" s="745"/>
      <c r="BPN154" s="745"/>
      <c r="BPO154" s="745"/>
      <c r="BPP154" s="745"/>
      <c r="BPQ154" s="745"/>
      <c r="BPR154" s="745"/>
      <c r="BPS154" s="745"/>
      <c r="BPT154" s="745"/>
      <c r="BPU154" s="745"/>
      <c r="BPV154" s="745"/>
      <c r="BPW154" s="745"/>
      <c r="BPX154" s="745"/>
      <c r="BPY154" s="745"/>
      <c r="BPZ154" s="745"/>
      <c r="BQA154" s="745"/>
      <c r="BQB154" s="745"/>
      <c r="BQC154" s="745"/>
      <c r="BQD154" s="745"/>
      <c r="BQE154" s="745"/>
      <c r="BQF154" s="745"/>
      <c r="BQG154" s="745"/>
      <c r="BQH154" s="745"/>
      <c r="BQI154" s="745"/>
      <c r="BQJ154" s="745"/>
      <c r="BQK154" s="745"/>
      <c r="BQL154" s="745"/>
      <c r="BQM154" s="744"/>
      <c r="BQN154" s="745"/>
      <c r="BQO154" s="745"/>
      <c r="BQP154" s="745"/>
      <c r="BQQ154" s="745"/>
      <c r="BQR154" s="745"/>
      <c r="BQS154" s="745"/>
      <c r="BQT154" s="745"/>
      <c r="BQU154" s="745"/>
      <c r="BQV154" s="745"/>
      <c r="BQW154" s="745"/>
      <c r="BQX154" s="745"/>
      <c r="BQY154" s="745"/>
      <c r="BQZ154" s="745"/>
      <c r="BRA154" s="745"/>
      <c r="BRB154" s="745"/>
      <c r="BRC154" s="745"/>
      <c r="BRD154" s="745"/>
      <c r="BRE154" s="745"/>
      <c r="BRF154" s="745"/>
      <c r="BRG154" s="745"/>
      <c r="BRH154" s="745"/>
      <c r="BRI154" s="745"/>
      <c r="BRJ154" s="745"/>
      <c r="BRK154" s="745"/>
      <c r="BRL154" s="745"/>
      <c r="BRM154" s="745"/>
      <c r="BRN154" s="745"/>
      <c r="BRO154" s="745"/>
      <c r="BRP154" s="745"/>
      <c r="BRQ154" s="745"/>
      <c r="BRR154" s="744"/>
      <c r="BRS154" s="745"/>
      <c r="BRT154" s="745"/>
      <c r="BRU154" s="745"/>
      <c r="BRV154" s="745"/>
      <c r="BRW154" s="745"/>
      <c r="BRX154" s="745"/>
      <c r="BRY154" s="745"/>
      <c r="BRZ154" s="745"/>
      <c r="BSA154" s="745"/>
      <c r="BSB154" s="745"/>
      <c r="BSC154" s="745"/>
      <c r="BSD154" s="745"/>
      <c r="BSE154" s="745"/>
      <c r="BSF154" s="745"/>
      <c r="BSG154" s="745"/>
      <c r="BSH154" s="745"/>
      <c r="BSI154" s="745"/>
      <c r="BSJ154" s="745"/>
      <c r="BSK154" s="745"/>
      <c r="BSL154" s="745"/>
      <c r="BSM154" s="745"/>
      <c r="BSN154" s="745"/>
      <c r="BSO154" s="745"/>
      <c r="BSP154" s="745"/>
      <c r="BSQ154" s="745"/>
      <c r="BSR154" s="745"/>
      <c r="BSS154" s="745"/>
      <c r="BST154" s="745"/>
      <c r="BSU154" s="745"/>
      <c r="BSV154" s="745"/>
      <c r="BSW154" s="744"/>
      <c r="BSX154" s="745"/>
      <c r="BSY154" s="745"/>
      <c r="BSZ154" s="745"/>
      <c r="BTA154" s="745"/>
      <c r="BTB154" s="745"/>
      <c r="BTC154" s="745"/>
      <c r="BTD154" s="745"/>
      <c r="BTE154" s="745"/>
      <c r="BTF154" s="745"/>
      <c r="BTG154" s="745"/>
      <c r="BTH154" s="745"/>
      <c r="BTI154" s="745"/>
      <c r="BTJ154" s="745"/>
      <c r="BTK154" s="745"/>
      <c r="BTL154" s="745"/>
      <c r="BTM154" s="745"/>
      <c r="BTN154" s="745"/>
      <c r="BTO154" s="745"/>
      <c r="BTP154" s="745"/>
      <c r="BTQ154" s="745"/>
      <c r="BTR154" s="745"/>
      <c r="BTS154" s="745"/>
      <c r="BTT154" s="745"/>
      <c r="BTU154" s="745"/>
      <c r="BTV154" s="745"/>
      <c r="BTW154" s="745"/>
      <c r="BTX154" s="745"/>
      <c r="BTY154" s="745"/>
      <c r="BTZ154" s="745"/>
      <c r="BUA154" s="745"/>
      <c r="BUB154" s="744"/>
      <c r="BUC154" s="745"/>
      <c r="BUD154" s="745"/>
      <c r="BUE154" s="745"/>
      <c r="BUF154" s="745"/>
      <c r="BUG154" s="745"/>
      <c r="BUH154" s="745"/>
      <c r="BUI154" s="745"/>
      <c r="BUJ154" s="745"/>
      <c r="BUK154" s="745"/>
      <c r="BUL154" s="745"/>
      <c r="BUM154" s="745"/>
      <c r="BUN154" s="745"/>
      <c r="BUO154" s="745"/>
      <c r="BUP154" s="745"/>
      <c r="BUQ154" s="745"/>
      <c r="BUR154" s="745"/>
      <c r="BUS154" s="745"/>
      <c r="BUT154" s="745"/>
      <c r="BUU154" s="745"/>
      <c r="BUV154" s="745"/>
      <c r="BUW154" s="745"/>
      <c r="BUX154" s="745"/>
      <c r="BUY154" s="745"/>
      <c r="BUZ154" s="745"/>
      <c r="BVA154" s="745"/>
      <c r="BVB154" s="745"/>
      <c r="BVC154" s="745"/>
      <c r="BVD154" s="745"/>
      <c r="BVE154" s="745"/>
      <c r="BVF154" s="745"/>
      <c r="BVG154" s="744"/>
      <c r="BVH154" s="745"/>
      <c r="BVI154" s="745"/>
      <c r="BVJ154" s="745"/>
      <c r="BVK154" s="745"/>
      <c r="BVL154" s="745"/>
      <c r="BVM154" s="745"/>
      <c r="BVN154" s="745"/>
      <c r="BVO154" s="745"/>
      <c r="BVP154" s="745"/>
      <c r="BVQ154" s="745"/>
      <c r="BVR154" s="745"/>
      <c r="BVS154" s="745"/>
      <c r="BVT154" s="745"/>
      <c r="BVU154" s="745"/>
      <c r="BVV154" s="745"/>
      <c r="BVW154" s="745"/>
      <c r="BVX154" s="745"/>
      <c r="BVY154" s="745"/>
      <c r="BVZ154" s="745"/>
      <c r="BWA154" s="745"/>
      <c r="BWB154" s="745"/>
      <c r="BWC154" s="745"/>
      <c r="BWD154" s="745"/>
      <c r="BWE154" s="745"/>
      <c r="BWF154" s="745"/>
      <c r="BWG154" s="745"/>
      <c r="BWH154" s="745"/>
      <c r="BWI154" s="745"/>
      <c r="BWJ154" s="745"/>
      <c r="BWK154" s="745"/>
      <c r="BWL154" s="744"/>
      <c r="BWM154" s="745"/>
      <c r="BWN154" s="745"/>
      <c r="BWO154" s="745"/>
      <c r="BWP154" s="745"/>
      <c r="BWQ154" s="745"/>
      <c r="BWR154" s="745"/>
      <c r="BWS154" s="745"/>
      <c r="BWT154" s="745"/>
      <c r="BWU154" s="745"/>
      <c r="BWV154" s="745"/>
      <c r="BWW154" s="745"/>
      <c r="BWX154" s="745"/>
      <c r="BWY154" s="745"/>
      <c r="BWZ154" s="745"/>
      <c r="BXA154" s="745"/>
      <c r="BXB154" s="745"/>
      <c r="BXC154" s="745"/>
      <c r="BXD154" s="745"/>
      <c r="BXE154" s="745"/>
      <c r="BXF154" s="745"/>
      <c r="BXG154" s="745"/>
      <c r="BXH154" s="745"/>
      <c r="BXI154" s="745"/>
      <c r="BXJ154" s="745"/>
      <c r="BXK154" s="745"/>
      <c r="BXL154" s="745"/>
      <c r="BXM154" s="745"/>
      <c r="BXN154" s="745"/>
      <c r="BXO154" s="745"/>
      <c r="BXP154" s="745"/>
      <c r="BXQ154" s="744"/>
      <c r="BXR154" s="745"/>
      <c r="BXS154" s="745"/>
      <c r="BXT154" s="745"/>
      <c r="BXU154" s="745"/>
      <c r="BXV154" s="745"/>
      <c r="BXW154" s="745"/>
      <c r="BXX154" s="745"/>
      <c r="BXY154" s="745"/>
      <c r="BXZ154" s="745"/>
      <c r="BYA154" s="745"/>
      <c r="BYB154" s="745"/>
      <c r="BYC154" s="745"/>
      <c r="BYD154" s="745"/>
      <c r="BYE154" s="745"/>
      <c r="BYF154" s="745"/>
      <c r="BYG154" s="745"/>
      <c r="BYH154" s="745"/>
      <c r="BYI154" s="745"/>
      <c r="BYJ154" s="745"/>
      <c r="BYK154" s="745"/>
      <c r="BYL154" s="745"/>
      <c r="BYM154" s="745"/>
      <c r="BYN154" s="745"/>
      <c r="BYO154" s="745"/>
      <c r="BYP154" s="745"/>
      <c r="BYQ154" s="745"/>
      <c r="BYR154" s="745"/>
      <c r="BYS154" s="745"/>
      <c r="BYT154" s="745"/>
      <c r="BYU154" s="745"/>
      <c r="BYV154" s="744"/>
      <c r="BYW154" s="745"/>
      <c r="BYX154" s="745"/>
      <c r="BYY154" s="745"/>
      <c r="BYZ154" s="745"/>
      <c r="BZA154" s="745"/>
      <c r="BZB154" s="745"/>
      <c r="BZC154" s="745"/>
      <c r="BZD154" s="745"/>
      <c r="BZE154" s="745"/>
      <c r="BZF154" s="745"/>
      <c r="BZG154" s="745"/>
      <c r="BZH154" s="745"/>
      <c r="BZI154" s="745"/>
      <c r="BZJ154" s="745"/>
      <c r="BZK154" s="745"/>
      <c r="BZL154" s="745"/>
      <c r="BZM154" s="745"/>
      <c r="BZN154" s="745"/>
      <c r="BZO154" s="745"/>
      <c r="BZP154" s="745"/>
      <c r="BZQ154" s="745"/>
      <c r="BZR154" s="745"/>
      <c r="BZS154" s="745"/>
      <c r="BZT154" s="745"/>
      <c r="BZU154" s="745"/>
      <c r="BZV154" s="745"/>
      <c r="BZW154" s="745"/>
      <c r="BZX154" s="745"/>
      <c r="BZY154" s="745"/>
      <c r="BZZ154" s="745"/>
      <c r="CAA154" s="744"/>
      <c r="CAB154" s="745"/>
      <c r="CAC154" s="745"/>
      <c r="CAD154" s="745"/>
      <c r="CAE154" s="745"/>
      <c r="CAF154" s="745"/>
      <c r="CAG154" s="745"/>
      <c r="CAH154" s="745"/>
      <c r="CAI154" s="745"/>
      <c r="CAJ154" s="745"/>
      <c r="CAK154" s="745"/>
      <c r="CAL154" s="745"/>
      <c r="CAM154" s="745"/>
      <c r="CAN154" s="745"/>
      <c r="CAO154" s="745"/>
      <c r="CAP154" s="745"/>
      <c r="CAQ154" s="745"/>
      <c r="CAR154" s="745"/>
      <c r="CAS154" s="745"/>
      <c r="CAT154" s="745"/>
      <c r="CAU154" s="745"/>
      <c r="CAV154" s="745"/>
      <c r="CAW154" s="745"/>
      <c r="CAX154" s="745"/>
      <c r="CAY154" s="745"/>
      <c r="CAZ154" s="745"/>
      <c r="CBA154" s="745"/>
      <c r="CBB154" s="745"/>
      <c r="CBC154" s="745"/>
      <c r="CBD154" s="745"/>
      <c r="CBE154" s="745"/>
      <c r="CBF154" s="744"/>
      <c r="CBG154" s="745"/>
      <c r="CBH154" s="745"/>
      <c r="CBI154" s="745"/>
      <c r="CBJ154" s="745"/>
      <c r="CBK154" s="745"/>
      <c r="CBL154" s="745"/>
      <c r="CBM154" s="745"/>
      <c r="CBN154" s="745"/>
      <c r="CBO154" s="745"/>
      <c r="CBP154" s="745"/>
      <c r="CBQ154" s="745"/>
      <c r="CBR154" s="745"/>
      <c r="CBS154" s="745"/>
      <c r="CBT154" s="745"/>
      <c r="CBU154" s="745"/>
      <c r="CBV154" s="745"/>
      <c r="CBW154" s="745"/>
      <c r="CBX154" s="745"/>
      <c r="CBY154" s="745"/>
      <c r="CBZ154" s="745"/>
      <c r="CCA154" s="745"/>
      <c r="CCB154" s="745"/>
      <c r="CCC154" s="745"/>
      <c r="CCD154" s="745"/>
      <c r="CCE154" s="745"/>
      <c r="CCF154" s="745"/>
      <c r="CCG154" s="745"/>
      <c r="CCH154" s="745"/>
      <c r="CCI154" s="745"/>
      <c r="CCJ154" s="745"/>
      <c r="CCK154" s="744"/>
      <c r="CCL154" s="745"/>
      <c r="CCM154" s="745"/>
      <c r="CCN154" s="745"/>
      <c r="CCO154" s="745"/>
      <c r="CCP154" s="745"/>
      <c r="CCQ154" s="745"/>
      <c r="CCR154" s="745"/>
      <c r="CCS154" s="745"/>
      <c r="CCT154" s="745"/>
      <c r="CCU154" s="745"/>
      <c r="CCV154" s="745"/>
      <c r="CCW154" s="745"/>
      <c r="CCX154" s="745"/>
      <c r="CCY154" s="745"/>
      <c r="CCZ154" s="745"/>
      <c r="CDA154" s="745"/>
      <c r="CDB154" s="745"/>
      <c r="CDC154" s="745"/>
      <c r="CDD154" s="745"/>
      <c r="CDE154" s="745"/>
      <c r="CDF154" s="745"/>
      <c r="CDG154" s="745"/>
      <c r="CDH154" s="745"/>
      <c r="CDI154" s="745"/>
      <c r="CDJ154" s="745"/>
      <c r="CDK154" s="745"/>
      <c r="CDL154" s="745"/>
      <c r="CDM154" s="745"/>
      <c r="CDN154" s="745"/>
      <c r="CDO154" s="745"/>
      <c r="CDP154" s="744"/>
      <c r="CDQ154" s="745"/>
      <c r="CDR154" s="745"/>
      <c r="CDS154" s="745"/>
      <c r="CDT154" s="745"/>
      <c r="CDU154" s="745"/>
      <c r="CDV154" s="745"/>
      <c r="CDW154" s="745"/>
      <c r="CDX154" s="745"/>
      <c r="CDY154" s="745"/>
      <c r="CDZ154" s="745"/>
      <c r="CEA154" s="745"/>
      <c r="CEB154" s="745"/>
      <c r="CEC154" s="745"/>
      <c r="CED154" s="745"/>
      <c r="CEE154" s="745"/>
      <c r="CEF154" s="745"/>
      <c r="CEG154" s="745"/>
      <c r="CEH154" s="745"/>
      <c r="CEI154" s="745"/>
      <c r="CEJ154" s="745"/>
      <c r="CEK154" s="745"/>
      <c r="CEL154" s="745"/>
      <c r="CEM154" s="745"/>
      <c r="CEN154" s="745"/>
      <c r="CEO154" s="745"/>
      <c r="CEP154" s="745"/>
      <c r="CEQ154" s="745"/>
      <c r="CER154" s="745"/>
      <c r="CES154" s="745"/>
      <c r="CET154" s="745"/>
      <c r="CEU154" s="744"/>
      <c r="CEV154" s="745"/>
      <c r="CEW154" s="745"/>
      <c r="CEX154" s="745"/>
      <c r="CEY154" s="745"/>
      <c r="CEZ154" s="745"/>
      <c r="CFA154" s="745"/>
      <c r="CFB154" s="745"/>
      <c r="CFC154" s="745"/>
      <c r="CFD154" s="745"/>
      <c r="CFE154" s="745"/>
      <c r="CFF154" s="745"/>
      <c r="CFG154" s="745"/>
      <c r="CFH154" s="745"/>
      <c r="CFI154" s="745"/>
      <c r="CFJ154" s="745"/>
      <c r="CFK154" s="745"/>
      <c r="CFL154" s="745"/>
      <c r="CFM154" s="745"/>
      <c r="CFN154" s="745"/>
      <c r="CFO154" s="745"/>
      <c r="CFP154" s="745"/>
      <c r="CFQ154" s="745"/>
      <c r="CFR154" s="745"/>
      <c r="CFS154" s="745"/>
      <c r="CFT154" s="745"/>
      <c r="CFU154" s="745"/>
      <c r="CFV154" s="745"/>
      <c r="CFW154" s="745"/>
      <c r="CFX154" s="745"/>
      <c r="CFY154" s="745"/>
      <c r="CFZ154" s="744"/>
      <c r="CGA154" s="745"/>
      <c r="CGB154" s="745"/>
      <c r="CGC154" s="745"/>
      <c r="CGD154" s="745"/>
      <c r="CGE154" s="745"/>
      <c r="CGF154" s="745"/>
      <c r="CGG154" s="745"/>
      <c r="CGH154" s="745"/>
      <c r="CGI154" s="745"/>
      <c r="CGJ154" s="745"/>
      <c r="CGK154" s="745"/>
      <c r="CGL154" s="745"/>
      <c r="CGM154" s="745"/>
      <c r="CGN154" s="745"/>
      <c r="CGO154" s="745"/>
      <c r="CGP154" s="745"/>
      <c r="CGQ154" s="745"/>
      <c r="CGR154" s="745"/>
      <c r="CGS154" s="745"/>
      <c r="CGT154" s="745"/>
      <c r="CGU154" s="745"/>
      <c r="CGV154" s="745"/>
      <c r="CGW154" s="745"/>
      <c r="CGX154" s="745"/>
      <c r="CGY154" s="745"/>
      <c r="CGZ154" s="745"/>
      <c r="CHA154" s="745"/>
      <c r="CHB154" s="745"/>
      <c r="CHC154" s="745"/>
      <c r="CHD154" s="745"/>
      <c r="CHE154" s="744"/>
      <c r="CHF154" s="745"/>
      <c r="CHG154" s="745"/>
      <c r="CHH154" s="745"/>
      <c r="CHI154" s="745"/>
      <c r="CHJ154" s="745"/>
      <c r="CHK154" s="745"/>
      <c r="CHL154" s="745"/>
      <c r="CHM154" s="745"/>
      <c r="CHN154" s="745"/>
      <c r="CHO154" s="745"/>
      <c r="CHP154" s="745"/>
      <c r="CHQ154" s="745"/>
      <c r="CHR154" s="745"/>
      <c r="CHS154" s="745"/>
      <c r="CHT154" s="745"/>
      <c r="CHU154" s="745"/>
      <c r="CHV154" s="745"/>
      <c r="CHW154" s="745"/>
      <c r="CHX154" s="745"/>
      <c r="CHY154" s="745"/>
      <c r="CHZ154" s="745"/>
      <c r="CIA154" s="745"/>
      <c r="CIB154" s="745"/>
      <c r="CIC154" s="745"/>
      <c r="CID154" s="745"/>
      <c r="CIE154" s="745"/>
      <c r="CIF154" s="745"/>
      <c r="CIG154" s="745"/>
      <c r="CIH154" s="745"/>
      <c r="CII154" s="745"/>
      <c r="CIJ154" s="744"/>
      <c r="CIK154" s="745"/>
      <c r="CIL154" s="745"/>
      <c r="CIM154" s="745"/>
      <c r="CIN154" s="745"/>
      <c r="CIO154" s="745"/>
      <c r="CIP154" s="745"/>
      <c r="CIQ154" s="745"/>
      <c r="CIR154" s="745"/>
      <c r="CIS154" s="745"/>
      <c r="CIT154" s="745"/>
      <c r="CIU154" s="745"/>
      <c r="CIV154" s="745"/>
      <c r="CIW154" s="745"/>
      <c r="CIX154" s="745"/>
      <c r="CIY154" s="745"/>
      <c r="CIZ154" s="745"/>
      <c r="CJA154" s="745"/>
      <c r="CJB154" s="745"/>
      <c r="CJC154" s="745"/>
      <c r="CJD154" s="745"/>
      <c r="CJE154" s="745"/>
      <c r="CJF154" s="745"/>
      <c r="CJG154" s="745"/>
      <c r="CJH154" s="745"/>
      <c r="CJI154" s="745"/>
      <c r="CJJ154" s="745"/>
      <c r="CJK154" s="745"/>
      <c r="CJL154" s="745"/>
      <c r="CJM154" s="745"/>
      <c r="CJN154" s="745"/>
      <c r="CJO154" s="744"/>
      <c r="CJP154" s="745"/>
      <c r="CJQ154" s="745"/>
      <c r="CJR154" s="745"/>
      <c r="CJS154" s="745"/>
      <c r="CJT154" s="745"/>
      <c r="CJU154" s="745"/>
      <c r="CJV154" s="745"/>
      <c r="CJW154" s="745"/>
      <c r="CJX154" s="745"/>
      <c r="CJY154" s="745"/>
      <c r="CJZ154" s="745"/>
      <c r="CKA154" s="745"/>
      <c r="CKB154" s="745"/>
      <c r="CKC154" s="745"/>
      <c r="CKD154" s="745"/>
      <c r="CKE154" s="745"/>
      <c r="CKF154" s="745"/>
      <c r="CKG154" s="745"/>
      <c r="CKH154" s="745"/>
      <c r="CKI154" s="745"/>
      <c r="CKJ154" s="745"/>
      <c r="CKK154" s="745"/>
      <c r="CKL154" s="745"/>
      <c r="CKM154" s="745"/>
      <c r="CKN154" s="745"/>
      <c r="CKO154" s="745"/>
      <c r="CKP154" s="745"/>
      <c r="CKQ154" s="745"/>
      <c r="CKR154" s="745"/>
      <c r="CKS154" s="745"/>
      <c r="CKT154" s="744"/>
      <c r="CKU154" s="745"/>
      <c r="CKV154" s="745"/>
      <c r="CKW154" s="745"/>
      <c r="CKX154" s="745"/>
      <c r="CKY154" s="745"/>
      <c r="CKZ154" s="745"/>
      <c r="CLA154" s="745"/>
      <c r="CLB154" s="745"/>
      <c r="CLC154" s="745"/>
      <c r="CLD154" s="745"/>
      <c r="CLE154" s="745"/>
      <c r="CLF154" s="745"/>
      <c r="CLG154" s="745"/>
      <c r="CLH154" s="745"/>
      <c r="CLI154" s="745"/>
      <c r="CLJ154" s="745"/>
      <c r="CLK154" s="745"/>
      <c r="CLL154" s="745"/>
      <c r="CLM154" s="745"/>
      <c r="CLN154" s="745"/>
      <c r="CLO154" s="745"/>
      <c r="CLP154" s="745"/>
      <c r="CLQ154" s="745"/>
      <c r="CLR154" s="745"/>
      <c r="CLS154" s="745"/>
      <c r="CLT154" s="745"/>
      <c r="CLU154" s="745"/>
      <c r="CLV154" s="745"/>
      <c r="CLW154" s="745"/>
      <c r="CLX154" s="745"/>
      <c r="CLY154" s="744"/>
      <c r="CLZ154" s="745"/>
      <c r="CMA154" s="745"/>
      <c r="CMB154" s="745"/>
      <c r="CMC154" s="745"/>
      <c r="CMD154" s="745"/>
      <c r="CME154" s="745"/>
      <c r="CMF154" s="745"/>
      <c r="CMG154" s="745"/>
      <c r="CMH154" s="745"/>
      <c r="CMI154" s="745"/>
      <c r="CMJ154" s="745"/>
      <c r="CMK154" s="745"/>
      <c r="CML154" s="745"/>
      <c r="CMM154" s="745"/>
      <c r="CMN154" s="745"/>
      <c r="CMO154" s="745"/>
      <c r="CMP154" s="745"/>
      <c r="CMQ154" s="745"/>
      <c r="CMR154" s="745"/>
      <c r="CMS154" s="745"/>
      <c r="CMT154" s="745"/>
      <c r="CMU154" s="745"/>
      <c r="CMV154" s="745"/>
      <c r="CMW154" s="745"/>
      <c r="CMX154" s="745"/>
      <c r="CMY154" s="745"/>
      <c r="CMZ154" s="745"/>
      <c r="CNA154" s="745"/>
      <c r="CNB154" s="745"/>
      <c r="CNC154" s="745"/>
      <c r="CND154" s="744"/>
      <c r="CNE154" s="745"/>
      <c r="CNF154" s="745"/>
      <c r="CNG154" s="745"/>
      <c r="CNH154" s="745"/>
      <c r="CNI154" s="745"/>
      <c r="CNJ154" s="745"/>
      <c r="CNK154" s="745"/>
      <c r="CNL154" s="745"/>
      <c r="CNM154" s="745"/>
      <c r="CNN154" s="745"/>
      <c r="CNO154" s="745"/>
      <c r="CNP154" s="745"/>
      <c r="CNQ154" s="745"/>
      <c r="CNR154" s="745"/>
      <c r="CNS154" s="745"/>
      <c r="CNT154" s="745"/>
      <c r="CNU154" s="745"/>
      <c r="CNV154" s="745"/>
      <c r="CNW154" s="745"/>
      <c r="CNX154" s="745"/>
      <c r="CNY154" s="745"/>
      <c r="CNZ154" s="745"/>
      <c r="COA154" s="745"/>
      <c r="COB154" s="745"/>
      <c r="COC154" s="745"/>
      <c r="COD154" s="745"/>
      <c r="COE154" s="745"/>
      <c r="COF154" s="745"/>
      <c r="COG154" s="745"/>
      <c r="COH154" s="745"/>
      <c r="COI154" s="744"/>
      <c r="COJ154" s="745"/>
      <c r="COK154" s="745"/>
      <c r="COL154" s="745"/>
      <c r="COM154" s="745"/>
      <c r="CON154" s="745"/>
      <c r="COO154" s="745"/>
      <c r="COP154" s="745"/>
      <c r="COQ154" s="745"/>
      <c r="COR154" s="745"/>
      <c r="COS154" s="745"/>
      <c r="COT154" s="745"/>
      <c r="COU154" s="745"/>
      <c r="COV154" s="745"/>
      <c r="COW154" s="745"/>
      <c r="COX154" s="745"/>
      <c r="COY154" s="745"/>
      <c r="COZ154" s="745"/>
      <c r="CPA154" s="745"/>
      <c r="CPB154" s="745"/>
      <c r="CPC154" s="745"/>
      <c r="CPD154" s="745"/>
      <c r="CPE154" s="745"/>
      <c r="CPF154" s="745"/>
      <c r="CPG154" s="745"/>
      <c r="CPH154" s="745"/>
      <c r="CPI154" s="745"/>
      <c r="CPJ154" s="745"/>
      <c r="CPK154" s="745"/>
      <c r="CPL154" s="745"/>
      <c r="CPM154" s="745"/>
      <c r="CPN154" s="744"/>
      <c r="CPO154" s="745"/>
      <c r="CPP154" s="745"/>
      <c r="CPQ154" s="745"/>
      <c r="CPR154" s="745"/>
      <c r="CPS154" s="745"/>
      <c r="CPT154" s="745"/>
      <c r="CPU154" s="745"/>
      <c r="CPV154" s="745"/>
      <c r="CPW154" s="745"/>
      <c r="CPX154" s="745"/>
      <c r="CPY154" s="745"/>
      <c r="CPZ154" s="745"/>
      <c r="CQA154" s="745"/>
      <c r="CQB154" s="745"/>
      <c r="CQC154" s="745"/>
      <c r="CQD154" s="745"/>
      <c r="CQE154" s="745"/>
      <c r="CQF154" s="745"/>
      <c r="CQG154" s="745"/>
      <c r="CQH154" s="745"/>
      <c r="CQI154" s="745"/>
      <c r="CQJ154" s="745"/>
      <c r="CQK154" s="745"/>
      <c r="CQL154" s="745"/>
      <c r="CQM154" s="745"/>
      <c r="CQN154" s="745"/>
      <c r="CQO154" s="745"/>
      <c r="CQP154" s="745"/>
      <c r="CQQ154" s="745"/>
      <c r="CQR154" s="745"/>
      <c r="CQS154" s="744"/>
      <c r="CQT154" s="745"/>
      <c r="CQU154" s="745"/>
      <c r="CQV154" s="745"/>
      <c r="CQW154" s="745"/>
      <c r="CQX154" s="745"/>
      <c r="CQY154" s="745"/>
      <c r="CQZ154" s="745"/>
      <c r="CRA154" s="745"/>
      <c r="CRB154" s="745"/>
      <c r="CRC154" s="745"/>
      <c r="CRD154" s="745"/>
      <c r="CRE154" s="745"/>
      <c r="CRF154" s="745"/>
      <c r="CRG154" s="745"/>
      <c r="CRH154" s="745"/>
      <c r="CRI154" s="745"/>
      <c r="CRJ154" s="745"/>
      <c r="CRK154" s="745"/>
      <c r="CRL154" s="745"/>
      <c r="CRM154" s="745"/>
      <c r="CRN154" s="745"/>
      <c r="CRO154" s="745"/>
      <c r="CRP154" s="745"/>
      <c r="CRQ154" s="745"/>
      <c r="CRR154" s="745"/>
      <c r="CRS154" s="745"/>
      <c r="CRT154" s="745"/>
      <c r="CRU154" s="745"/>
      <c r="CRV154" s="745"/>
      <c r="CRW154" s="745"/>
      <c r="CRX154" s="744"/>
      <c r="CRY154" s="745"/>
      <c r="CRZ154" s="745"/>
      <c r="CSA154" s="745"/>
      <c r="CSB154" s="745"/>
      <c r="CSC154" s="745"/>
      <c r="CSD154" s="745"/>
      <c r="CSE154" s="745"/>
      <c r="CSF154" s="745"/>
      <c r="CSG154" s="745"/>
      <c r="CSH154" s="745"/>
      <c r="CSI154" s="745"/>
      <c r="CSJ154" s="745"/>
      <c r="CSK154" s="745"/>
      <c r="CSL154" s="745"/>
      <c r="CSM154" s="745"/>
      <c r="CSN154" s="745"/>
      <c r="CSO154" s="745"/>
      <c r="CSP154" s="745"/>
      <c r="CSQ154" s="745"/>
      <c r="CSR154" s="745"/>
      <c r="CSS154" s="745"/>
      <c r="CST154" s="745"/>
      <c r="CSU154" s="745"/>
      <c r="CSV154" s="745"/>
      <c r="CSW154" s="745"/>
      <c r="CSX154" s="745"/>
      <c r="CSY154" s="745"/>
      <c r="CSZ154" s="745"/>
      <c r="CTA154" s="745"/>
      <c r="CTB154" s="745"/>
      <c r="CTC154" s="744"/>
      <c r="CTD154" s="745"/>
      <c r="CTE154" s="745"/>
      <c r="CTF154" s="745"/>
      <c r="CTG154" s="745"/>
      <c r="CTH154" s="745"/>
      <c r="CTI154" s="745"/>
      <c r="CTJ154" s="745"/>
      <c r="CTK154" s="745"/>
      <c r="CTL154" s="745"/>
      <c r="CTM154" s="745"/>
      <c r="CTN154" s="745"/>
      <c r="CTO154" s="745"/>
      <c r="CTP154" s="745"/>
      <c r="CTQ154" s="745"/>
      <c r="CTR154" s="745"/>
      <c r="CTS154" s="745"/>
      <c r="CTT154" s="745"/>
      <c r="CTU154" s="745"/>
      <c r="CTV154" s="745"/>
      <c r="CTW154" s="745"/>
      <c r="CTX154" s="745"/>
      <c r="CTY154" s="745"/>
      <c r="CTZ154" s="745"/>
      <c r="CUA154" s="745"/>
      <c r="CUB154" s="745"/>
      <c r="CUC154" s="745"/>
      <c r="CUD154" s="745"/>
      <c r="CUE154" s="745"/>
      <c r="CUF154" s="745"/>
      <c r="CUG154" s="745"/>
      <c r="CUH154" s="744"/>
      <c r="CUI154" s="745"/>
      <c r="CUJ154" s="745"/>
      <c r="CUK154" s="745"/>
      <c r="CUL154" s="745"/>
      <c r="CUM154" s="745"/>
      <c r="CUN154" s="745"/>
      <c r="CUO154" s="745"/>
      <c r="CUP154" s="745"/>
      <c r="CUQ154" s="745"/>
      <c r="CUR154" s="745"/>
      <c r="CUS154" s="745"/>
      <c r="CUT154" s="745"/>
      <c r="CUU154" s="745"/>
      <c r="CUV154" s="745"/>
      <c r="CUW154" s="745"/>
      <c r="CUX154" s="745"/>
      <c r="CUY154" s="745"/>
      <c r="CUZ154" s="745"/>
      <c r="CVA154" s="745"/>
      <c r="CVB154" s="745"/>
      <c r="CVC154" s="745"/>
      <c r="CVD154" s="745"/>
      <c r="CVE154" s="745"/>
      <c r="CVF154" s="745"/>
      <c r="CVG154" s="745"/>
      <c r="CVH154" s="745"/>
      <c r="CVI154" s="745"/>
      <c r="CVJ154" s="745"/>
      <c r="CVK154" s="745"/>
      <c r="CVL154" s="745"/>
      <c r="CVM154" s="744"/>
      <c r="CVN154" s="745"/>
      <c r="CVO154" s="745"/>
      <c r="CVP154" s="745"/>
      <c r="CVQ154" s="745"/>
      <c r="CVR154" s="745"/>
      <c r="CVS154" s="745"/>
      <c r="CVT154" s="745"/>
      <c r="CVU154" s="745"/>
      <c r="CVV154" s="745"/>
      <c r="CVW154" s="745"/>
      <c r="CVX154" s="745"/>
      <c r="CVY154" s="745"/>
      <c r="CVZ154" s="745"/>
      <c r="CWA154" s="745"/>
      <c r="CWB154" s="745"/>
      <c r="CWC154" s="745"/>
      <c r="CWD154" s="745"/>
      <c r="CWE154" s="745"/>
      <c r="CWF154" s="745"/>
      <c r="CWG154" s="745"/>
      <c r="CWH154" s="745"/>
      <c r="CWI154" s="745"/>
      <c r="CWJ154" s="745"/>
      <c r="CWK154" s="745"/>
      <c r="CWL154" s="745"/>
      <c r="CWM154" s="745"/>
      <c r="CWN154" s="745"/>
      <c r="CWO154" s="745"/>
      <c r="CWP154" s="745"/>
      <c r="CWQ154" s="745"/>
      <c r="CWR154" s="744"/>
      <c r="CWS154" s="745"/>
      <c r="CWT154" s="745"/>
      <c r="CWU154" s="745"/>
      <c r="CWV154" s="745"/>
      <c r="CWW154" s="745"/>
      <c r="CWX154" s="745"/>
      <c r="CWY154" s="745"/>
      <c r="CWZ154" s="745"/>
      <c r="CXA154" s="745"/>
      <c r="CXB154" s="745"/>
      <c r="CXC154" s="745"/>
      <c r="CXD154" s="745"/>
      <c r="CXE154" s="745"/>
      <c r="CXF154" s="745"/>
      <c r="CXG154" s="745"/>
      <c r="CXH154" s="745"/>
      <c r="CXI154" s="745"/>
      <c r="CXJ154" s="745"/>
      <c r="CXK154" s="745"/>
      <c r="CXL154" s="745"/>
      <c r="CXM154" s="745"/>
      <c r="CXN154" s="745"/>
      <c r="CXO154" s="745"/>
      <c r="CXP154" s="745"/>
      <c r="CXQ154" s="745"/>
      <c r="CXR154" s="745"/>
      <c r="CXS154" s="745"/>
      <c r="CXT154" s="745"/>
      <c r="CXU154" s="745"/>
      <c r="CXV154" s="745"/>
      <c r="CXW154" s="744"/>
      <c r="CXX154" s="745"/>
      <c r="CXY154" s="745"/>
      <c r="CXZ154" s="745"/>
      <c r="CYA154" s="745"/>
      <c r="CYB154" s="745"/>
      <c r="CYC154" s="745"/>
      <c r="CYD154" s="745"/>
      <c r="CYE154" s="745"/>
      <c r="CYF154" s="745"/>
      <c r="CYG154" s="745"/>
      <c r="CYH154" s="745"/>
      <c r="CYI154" s="745"/>
      <c r="CYJ154" s="745"/>
      <c r="CYK154" s="745"/>
      <c r="CYL154" s="745"/>
      <c r="CYM154" s="745"/>
      <c r="CYN154" s="745"/>
      <c r="CYO154" s="745"/>
      <c r="CYP154" s="745"/>
      <c r="CYQ154" s="745"/>
      <c r="CYR154" s="745"/>
      <c r="CYS154" s="745"/>
      <c r="CYT154" s="745"/>
      <c r="CYU154" s="745"/>
      <c r="CYV154" s="745"/>
      <c r="CYW154" s="745"/>
      <c r="CYX154" s="745"/>
      <c r="CYY154" s="745"/>
      <c r="CYZ154" s="745"/>
      <c r="CZA154" s="745"/>
      <c r="CZB154" s="744"/>
      <c r="CZC154" s="745"/>
      <c r="CZD154" s="745"/>
      <c r="CZE154" s="745"/>
      <c r="CZF154" s="745"/>
      <c r="CZG154" s="745"/>
      <c r="CZH154" s="745"/>
      <c r="CZI154" s="745"/>
      <c r="CZJ154" s="745"/>
      <c r="CZK154" s="745"/>
      <c r="CZL154" s="745"/>
      <c r="CZM154" s="745"/>
      <c r="CZN154" s="745"/>
      <c r="CZO154" s="745"/>
      <c r="CZP154" s="745"/>
      <c r="CZQ154" s="745"/>
      <c r="CZR154" s="745"/>
      <c r="CZS154" s="745"/>
      <c r="CZT154" s="745"/>
      <c r="CZU154" s="745"/>
      <c r="CZV154" s="745"/>
      <c r="CZW154" s="745"/>
      <c r="CZX154" s="745"/>
      <c r="CZY154" s="745"/>
      <c r="CZZ154" s="745"/>
      <c r="DAA154" s="745"/>
      <c r="DAB154" s="745"/>
      <c r="DAC154" s="745"/>
      <c r="DAD154" s="745"/>
      <c r="DAE154" s="745"/>
      <c r="DAF154" s="745"/>
      <c r="DAG154" s="744"/>
      <c r="DAH154" s="745"/>
      <c r="DAI154" s="745"/>
      <c r="DAJ154" s="745"/>
      <c r="DAK154" s="745"/>
      <c r="DAL154" s="745"/>
      <c r="DAM154" s="745"/>
      <c r="DAN154" s="745"/>
      <c r="DAO154" s="745"/>
      <c r="DAP154" s="745"/>
      <c r="DAQ154" s="745"/>
      <c r="DAR154" s="745"/>
      <c r="DAS154" s="745"/>
      <c r="DAT154" s="745"/>
      <c r="DAU154" s="745"/>
      <c r="DAV154" s="745"/>
      <c r="DAW154" s="745"/>
      <c r="DAX154" s="745"/>
      <c r="DAY154" s="745"/>
      <c r="DAZ154" s="745"/>
      <c r="DBA154" s="745"/>
      <c r="DBB154" s="745"/>
      <c r="DBC154" s="745"/>
      <c r="DBD154" s="745"/>
      <c r="DBE154" s="745"/>
      <c r="DBF154" s="745"/>
      <c r="DBG154" s="745"/>
      <c r="DBH154" s="745"/>
      <c r="DBI154" s="745"/>
      <c r="DBJ154" s="745"/>
      <c r="DBK154" s="745"/>
      <c r="DBL154" s="744"/>
      <c r="DBM154" s="745"/>
      <c r="DBN154" s="745"/>
      <c r="DBO154" s="745"/>
      <c r="DBP154" s="745"/>
      <c r="DBQ154" s="745"/>
      <c r="DBR154" s="745"/>
      <c r="DBS154" s="745"/>
      <c r="DBT154" s="745"/>
      <c r="DBU154" s="745"/>
      <c r="DBV154" s="745"/>
      <c r="DBW154" s="745"/>
      <c r="DBX154" s="745"/>
      <c r="DBY154" s="745"/>
      <c r="DBZ154" s="745"/>
      <c r="DCA154" s="745"/>
      <c r="DCB154" s="745"/>
      <c r="DCC154" s="745"/>
      <c r="DCD154" s="745"/>
      <c r="DCE154" s="745"/>
      <c r="DCF154" s="745"/>
      <c r="DCG154" s="745"/>
      <c r="DCH154" s="745"/>
      <c r="DCI154" s="745"/>
      <c r="DCJ154" s="745"/>
      <c r="DCK154" s="745"/>
      <c r="DCL154" s="745"/>
      <c r="DCM154" s="745"/>
      <c r="DCN154" s="745"/>
      <c r="DCO154" s="745"/>
      <c r="DCP154" s="745"/>
      <c r="DCQ154" s="744"/>
      <c r="DCR154" s="745"/>
      <c r="DCS154" s="745"/>
      <c r="DCT154" s="745"/>
      <c r="DCU154" s="745"/>
      <c r="DCV154" s="745"/>
      <c r="DCW154" s="745"/>
      <c r="DCX154" s="745"/>
      <c r="DCY154" s="745"/>
      <c r="DCZ154" s="745"/>
      <c r="DDA154" s="745"/>
      <c r="DDB154" s="745"/>
      <c r="DDC154" s="745"/>
      <c r="DDD154" s="745"/>
      <c r="DDE154" s="745"/>
      <c r="DDF154" s="745"/>
      <c r="DDG154" s="745"/>
      <c r="DDH154" s="745"/>
      <c r="DDI154" s="745"/>
      <c r="DDJ154" s="745"/>
      <c r="DDK154" s="745"/>
      <c r="DDL154" s="745"/>
      <c r="DDM154" s="745"/>
      <c r="DDN154" s="745"/>
      <c r="DDO154" s="745"/>
      <c r="DDP154" s="745"/>
      <c r="DDQ154" s="745"/>
      <c r="DDR154" s="745"/>
      <c r="DDS154" s="745"/>
      <c r="DDT154" s="745"/>
      <c r="DDU154" s="745"/>
      <c r="DDV154" s="744"/>
      <c r="DDW154" s="745"/>
      <c r="DDX154" s="745"/>
      <c r="DDY154" s="745"/>
      <c r="DDZ154" s="745"/>
      <c r="DEA154" s="745"/>
      <c r="DEB154" s="745"/>
      <c r="DEC154" s="745"/>
      <c r="DED154" s="745"/>
      <c r="DEE154" s="745"/>
      <c r="DEF154" s="745"/>
      <c r="DEG154" s="745"/>
      <c r="DEH154" s="745"/>
      <c r="DEI154" s="745"/>
      <c r="DEJ154" s="745"/>
      <c r="DEK154" s="745"/>
      <c r="DEL154" s="745"/>
      <c r="DEM154" s="745"/>
      <c r="DEN154" s="745"/>
      <c r="DEO154" s="745"/>
      <c r="DEP154" s="745"/>
      <c r="DEQ154" s="745"/>
      <c r="DER154" s="745"/>
      <c r="DES154" s="745"/>
      <c r="DET154" s="745"/>
      <c r="DEU154" s="745"/>
      <c r="DEV154" s="745"/>
      <c r="DEW154" s="745"/>
      <c r="DEX154" s="745"/>
      <c r="DEY154" s="745"/>
      <c r="DEZ154" s="745"/>
      <c r="DFA154" s="744"/>
      <c r="DFB154" s="745"/>
      <c r="DFC154" s="745"/>
      <c r="DFD154" s="745"/>
      <c r="DFE154" s="745"/>
      <c r="DFF154" s="745"/>
      <c r="DFG154" s="745"/>
      <c r="DFH154" s="745"/>
      <c r="DFI154" s="745"/>
      <c r="DFJ154" s="745"/>
      <c r="DFK154" s="745"/>
      <c r="DFL154" s="745"/>
      <c r="DFM154" s="745"/>
      <c r="DFN154" s="745"/>
      <c r="DFO154" s="745"/>
      <c r="DFP154" s="745"/>
      <c r="DFQ154" s="745"/>
      <c r="DFR154" s="745"/>
      <c r="DFS154" s="745"/>
      <c r="DFT154" s="745"/>
      <c r="DFU154" s="745"/>
      <c r="DFV154" s="745"/>
      <c r="DFW154" s="745"/>
      <c r="DFX154" s="745"/>
      <c r="DFY154" s="745"/>
      <c r="DFZ154" s="745"/>
      <c r="DGA154" s="745"/>
      <c r="DGB154" s="745"/>
      <c r="DGC154" s="745"/>
      <c r="DGD154" s="745"/>
      <c r="DGE154" s="745"/>
      <c r="DGF154" s="744"/>
      <c r="DGG154" s="745"/>
      <c r="DGH154" s="745"/>
      <c r="DGI154" s="745"/>
      <c r="DGJ154" s="745"/>
      <c r="DGK154" s="745"/>
      <c r="DGL154" s="745"/>
      <c r="DGM154" s="745"/>
      <c r="DGN154" s="745"/>
      <c r="DGO154" s="745"/>
      <c r="DGP154" s="745"/>
      <c r="DGQ154" s="745"/>
      <c r="DGR154" s="745"/>
      <c r="DGS154" s="745"/>
      <c r="DGT154" s="745"/>
      <c r="DGU154" s="745"/>
      <c r="DGV154" s="745"/>
      <c r="DGW154" s="745"/>
      <c r="DGX154" s="745"/>
      <c r="DGY154" s="745"/>
      <c r="DGZ154" s="745"/>
      <c r="DHA154" s="745"/>
      <c r="DHB154" s="745"/>
      <c r="DHC154" s="745"/>
      <c r="DHD154" s="745"/>
      <c r="DHE154" s="745"/>
      <c r="DHF154" s="745"/>
      <c r="DHG154" s="745"/>
      <c r="DHH154" s="745"/>
      <c r="DHI154" s="745"/>
      <c r="DHJ154" s="745"/>
      <c r="DHK154" s="744"/>
      <c r="DHL154" s="745"/>
      <c r="DHM154" s="745"/>
      <c r="DHN154" s="745"/>
      <c r="DHO154" s="745"/>
      <c r="DHP154" s="745"/>
      <c r="DHQ154" s="745"/>
      <c r="DHR154" s="745"/>
      <c r="DHS154" s="745"/>
      <c r="DHT154" s="745"/>
      <c r="DHU154" s="745"/>
      <c r="DHV154" s="745"/>
      <c r="DHW154" s="745"/>
      <c r="DHX154" s="745"/>
      <c r="DHY154" s="745"/>
      <c r="DHZ154" s="745"/>
      <c r="DIA154" s="745"/>
      <c r="DIB154" s="745"/>
      <c r="DIC154" s="745"/>
      <c r="DID154" s="745"/>
      <c r="DIE154" s="745"/>
      <c r="DIF154" s="745"/>
      <c r="DIG154" s="745"/>
      <c r="DIH154" s="745"/>
      <c r="DII154" s="745"/>
      <c r="DIJ154" s="745"/>
      <c r="DIK154" s="745"/>
      <c r="DIL154" s="745"/>
      <c r="DIM154" s="745"/>
      <c r="DIN154" s="745"/>
      <c r="DIO154" s="745"/>
      <c r="DIP154" s="744"/>
      <c r="DIQ154" s="745"/>
      <c r="DIR154" s="745"/>
      <c r="DIS154" s="745"/>
      <c r="DIT154" s="745"/>
      <c r="DIU154" s="745"/>
      <c r="DIV154" s="745"/>
      <c r="DIW154" s="745"/>
      <c r="DIX154" s="745"/>
      <c r="DIY154" s="745"/>
      <c r="DIZ154" s="745"/>
      <c r="DJA154" s="745"/>
      <c r="DJB154" s="745"/>
      <c r="DJC154" s="745"/>
      <c r="DJD154" s="745"/>
      <c r="DJE154" s="745"/>
      <c r="DJF154" s="745"/>
      <c r="DJG154" s="745"/>
      <c r="DJH154" s="745"/>
      <c r="DJI154" s="745"/>
      <c r="DJJ154" s="745"/>
      <c r="DJK154" s="745"/>
      <c r="DJL154" s="745"/>
      <c r="DJM154" s="745"/>
      <c r="DJN154" s="745"/>
      <c r="DJO154" s="745"/>
      <c r="DJP154" s="745"/>
      <c r="DJQ154" s="745"/>
      <c r="DJR154" s="745"/>
      <c r="DJS154" s="745"/>
      <c r="DJT154" s="745"/>
      <c r="DJU154" s="744"/>
      <c r="DJV154" s="745"/>
      <c r="DJW154" s="745"/>
      <c r="DJX154" s="745"/>
      <c r="DJY154" s="745"/>
      <c r="DJZ154" s="745"/>
      <c r="DKA154" s="745"/>
      <c r="DKB154" s="745"/>
      <c r="DKC154" s="745"/>
      <c r="DKD154" s="745"/>
      <c r="DKE154" s="745"/>
      <c r="DKF154" s="745"/>
      <c r="DKG154" s="745"/>
      <c r="DKH154" s="745"/>
      <c r="DKI154" s="745"/>
      <c r="DKJ154" s="745"/>
      <c r="DKK154" s="745"/>
      <c r="DKL154" s="745"/>
      <c r="DKM154" s="745"/>
      <c r="DKN154" s="745"/>
      <c r="DKO154" s="745"/>
      <c r="DKP154" s="745"/>
      <c r="DKQ154" s="745"/>
      <c r="DKR154" s="745"/>
      <c r="DKS154" s="745"/>
      <c r="DKT154" s="745"/>
      <c r="DKU154" s="745"/>
      <c r="DKV154" s="745"/>
      <c r="DKW154" s="745"/>
      <c r="DKX154" s="745"/>
      <c r="DKY154" s="745"/>
      <c r="DKZ154" s="744"/>
      <c r="DLA154" s="745"/>
      <c r="DLB154" s="745"/>
      <c r="DLC154" s="745"/>
      <c r="DLD154" s="745"/>
      <c r="DLE154" s="745"/>
      <c r="DLF154" s="745"/>
      <c r="DLG154" s="745"/>
      <c r="DLH154" s="745"/>
      <c r="DLI154" s="745"/>
      <c r="DLJ154" s="745"/>
      <c r="DLK154" s="745"/>
      <c r="DLL154" s="745"/>
      <c r="DLM154" s="745"/>
      <c r="DLN154" s="745"/>
      <c r="DLO154" s="745"/>
      <c r="DLP154" s="745"/>
      <c r="DLQ154" s="745"/>
      <c r="DLR154" s="745"/>
      <c r="DLS154" s="745"/>
      <c r="DLT154" s="745"/>
      <c r="DLU154" s="745"/>
      <c r="DLV154" s="745"/>
      <c r="DLW154" s="745"/>
      <c r="DLX154" s="745"/>
      <c r="DLY154" s="745"/>
      <c r="DLZ154" s="745"/>
      <c r="DMA154" s="745"/>
      <c r="DMB154" s="745"/>
      <c r="DMC154" s="745"/>
      <c r="DMD154" s="745"/>
      <c r="DME154" s="744"/>
      <c r="DMF154" s="745"/>
      <c r="DMG154" s="745"/>
      <c r="DMH154" s="745"/>
      <c r="DMI154" s="745"/>
      <c r="DMJ154" s="745"/>
      <c r="DMK154" s="745"/>
      <c r="DML154" s="745"/>
      <c r="DMM154" s="745"/>
      <c r="DMN154" s="745"/>
      <c r="DMO154" s="745"/>
      <c r="DMP154" s="745"/>
      <c r="DMQ154" s="745"/>
      <c r="DMR154" s="745"/>
      <c r="DMS154" s="745"/>
      <c r="DMT154" s="745"/>
      <c r="DMU154" s="745"/>
      <c r="DMV154" s="745"/>
      <c r="DMW154" s="745"/>
      <c r="DMX154" s="745"/>
      <c r="DMY154" s="745"/>
      <c r="DMZ154" s="745"/>
      <c r="DNA154" s="745"/>
      <c r="DNB154" s="745"/>
      <c r="DNC154" s="745"/>
      <c r="DND154" s="745"/>
      <c r="DNE154" s="745"/>
      <c r="DNF154" s="745"/>
      <c r="DNG154" s="745"/>
      <c r="DNH154" s="745"/>
      <c r="DNI154" s="745"/>
      <c r="DNJ154" s="744"/>
      <c r="DNK154" s="745"/>
      <c r="DNL154" s="745"/>
      <c r="DNM154" s="745"/>
      <c r="DNN154" s="745"/>
      <c r="DNO154" s="745"/>
      <c r="DNP154" s="745"/>
      <c r="DNQ154" s="745"/>
      <c r="DNR154" s="745"/>
      <c r="DNS154" s="745"/>
      <c r="DNT154" s="745"/>
      <c r="DNU154" s="745"/>
      <c r="DNV154" s="745"/>
      <c r="DNW154" s="745"/>
      <c r="DNX154" s="745"/>
      <c r="DNY154" s="745"/>
      <c r="DNZ154" s="745"/>
      <c r="DOA154" s="745"/>
      <c r="DOB154" s="745"/>
      <c r="DOC154" s="745"/>
      <c r="DOD154" s="745"/>
      <c r="DOE154" s="745"/>
      <c r="DOF154" s="745"/>
      <c r="DOG154" s="745"/>
      <c r="DOH154" s="745"/>
      <c r="DOI154" s="745"/>
      <c r="DOJ154" s="745"/>
      <c r="DOK154" s="745"/>
      <c r="DOL154" s="745"/>
      <c r="DOM154" s="745"/>
      <c r="DON154" s="745"/>
      <c r="DOO154" s="744"/>
      <c r="DOP154" s="745"/>
      <c r="DOQ154" s="745"/>
      <c r="DOR154" s="745"/>
      <c r="DOS154" s="745"/>
      <c r="DOT154" s="745"/>
      <c r="DOU154" s="745"/>
      <c r="DOV154" s="745"/>
      <c r="DOW154" s="745"/>
      <c r="DOX154" s="745"/>
      <c r="DOY154" s="745"/>
      <c r="DOZ154" s="745"/>
      <c r="DPA154" s="745"/>
      <c r="DPB154" s="745"/>
      <c r="DPC154" s="745"/>
      <c r="DPD154" s="745"/>
      <c r="DPE154" s="745"/>
      <c r="DPF154" s="745"/>
      <c r="DPG154" s="745"/>
      <c r="DPH154" s="745"/>
      <c r="DPI154" s="745"/>
      <c r="DPJ154" s="745"/>
      <c r="DPK154" s="745"/>
      <c r="DPL154" s="745"/>
      <c r="DPM154" s="745"/>
      <c r="DPN154" s="745"/>
      <c r="DPO154" s="745"/>
      <c r="DPP154" s="745"/>
      <c r="DPQ154" s="745"/>
      <c r="DPR154" s="745"/>
      <c r="DPS154" s="745"/>
      <c r="DPT154" s="744"/>
      <c r="DPU154" s="745"/>
      <c r="DPV154" s="745"/>
      <c r="DPW154" s="745"/>
      <c r="DPX154" s="745"/>
      <c r="DPY154" s="745"/>
      <c r="DPZ154" s="745"/>
      <c r="DQA154" s="745"/>
      <c r="DQB154" s="745"/>
      <c r="DQC154" s="745"/>
      <c r="DQD154" s="745"/>
      <c r="DQE154" s="745"/>
      <c r="DQF154" s="745"/>
      <c r="DQG154" s="745"/>
      <c r="DQH154" s="745"/>
      <c r="DQI154" s="745"/>
      <c r="DQJ154" s="745"/>
      <c r="DQK154" s="745"/>
      <c r="DQL154" s="745"/>
      <c r="DQM154" s="745"/>
      <c r="DQN154" s="745"/>
      <c r="DQO154" s="745"/>
      <c r="DQP154" s="745"/>
      <c r="DQQ154" s="745"/>
      <c r="DQR154" s="745"/>
      <c r="DQS154" s="745"/>
      <c r="DQT154" s="745"/>
      <c r="DQU154" s="745"/>
      <c r="DQV154" s="745"/>
      <c r="DQW154" s="745"/>
      <c r="DQX154" s="745"/>
      <c r="DQY154" s="744"/>
      <c r="DQZ154" s="745"/>
      <c r="DRA154" s="745"/>
      <c r="DRB154" s="745"/>
      <c r="DRC154" s="745"/>
      <c r="DRD154" s="745"/>
      <c r="DRE154" s="745"/>
      <c r="DRF154" s="745"/>
      <c r="DRG154" s="745"/>
      <c r="DRH154" s="745"/>
      <c r="DRI154" s="745"/>
      <c r="DRJ154" s="745"/>
      <c r="DRK154" s="745"/>
      <c r="DRL154" s="745"/>
      <c r="DRM154" s="745"/>
      <c r="DRN154" s="745"/>
      <c r="DRO154" s="745"/>
      <c r="DRP154" s="745"/>
      <c r="DRQ154" s="745"/>
      <c r="DRR154" s="745"/>
      <c r="DRS154" s="745"/>
      <c r="DRT154" s="745"/>
      <c r="DRU154" s="745"/>
      <c r="DRV154" s="745"/>
      <c r="DRW154" s="745"/>
      <c r="DRX154" s="745"/>
      <c r="DRY154" s="745"/>
      <c r="DRZ154" s="745"/>
      <c r="DSA154" s="745"/>
      <c r="DSB154" s="745"/>
      <c r="DSC154" s="745"/>
      <c r="DSD154" s="744"/>
      <c r="DSE154" s="745"/>
      <c r="DSF154" s="745"/>
      <c r="DSG154" s="745"/>
      <c r="DSH154" s="745"/>
      <c r="DSI154" s="745"/>
      <c r="DSJ154" s="745"/>
      <c r="DSK154" s="745"/>
      <c r="DSL154" s="745"/>
      <c r="DSM154" s="745"/>
      <c r="DSN154" s="745"/>
      <c r="DSO154" s="745"/>
      <c r="DSP154" s="745"/>
      <c r="DSQ154" s="745"/>
      <c r="DSR154" s="745"/>
      <c r="DSS154" s="745"/>
      <c r="DST154" s="745"/>
      <c r="DSU154" s="745"/>
      <c r="DSV154" s="745"/>
      <c r="DSW154" s="745"/>
      <c r="DSX154" s="745"/>
      <c r="DSY154" s="745"/>
      <c r="DSZ154" s="745"/>
      <c r="DTA154" s="745"/>
      <c r="DTB154" s="745"/>
      <c r="DTC154" s="745"/>
      <c r="DTD154" s="745"/>
      <c r="DTE154" s="745"/>
      <c r="DTF154" s="745"/>
      <c r="DTG154" s="745"/>
      <c r="DTH154" s="745"/>
      <c r="DTI154" s="744"/>
      <c r="DTJ154" s="745"/>
      <c r="DTK154" s="745"/>
      <c r="DTL154" s="745"/>
      <c r="DTM154" s="745"/>
      <c r="DTN154" s="745"/>
      <c r="DTO154" s="745"/>
      <c r="DTP154" s="745"/>
      <c r="DTQ154" s="745"/>
      <c r="DTR154" s="745"/>
      <c r="DTS154" s="745"/>
      <c r="DTT154" s="745"/>
      <c r="DTU154" s="745"/>
      <c r="DTV154" s="745"/>
      <c r="DTW154" s="745"/>
      <c r="DTX154" s="745"/>
      <c r="DTY154" s="745"/>
      <c r="DTZ154" s="745"/>
      <c r="DUA154" s="745"/>
      <c r="DUB154" s="745"/>
      <c r="DUC154" s="745"/>
      <c r="DUD154" s="745"/>
      <c r="DUE154" s="745"/>
      <c r="DUF154" s="745"/>
      <c r="DUG154" s="745"/>
      <c r="DUH154" s="745"/>
      <c r="DUI154" s="745"/>
      <c r="DUJ154" s="745"/>
      <c r="DUK154" s="745"/>
      <c r="DUL154" s="745"/>
      <c r="DUM154" s="745"/>
      <c r="DUN154" s="744"/>
      <c r="DUO154" s="745"/>
      <c r="DUP154" s="745"/>
      <c r="DUQ154" s="745"/>
      <c r="DUR154" s="745"/>
      <c r="DUS154" s="745"/>
      <c r="DUT154" s="745"/>
      <c r="DUU154" s="745"/>
      <c r="DUV154" s="745"/>
      <c r="DUW154" s="745"/>
      <c r="DUX154" s="745"/>
      <c r="DUY154" s="745"/>
      <c r="DUZ154" s="745"/>
      <c r="DVA154" s="745"/>
      <c r="DVB154" s="745"/>
      <c r="DVC154" s="745"/>
      <c r="DVD154" s="745"/>
      <c r="DVE154" s="745"/>
      <c r="DVF154" s="745"/>
      <c r="DVG154" s="745"/>
      <c r="DVH154" s="745"/>
      <c r="DVI154" s="745"/>
      <c r="DVJ154" s="745"/>
      <c r="DVK154" s="745"/>
      <c r="DVL154" s="745"/>
      <c r="DVM154" s="745"/>
      <c r="DVN154" s="745"/>
      <c r="DVO154" s="745"/>
      <c r="DVP154" s="745"/>
      <c r="DVQ154" s="745"/>
      <c r="DVR154" s="745"/>
      <c r="DVS154" s="744"/>
      <c r="DVT154" s="745"/>
      <c r="DVU154" s="745"/>
      <c r="DVV154" s="745"/>
      <c r="DVW154" s="745"/>
      <c r="DVX154" s="745"/>
      <c r="DVY154" s="745"/>
      <c r="DVZ154" s="745"/>
      <c r="DWA154" s="745"/>
      <c r="DWB154" s="745"/>
      <c r="DWC154" s="745"/>
      <c r="DWD154" s="745"/>
      <c r="DWE154" s="745"/>
      <c r="DWF154" s="745"/>
      <c r="DWG154" s="745"/>
      <c r="DWH154" s="745"/>
      <c r="DWI154" s="745"/>
      <c r="DWJ154" s="745"/>
      <c r="DWK154" s="745"/>
      <c r="DWL154" s="745"/>
      <c r="DWM154" s="745"/>
      <c r="DWN154" s="745"/>
      <c r="DWO154" s="745"/>
      <c r="DWP154" s="745"/>
      <c r="DWQ154" s="745"/>
      <c r="DWR154" s="745"/>
      <c r="DWS154" s="745"/>
      <c r="DWT154" s="745"/>
      <c r="DWU154" s="745"/>
      <c r="DWV154" s="745"/>
      <c r="DWW154" s="745"/>
      <c r="DWX154" s="744"/>
      <c r="DWY154" s="745"/>
      <c r="DWZ154" s="745"/>
      <c r="DXA154" s="745"/>
      <c r="DXB154" s="745"/>
      <c r="DXC154" s="745"/>
      <c r="DXD154" s="745"/>
      <c r="DXE154" s="745"/>
      <c r="DXF154" s="745"/>
      <c r="DXG154" s="745"/>
      <c r="DXH154" s="745"/>
      <c r="DXI154" s="745"/>
      <c r="DXJ154" s="745"/>
      <c r="DXK154" s="745"/>
      <c r="DXL154" s="745"/>
      <c r="DXM154" s="745"/>
      <c r="DXN154" s="745"/>
      <c r="DXO154" s="745"/>
      <c r="DXP154" s="745"/>
      <c r="DXQ154" s="745"/>
      <c r="DXR154" s="745"/>
      <c r="DXS154" s="745"/>
      <c r="DXT154" s="745"/>
      <c r="DXU154" s="745"/>
      <c r="DXV154" s="745"/>
      <c r="DXW154" s="745"/>
      <c r="DXX154" s="745"/>
      <c r="DXY154" s="745"/>
      <c r="DXZ154" s="745"/>
      <c r="DYA154" s="745"/>
      <c r="DYB154" s="745"/>
      <c r="DYC154" s="744"/>
      <c r="DYD154" s="745"/>
      <c r="DYE154" s="745"/>
      <c r="DYF154" s="745"/>
      <c r="DYG154" s="745"/>
      <c r="DYH154" s="745"/>
      <c r="DYI154" s="745"/>
      <c r="DYJ154" s="745"/>
      <c r="DYK154" s="745"/>
      <c r="DYL154" s="745"/>
      <c r="DYM154" s="745"/>
      <c r="DYN154" s="745"/>
      <c r="DYO154" s="745"/>
      <c r="DYP154" s="745"/>
      <c r="DYQ154" s="745"/>
      <c r="DYR154" s="745"/>
      <c r="DYS154" s="745"/>
      <c r="DYT154" s="745"/>
      <c r="DYU154" s="745"/>
      <c r="DYV154" s="745"/>
      <c r="DYW154" s="745"/>
      <c r="DYX154" s="745"/>
      <c r="DYY154" s="745"/>
      <c r="DYZ154" s="745"/>
      <c r="DZA154" s="745"/>
      <c r="DZB154" s="745"/>
      <c r="DZC154" s="745"/>
      <c r="DZD154" s="745"/>
      <c r="DZE154" s="745"/>
      <c r="DZF154" s="745"/>
      <c r="DZG154" s="745"/>
      <c r="DZH154" s="744"/>
      <c r="DZI154" s="745"/>
      <c r="DZJ154" s="745"/>
      <c r="DZK154" s="745"/>
      <c r="DZL154" s="745"/>
      <c r="DZM154" s="745"/>
      <c r="DZN154" s="745"/>
      <c r="DZO154" s="745"/>
      <c r="DZP154" s="745"/>
      <c r="DZQ154" s="745"/>
      <c r="DZR154" s="745"/>
      <c r="DZS154" s="745"/>
      <c r="DZT154" s="745"/>
      <c r="DZU154" s="745"/>
      <c r="DZV154" s="745"/>
      <c r="DZW154" s="745"/>
      <c r="DZX154" s="745"/>
      <c r="DZY154" s="745"/>
      <c r="DZZ154" s="745"/>
      <c r="EAA154" s="745"/>
      <c r="EAB154" s="745"/>
      <c r="EAC154" s="745"/>
      <c r="EAD154" s="745"/>
      <c r="EAE154" s="745"/>
      <c r="EAF154" s="745"/>
      <c r="EAG154" s="745"/>
      <c r="EAH154" s="745"/>
      <c r="EAI154" s="745"/>
      <c r="EAJ154" s="745"/>
      <c r="EAK154" s="745"/>
      <c r="EAL154" s="745"/>
      <c r="EAM154" s="744"/>
      <c r="EAN154" s="745"/>
      <c r="EAO154" s="745"/>
      <c r="EAP154" s="745"/>
      <c r="EAQ154" s="745"/>
      <c r="EAR154" s="745"/>
      <c r="EAS154" s="745"/>
      <c r="EAT154" s="745"/>
      <c r="EAU154" s="745"/>
      <c r="EAV154" s="745"/>
      <c r="EAW154" s="745"/>
      <c r="EAX154" s="745"/>
      <c r="EAY154" s="745"/>
      <c r="EAZ154" s="745"/>
      <c r="EBA154" s="745"/>
      <c r="EBB154" s="745"/>
      <c r="EBC154" s="745"/>
      <c r="EBD154" s="745"/>
      <c r="EBE154" s="745"/>
      <c r="EBF154" s="745"/>
      <c r="EBG154" s="745"/>
      <c r="EBH154" s="745"/>
      <c r="EBI154" s="745"/>
      <c r="EBJ154" s="745"/>
      <c r="EBK154" s="745"/>
      <c r="EBL154" s="745"/>
      <c r="EBM154" s="745"/>
      <c r="EBN154" s="745"/>
      <c r="EBO154" s="745"/>
      <c r="EBP154" s="745"/>
      <c r="EBQ154" s="745"/>
      <c r="EBR154" s="744"/>
      <c r="EBS154" s="745"/>
      <c r="EBT154" s="745"/>
      <c r="EBU154" s="745"/>
      <c r="EBV154" s="745"/>
      <c r="EBW154" s="745"/>
      <c r="EBX154" s="745"/>
      <c r="EBY154" s="745"/>
      <c r="EBZ154" s="745"/>
      <c r="ECA154" s="745"/>
      <c r="ECB154" s="745"/>
      <c r="ECC154" s="745"/>
      <c r="ECD154" s="745"/>
      <c r="ECE154" s="745"/>
      <c r="ECF154" s="745"/>
      <c r="ECG154" s="745"/>
      <c r="ECH154" s="745"/>
      <c r="ECI154" s="745"/>
      <c r="ECJ154" s="745"/>
      <c r="ECK154" s="745"/>
      <c r="ECL154" s="745"/>
      <c r="ECM154" s="745"/>
      <c r="ECN154" s="745"/>
      <c r="ECO154" s="745"/>
      <c r="ECP154" s="745"/>
      <c r="ECQ154" s="745"/>
      <c r="ECR154" s="745"/>
      <c r="ECS154" s="745"/>
      <c r="ECT154" s="745"/>
      <c r="ECU154" s="745"/>
      <c r="ECV154" s="745"/>
      <c r="ECW154" s="744"/>
      <c r="ECX154" s="745"/>
      <c r="ECY154" s="745"/>
      <c r="ECZ154" s="745"/>
      <c r="EDA154" s="745"/>
      <c r="EDB154" s="745"/>
      <c r="EDC154" s="745"/>
      <c r="EDD154" s="745"/>
      <c r="EDE154" s="745"/>
      <c r="EDF154" s="745"/>
      <c r="EDG154" s="745"/>
      <c r="EDH154" s="745"/>
      <c r="EDI154" s="745"/>
      <c r="EDJ154" s="745"/>
      <c r="EDK154" s="745"/>
      <c r="EDL154" s="745"/>
      <c r="EDM154" s="745"/>
      <c r="EDN154" s="745"/>
      <c r="EDO154" s="745"/>
      <c r="EDP154" s="745"/>
      <c r="EDQ154" s="745"/>
      <c r="EDR154" s="745"/>
      <c r="EDS154" s="745"/>
      <c r="EDT154" s="745"/>
      <c r="EDU154" s="745"/>
      <c r="EDV154" s="745"/>
      <c r="EDW154" s="745"/>
      <c r="EDX154" s="745"/>
      <c r="EDY154" s="745"/>
      <c r="EDZ154" s="745"/>
      <c r="EEA154" s="745"/>
      <c r="EEB154" s="744"/>
      <c r="EEC154" s="745"/>
      <c r="EED154" s="745"/>
      <c r="EEE154" s="745"/>
      <c r="EEF154" s="745"/>
      <c r="EEG154" s="745"/>
      <c r="EEH154" s="745"/>
      <c r="EEI154" s="745"/>
      <c r="EEJ154" s="745"/>
      <c r="EEK154" s="745"/>
      <c r="EEL154" s="745"/>
      <c r="EEM154" s="745"/>
      <c r="EEN154" s="745"/>
      <c r="EEO154" s="745"/>
      <c r="EEP154" s="745"/>
      <c r="EEQ154" s="745"/>
      <c r="EER154" s="745"/>
      <c r="EES154" s="745"/>
      <c r="EET154" s="745"/>
      <c r="EEU154" s="745"/>
      <c r="EEV154" s="745"/>
      <c r="EEW154" s="745"/>
      <c r="EEX154" s="745"/>
      <c r="EEY154" s="745"/>
      <c r="EEZ154" s="745"/>
      <c r="EFA154" s="745"/>
      <c r="EFB154" s="745"/>
      <c r="EFC154" s="745"/>
      <c r="EFD154" s="745"/>
      <c r="EFE154" s="745"/>
      <c r="EFF154" s="745"/>
      <c r="EFG154" s="744"/>
      <c r="EFH154" s="745"/>
      <c r="EFI154" s="745"/>
      <c r="EFJ154" s="745"/>
      <c r="EFK154" s="745"/>
      <c r="EFL154" s="745"/>
      <c r="EFM154" s="745"/>
      <c r="EFN154" s="745"/>
      <c r="EFO154" s="745"/>
      <c r="EFP154" s="745"/>
      <c r="EFQ154" s="745"/>
      <c r="EFR154" s="745"/>
      <c r="EFS154" s="745"/>
      <c r="EFT154" s="745"/>
      <c r="EFU154" s="745"/>
      <c r="EFV154" s="745"/>
      <c r="EFW154" s="745"/>
      <c r="EFX154" s="745"/>
      <c r="EFY154" s="745"/>
      <c r="EFZ154" s="745"/>
      <c r="EGA154" s="745"/>
      <c r="EGB154" s="745"/>
      <c r="EGC154" s="745"/>
      <c r="EGD154" s="745"/>
      <c r="EGE154" s="745"/>
      <c r="EGF154" s="745"/>
      <c r="EGG154" s="745"/>
      <c r="EGH154" s="745"/>
      <c r="EGI154" s="745"/>
      <c r="EGJ154" s="745"/>
      <c r="EGK154" s="745"/>
      <c r="EGL154" s="744"/>
      <c r="EGM154" s="745"/>
      <c r="EGN154" s="745"/>
      <c r="EGO154" s="745"/>
      <c r="EGP154" s="745"/>
      <c r="EGQ154" s="745"/>
      <c r="EGR154" s="745"/>
      <c r="EGS154" s="745"/>
      <c r="EGT154" s="745"/>
      <c r="EGU154" s="745"/>
      <c r="EGV154" s="745"/>
      <c r="EGW154" s="745"/>
      <c r="EGX154" s="745"/>
      <c r="EGY154" s="745"/>
      <c r="EGZ154" s="745"/>
      <c r="EHA154" s="745"/>
      <c r="EHB154" s="745"/>
      <c r="EHC154" s="745"/>
      <c r="EHD154" s="745"/>
      <c r="EHE154" s="745"/>
      <c r="EHF154" s="745"/>
      <c r="EHG154" s="745"/>
      <c r="EHH154" s="745"/>
      <c r="EHI154" s="745"/>
      <c r="EHJ154" s="745"/>
      <c r="EHK154" s="745"/>
      <c r="EHL154" s="745"/>
      <c r="EHM154" s="745"/>
      <c r="EHN154" s="745"/>
      <c r="EHO154" s="745"/>
      <c r="EHP154" s="745"/>
      <c r="EHQ154" s="744"/>
      <c r="EHR154" s="745"/>
      <c r="EHS154" s="745"/>
      <c r="EHT154" s="745"/>
      <c r="EHU154" s="745"/>
      <c r="EHV154" s="745"/>
      <c r="EHW154" s="745"/>
      <c r="EHX154" s="745"/>
      <c r="EHY154" s="745"/>
      <c r="EHZ154" s="745"/>
      <c r="EIA154" s="745"/>
      <c r="EIB154" s="745"/>
      <c r="EIC154" s="745"/>
      <c r="EID154" s="745"/>
      <c r="EIE154" s="745"/>
      <c r="EIF154" s="745"/>
      <c r="EIG154" s="745"/>
      <c r="EIH154" s="745"/>
      <c r="EII154" s="745"/>
      <c r="EIJ154" s="745"/>
      <c r="EIK154" s="745"/>
      <c r="EIL154" s="745"/>
      <c r="EIM154" s="745"/>
      <c r="EIN154" s="745"/>
      <c r="EIO154" s="745"/>
      <c r="EIP154" s="745"/>
      <c r="EIQ154" s="745"/>
      <c r="EIR154" s="745"/>
      <c r="EIS154" s="745"/>
      <c r="EIT154" s="745"/>
      <c r="EIU154" s="745"/>
      <c r="EIV154" s="744"/>
      <c r="EIW154" s="745"/>
      <c r="EIX154" s="745"/>
      <c r="EIY154" s="745"/>
      <c r="EIZ154" s="745"/>
      <c r="EJA154" s="745"/>
      <c r="EJB154" s="745"/>
      <c r="EJC154" s="745"/>
      <c r="EJD154" s="745"/>
      <c r="EJE154" s="745"/>
      <c r="EJF154" s="745"/>
      <c r="EJG154" s="745"/>
      <c r="EJH154" s="745"/>
      <c r="EJI154" s="745"/>
      <c r="EJJ154" s="745"/>
      <c r="EJK154" s="745"/>
      <c r="EJL154" s="745"/>
      <c r="EJM154" s="745"/>
      <c r="EJN154" s="745"/>
      <c r="EJO154" s="745"/>
      <c r="EJP154" s="745"/>
      <c r="EJQ154" s="745"/>
      <c r="EJR154" s="745"/>
      <c r="EJS154" s="745"/>
      <c r="EJT154" s="745"/>
      <c r="EJU154" s="745"/>
      <c r="EJV154" s="745"/>
      <c r="EJW154" s="745"/>
      <c r="EJX154" s="745"/>
      <c r="EJY154" s="745"/>
      <c r="EJZ154" s="745"/>
      <c r="EKA154" s="744"/>
      <c r="EKB154" s="745"/>
      <c r="EKC154" s="745"/>
      <c r="EKD154" s="745"/>
      <c r="EKE154" s="745"/>
      <c r="EKF154" s="745"/>
      <c r="EKG154" s="745"/>
      <c r="EKH154" s="745"/>
      <c r="EKI154" s="745"/>
      <c r="EKJ154" s="745"/>
      <c r="EKK154" s="745"/>
      <c r="EKL154" s="745"/>
      <c r="EKM154" s="745"/>
      <c r="EKN154" s="745"/>
      <c r="EKO154" s="745"/>
      <c r="EKP154" s="745"/>
      <c r="EKQ154" s="745"/>
      <c r="EKR154" s="745"/>
      <c r="EKS154" s="745"/>
      <c r="EKT154" s="745"/>
      <c r="EKU154" s="745"/>
      <c r="EKV154" s="745"/>
      <c r="EKW154" s="745"/>
      <c r="EKX154" s="745"/>
      <c r="EKY154" s="745"/>
      <c r="EKZ154" s="745"/>
      <c r="ELA154" s="745"/>
      <c r="ELB154" s="745"/>
      <c r="ELC154" s="745"/>
      <c r="ELD154" s="745"/>
      <c r="ELE154" s="745"/>
      <c r="ELF154" s="744"/>
      <c r="ELG154" s="745"/>
      <c r="ELH154" s="745"/>
      <c r="ELI154" s="745"/>
      <c r="ELJ154" s="745"/>
      <c r="ELK154" s="745"/>
      <c r="ELL154" s="745"/>
      <c r="ELM154" s="745"/>
      <c r="ELN154" s="745"/>
      <c r="ELO154" s="745"/>
      <c r="ELP154" s="745"/>
      <c r="ELQ154" s="745"/>
      <c r="ELR154" s="745"/>
      <c r="ELS154" s="745"/>
      <c r="ELT154" s="745"/>
      <c r="ELU154" s="745"/>
      <c r="ELV154" s="745"/>
      <c r="ELW154" s="745"/>
      <c r="ELX154" s="745"/>
      <c r="ELY154" s="745"/>
      <c r="ELZ154" s="745"/>
      <c r="EMA154" s="745"/>
      <c r="EMB154" s="745"/>
      <c r="EMC154" s="745"/>
      <c r="EMD154" s="745"/>
      <c r="EME154" s="745"/>
      <c r="EMF154" s="745"/>
      <c r="EMG154" s="745"/>
      <c r="EMH154" s="745"/>
      <c r="EMI154" s="745"/>
      <c r="EMJ154" s="745"/>
      <c r="EMK154" s="744"/>
      <c r="EML154" s="745"/>
      <c r="EMM154" s="745"/>
      <c r="EMN154" s="745"/>
      <c r="EMO154" s="745"/>
      <c r="EMP154" s="745"/>
      <c r="EMQ154" s="745"/>
      <c r="EMR154" s="745"/>
      <c r="EMS154" s="745"/>
      <c r="EMT154" s="745"/>
      <c r="EMU154" s="745"/>
      <c r="EMV154" s="745"/>
      <c r="EMW154" s="745"/>
      <c r="EMX154" s="745"/>
      <c r="EMY154" s="745"/>
      <c r="EMZ154" s="745"/>
      <c r="ENA154" s="745"/>
      <c r="ENB154" s="745"/>
      <c r="ENC154" s="745"/>
      <c r="END154" s="745"/>
      <c r="ENE154" s="745"/>
      <c r="ENF154" s="745"/>
      <c r="ENG154" s="745"/>
      <c r="ENH154" s="745"/>
      <c r="ENI154" s="745"/>
      <c r="ENJ154" s="745"/>
      <c r="ENK154" s="745"/>
      <c r="ENL154" s="745"/>
      <c r="ENM154" s="745"/>
      <c r="ENN154" s="745"/>
      <c r="ENO154" s="745"/>
      <c r="ENP154" s="744"/>
      <c r="ENQ154" s="745"/>
      <c r="ENR154" s="745"/>
      <c r="ENS154" s="745"/>
      <c r="ENT154" s="745"/>
      <c r="ENU154" s="745"/>
      <c r="ENV154" s="745"/>
      <c r="ENW154" s="745"/>
      <c r="ENX154" s="745"/>
      <c r="ENY154" s="745"/>
      <c r="ENZ154" s="745"/>
      <c r="EOA154" s="745"/>
      <c r="EOB154" s="745"/>
      <c r="EOC154" s="745"/>
      <c r="EOD154" s="745"/>
      <c r="EOE154" s="745"/>
      <c r="EOF154" s="745"/>
      <c r="EOG154" s="745"/>
      <c r="EOH154" s="745"/>
      <c r="EOI154" s="745"/>
      <c r="EOJ154" s="745"/>
      <c r="EOK154" s="745"/>
      <c r="EOL154" s="745"/>
      <c r="EOM154" s="745"/>
      <c r="EON154" s="745"/>
      <c r="EOO154" s="745"/>
      <c r="EOP154" s="745"/>
      <c r="EOQ154" s="745"/>
      <c r="EOR154" s="745"/>
      <c r="EOS154" s="745"/>
      <c r="EOT154" s="745"/>
      <c r="EOU154" s="744"/>
      <c r="EOV154" s="745"/>
      <c r="EOW154" s="745"/>
      <c r="EOX154" s="745"/>
      <c r="EOY154" s="745"/>
      <c r="EOZ154" s="745"/>
      <c r="EPA154" s="745"/>
      <c r="EPB154" s="745"/>
      <c r="EPC154" s="745"/>
      <c r="EPD154" s="745"/>
      <c r="EPE154" s="745"/>
      <c r="EPF154" s="745"/>
      <c r="EPG154" s="745"/>
      <c r="EPH154" s="745"/>
      <c r="EPI154" s="745"/>
      <c r="EPJ154" s="745"/>
      <c r="EPK154" s="745"/>
      <c r="EPL154" s="745"/>
      <c r="EPM154" s="745"/>
      <c r="EPN154" s="745"/>
      <c r="EPO154" s="745"/>
      <c r="EPP154" s="745"/>
      <c r="EPQ154" s="745"/>
      <c r="EPR154" s="745"/>
      <c r="EPS154" s="745"/>
      <c r="EPT154" s="745"/>
      <c r="EPU154" s="745"/>
      <c r="EPV154" s="745"/>
      <c r="EPW154" s="745"/>
      <c r="EPX154" s="745"/>
      <c r="EPY154" s="745"/>
      <c r="EPZ154" s="744"/>
      <c r="EQA154" s="745"/>
      <c r="EQB154" s="745"/>
      <c r="EQC154" s="745"/>
      <c r="EQD154" s="745"/>
      <c r="EQE154" s="745"/>
      <c r="EQF154" s="745"/>
      <c r="EQG154" s="745"/>
      <c r="EQH154" s="745"/>
      <c r="EQI154" s="745"/>
      <c r="EQJ154" s="745"/>
      <c r="EQK154" s="745"/>
      <c r="EQL154" s="745"/>
      <c r="EQM154" s="745"/>
      <c r="EQN154" s="745"/>
      <c r="EQO154" s="745"/>
      <c r="EQP154" s="745"/>
      <c r="EQQ154" s="745"/>
      <c r="EQR154" s="745"/>
      <c r="EQS154" s="745"/>
      <c r="EQT154" s="745"/>
      <c r="EQU154" s="745"/>
      <c r="EQV154" s="745"/>
      <c r="EQW154" s="745"/>
      <c r="EQX154" s="745"/>
      <c r="EQY154" s="745"/>
      <c r="EQZ154" s="745"/>
      <c r="ERA154" s="745"/>
      <c r="ERB154" s="745"/>
      <c r="ERC154" s="745"/>
      <c r="ERD154" s="745"/>
      <c r="ERE154" s="744"/>
      <c r="ERF154" s="745"/>
      <c r="ERG154" s="745"/>
      <c r="ERH154" s="745"/>
      <c r="ERI154" s="745"/>
      <c r="ERJ154" s="745"/>
      <c r="ERK154" s="745"/>
      <c r="ERL154" s="745"/>
      <c r="ERM154" s="745"/>
      <c r="ERN154" s="745"/>
      <c r="ERO154" s="745"/>
      <c r="ERP154" s="745"/>
      <c r="ERQ154" s="745"/>
      <c r="ERR154" s="745"/>
      <c r="ERS154" s="745"/>
      <c r="ERT154" s="745"/>
      <c r="ERU154" s="745"/>
      <c r="ERV154" s="745"/>
      <c r="ERW154" s="745"/>
      <c r="ERX154" s="745"/>
      <c r="ERY154" s="745"/>
      <c r="ERZ154" s="745"/>
      <c r="ESA154" s="745"/>
      <c r="ESB154" s="745"/>
      <c r="ESC154" s="745"/>
      <c r="ESD154" s="745"/>
      <c r="ESE154" s="745"/>
      <c r="ESF154" s="745"/>
      <c r="ESG154" s="745"/>
      <c r="ESH154" s="745"/>
      <c r="ESI154" s="745"/>
      <c r="ESJ154" s="744"/>
      <c r="ESK154" s="745"/>
      <c r="ESL154" s="745"/>
      <c r="ESM154" s="745"/>
      <c r="ESN154" s="745"/>
      <c r="ESO154" s="745"/>
      <c r="ESP154" s="745"/>
      <c r="ESQ154" s="745"/>
      <c r="ESR154" s="745"/>
      <c r="ESS154" s="745"/>
      <c r="EST154" s="745"/>
      <c r="ESU154" s="745"/>
      <c r="ESV154" s="745"/>
      <c r="ESW154" s="745"/>
      <c r="ESX154" s="745"/>
      <c r="ESY154" s="745"/>
      <c r="ESZ154" s="745"/>
      <c r="ETA154" s="745"/>
      <c r="ETB154" s="745"/>
      <c r="ETC154" s="745"/>
      <c r="ETD154" s="745"/>
      <c r="ETE154" s="745"/>
      <c r="ETF154" s="745"/>
      <c r="ETG154" s="745"/>
      <c r="ETH154" s="745"/>
      <c r="ETI154" s="745"/>
      <c r="ETJ154" s="745"/>
      <c r="ETK154" s="745"/>
      <c r="ETL154" s="745"/>
      <c r="ETM154" s="745"/>
      <c r="ETN154" s="745"/>
      <c r="ETO154" s="744"/>
      <c r="ETP154" s="745"/>
      <c r="ETQ154" s="745"/>
      <c r="ETR154" s="745"/>
      <c r="ETS154" s="745"/>
      <c r="ETT154" s="745"/>
      <c r="ETU154" s="745"/>
      <c r="ETV154" s="745"/>
      <c r="ETW154" s="745"/>
      <c r="ETX154" s="745"/>
      <c r="ETY154" s="745"/>
      <c r="ETZ154" s="745"/>
      <c r="EUA154" s="745"/>
      <c r="EUB154" s="745"/>
      <c r="EUC154" s="745"/>
      <c r="EUD154" s="745"/>
      <c r="EUE154" s="745"/>
      <c r="EUF154" s="745"/>
      <c r="EUG154" s="745"/>
      <c r="EUH154" s="745"/>
      <c r="EUI154" s="745"/>
      <c r="EUJ154" s="745"/>
      <c r="EUK154" s="745"/>
      <c r="EUL154" s="745"/>
      <c r="EUM154" s="745"/>
      <c r="EUN154" s="745"/>
      <c r="EUO154" s="745"/>
      <c r="EUP154" s="745"/>
      <c r="EUQ154" s="745"/>
      <c r="EUR154" s="745"/>
      <c r="EUS154" s="745"/>
      <c r="EUT154" s="744"/>
      <c r="EUU154" s="745"/>
      <c r="EUV154" s="745"/>
      <c r="EUW154" s="745"/>
      <c r="EUX154" s="745"/>
      <c r="EUY154" s="745"/>
      <c r="EUZ154" s="745"/>
      <c r="EVA154" s="745"/>
      <c r="EVB154" s="745"/>
      <c r="EVC154" s="745"/>
      <c r="EVD154" s="745"/>
      <c r="EVE154" s="745"/>
      <c r="EVF154" s="745"/>
      <c r="EVG154" s="745"/>
      <c r="EVH154" s="745"/>
      <c r="EVI154" s="745"/>
      <c r="EVJ154" s="745"/>
      <c r="EVK154" s="745"/>
      <c r="EVL154" s="745"/>
      <c r="EVM154" s="745"/>
      <c r="EVN154" s="745"/>
      <c r="EVO154" s="745"/>
      <c r="EVP154" s="745"/>
      <c r="EVQ154" s="745"/>
      <c r="EVR154" s="745"/>
      <c r="EVS154" s="745"/>
      <c r="EVT154" s="745"/>
      <c r="EVU154" s="745"/>
      <c r="EVV154" s="745"/>
      <c r="EVW154" s="745"/>
      <c r="EVX154" s="745"/>
      <c r="EVY154" s="744"/>
      <c r="EVZ154" s="745"/>
      <c r="EWA154" s="745"/>
      <c r="EWB154" s="745"/>
      <c r="EWC154" s="745"/>
      <c r="EWD154" s="745"/>
      <c r="EWE154" s="745"/>
      <c r="EWF154" s="745"/>
      <c r="EWG154" s="745"/>
      <c r="EWH154" s="745"/>
      <c r="EWI154" s="745"/>
      <c r="EWJ154" s="745"/>
      <c r="EWK154" s="745"/>
      <c r="EWL154" s="745"/>
      <c r="EWM154" s="745"/>
      <c r="EWN154" s="745"/>
      <c r="EWO154" s="745"/>
      <c r="EWP154" s="745"/>
      <c r="EWQ154" s="745"/>
      <c r="EWR154" s="745"/>
      <c r="EWS154" s="745"/>
      <c r="EWT154" s="745"/>
      <c r="EWU154" s="745"/>
      <c r="EWV154" s="745"/>
      <c r="EWW154" s="745"/>
      <c r="EWX154" s="745"/>
      <c r="EWY154" s="745"/>
      <c r="EWZ154" s="745"/>
      <c r="EXA154" s="745"/>
      <c r="EXB154" s="745"/>
      <c r="EXC154" s="745"/>
      <c r="EXD154" s="744"/>
      <c r="EXE154" s="745"/>
      <c r="EXF154" s="745"/>
      <c r="EXG154" s="745"/>
      <c r="EXH154" s="745"/>
      <c r="EXI154" s="745"/>
      <c r="EXJ154" s="745"/>
      <c r="EXK154" s="745"/>
      <c r="EXL154" s="745"/>
      <c r="EXM154" s="745"/>
      <c r="EXN154" s="745"/>
      <c r="EXO154" s="745"/>
      <c r="EXP154" s="745"/>
      <c r="EXQ154" s="745"/>
      <c r="EXR154" s="745"/>
      <c r="EXS154" s="745"/>
      <c r="EXT154" s="745"/>
      <c r="EXU154" s="745"/>
      <c r="EXV154" s="745"/>
      <c r="EXW154" s="745"/>
      <c r="EXX154" s="745"/>
      <c r="EXY154" s="745"/>
      <c r="EXZ154" s="745"/>
      <c r="EYA154" s="745"/>
      <c r="EYB154" s="745"/>
      <c r="EYC154" s="745"/>
      <c r="EYD154" s="745"/>
      <c r="EYE154" s="745"/>
      <c r="EYF154" s="745"/>
      <c r="EYG154" s="745"/>
      <c r="EYH154" s="745"/>
      <c r="EYI154" s="744"/>
      <c r="EYJ154" s="745"/>
      <c r="EYK154" s="745"/>
      <c r="EYL154" s="745"/>
      <c r="EYM154" s="745"/>
      <c r="EYN154" s="745"/>
      <c r="EYO154" s="745"/>
      <c r="EYP154" s="745"/>
      <c r="EYQ154" s="745"/>
      <c r="EYR154" s="745"/>
      <c r="EYS154" s="745"/>
      <c r="EYT154" s="745"/>
      <c r="EYU154" s="745"/>
      <c r="EYV154" s="745"/>
      <c r="EYW154" s="745"/>
      <c r="EYX154" s="745"/>
      <c r="EYY154" s="745"/>
      <c r="EYZ154" s="745"/>
      <c r="EZA154" s="745"/>
      <c r="EZB154" s="745"/>
      <c r="EZC154" s="745"/>
      <c r="EZD154" s="745"/>
      <c r="EZE154" s="745"/>
      <c r="EZF154" s="745"/>
      <c r="EZG154" s="745"/>
      <c r="EZH154" s="745"/>
      <c r="EZI154" s="745"/>
      <c r="EZJ154" s="745"/>
      <c r="EZK154" s="745"/>
      <c r="EZL154" s="745"/>
      <c r="EZM154" s="745"/>
      <c r="EZN154" s="744"/>
      <c r="EZO154" s="745"/>
      <c r="EZP154" s="745"/>
      <c r="EZQ154" s="745"/>
      <c r="EZR154" s="745"/>
      <c r="EZS154" s="745"/>
      <c r="EZT154" s="745"/>
      <c r="EZU154" s="745"/>
      <c r="EZV154" s="745"/>
      <c r="EZW154" s="745"/>
      <c r="EZX154" s="745"/>
      <c r="EZY154" s="745"/>
      <c r="EZZ154" s="745"/>
      <c r="FAA154" s="745"/>
      <c r="FAB154" s="745"/>
      <c r="FAC154" s="745"/>
      <c r="FAD154" s="745"/>
      <c r="FAE154" s="745"/>
      <c r="FAF154" s="745"/>
      <c r="FAG154" s="745"/>
      <c r="FAH154" s="745"/>
      <c r="FAI154" s="745"/>
      <c r="FAJ154" s="745"/>
      <c r="FAK154" s="745"/>
      <c r="FAL154" s="745"/>
      <c r="FAM154" s="745"/>
      <c r="FAN154" s="745"/>
      <c r="FAO154" s="745"/>
      <c r="FAP154" s="745"/>
      <c r="FAQ154" s="745"/>
      <c r="FAR154" s="745"/>
      <c r="FAS154" s="744"/>
      <c r="FAT154" s="745"/>
      <c r="FAU154" s="745"/>
      <c r="FAV154" s="745"/>
      <c r="FAW154" s="745"/>
      <c r="FAX154" s="745"/>
      <c r="FAY154" s="745"/>
      <c r="FAZ154" s="745"/>
      <c r="FBA154" s="745"/>
      <c r="FBB154" s="745"/>
      <c r="FBC154" s="745"/>
      <c r="FBD154" s="745"/>
      <c r="FBE154" s="745"/>
      <c r="FBF154" s="745"/>
      <c r="FBG154" s="745"/>
      <c r="FBH154" s="745"/>
      <c r="FBI154" s="745"/>
      <c r="FBJ154" s="745"/>
      <c r="FBK154" s="745"/>
      <c r="FBL154" s="745"/>
      <c r="FBM154" s="745"/>
      <c r="FBN154" s="745"/>
      <c r="FBO154" s="745"/>
      <c r="FBP154" s="745"/>
      <c r="FBQ154" s="745"/>
      <c r="FBR154" s="745"/>
      <c r="FBS154" s="745"/>
      <c r="FBT154" s="745"/>
      <c r="FBU154" s="745"/>
      <c r="FBV154" s="745"/>
      <c r="FBW154" s="745"/>
      <c r="FBX154" s="744"/>
      <c r="FBY154" s="745"/>
      <c r="FBZ154" s="745"/>
      <c r="FCA154" s="745"/>
      <c r="FCB154" s="745"/>
      <c r="FCC154" s="745"/>
      <c r="FCD154" s="745"/>
      <c r="FCE154" s="745"/>
      <c r="FCF154" s="745"/>
      <c r="FCG154" s="745"/>
      <c r="FCH154" s="745"/>
      <c r="FCI154" s="745"/>
      <c r="FCJ154" s="745"/>
      <c r="FCK154" s="745"/>
      <c r="FCL154" s="745"/>
      <c r="FCM154" s="745"/>
      <c r="FCN154" s="745"/>
      <c r="FCO154" s="745"/>
      <c r="FCP154" s="745"/>
      <c r="FCQ154" s="745"/>
      <c r="FCR154" s="745"/>
      <c r="FCS154" s="745"/>
      <c r="FCT154" s="745"/>
      <c r="FCU154" s="745"/>
      <c r="FCV154" s="745"/>
      <c r="FCW154" s="745"/>
      <c r="FCX154" s="745"/>
      <c r="FCY154" s="745"/>
      <c r="FCZ154" s="745"/>
      <c r="FDA154" s="745"/>
      <c r="FDB154" s="745"/>
      <c r="FDC154" s="744"/>
      <c r="FDD154" s="745"/>
      <c r="FDE154" s="745"/>
      <c r="FDF154" s="745"/>
      <c r="FDG154" s="745"/>
      <c r="FDH154" s="745"/>
      <c r="FDI154" s="745"/>
      <c r="FDJ154" s="745"/>
      <c r="FDK154" s="745"/>
      <c r="FDL154" s="745"/>
      <c r="FDM154" s="745"/>
      <c r="FDN154" s="745"/>
      <c r="FDO154" s="745"/>
      <c r="FDP154" s="745"/>
      <c r="FDQ154" s="745"/>
      <c r="FDR154" s="745"/>
      <c r="FDS154" s="745"/>
      <c r="FDT154" s="745"/>
      <c r="FDU154" s="745"/>
      <c r="FDV154" s="745"/>
      <c r="FDW154" s="745"/>
      <c r="FDX154" s="745"/>
      <c r="FDY154" s="745"/>
      <c r="FDZ154" s="745"/>
      <c r="FEA154" s="745"/>
      <c r="FEB154" s="745"/>
      <c r="FEC154" s="745"/>
      <c r="FED154" s="745"/>
      <c r="FEE154" s="745"/>
      <c r="FEF154" s="745"/>
      <c r="FEG154" s="745"/>
      <c r="FEH154" s="744"/>
      <c r="FEI154" s="745"/>
      <c r="FEJ154" s="745"/>
      <c r="FEK154" s="745"/>
      <c r="FEL154" s="745"/>
      <c r="FEM154" s="745"/>
      <c r="FEN154" s="745"/>
      <c r="FEO154" s="745"/>
      <c r="FEP154" s="745"/>
      <c r="FEQ154" s="745"/>
      <c r="FER154" s="745"/>
      <c r="FES154" s="745"/>
      <c r="FET154" s="745"/>
      <c r="FEU154" s="745"/>
      <c r="FEV154" s="745"/>
      <c r="FEW154" s="745"/>
      <c r="FEX154" s="745"/>
      <c r="FEY154" s="745"/>
      <c r="FEZ154" s="745"/>
      <c r="FFA154" s="745"/>
      <c r="FFB154" s="745"/>
      <c r="FFC154" s="745"/>
      <c r="FFD154" s="745"/>
      <c r="FFE154" s="745"/>
      <c r="FFF154" s="745"/>
      <c r="FFG154" s="745"/>
      <c r="FFH154" s="745"/>
      <c r="FFI154" s="745"/>
      <c r="FFJ154" s="745"/>
      <c r="FFK154" s="745"/>
      <c r="FFL154" s="745"/>
      <c r="FFM154" s="744"/>
      <c r="FFN154" s="745"/>
      <c r="FFO154" s="745"/>
      <c r="FFP154" s="745"/>
      <c r="FFQ154" s="745"/>
      <c r="FFR154" s="745"/>
      <c r="FFS154" s="745"/>
      <c r="FFT154" s="745"/>
      <c r="FFU154" s="745"/>
      <c r="FFV154" s="745"/>
      <c r="FFW154" s="745"/>
      <c r="FFX154" s="745"/>
      <c r="FFY154" s="745"/>
      <c r="FFZ154" s="745"/>
      <c r="FGA154" s="745"/>
      <c r="FGB154" s="745"/>
      <c r="FGC154" s="745"/>
      <c r="FGD154" s="745"/>
      <c r="FGE154" s="745"/>
      <c r="FGF154" s="745"/>
      <c r="FGG154" s="745"/>
      <c r="FGH154" s="745"/>
      <c r="FGI154" s="745"/>
      <c r="FGJ154" s="745"/>
      <c r="FGK154" s="745"/>
      <c r="FGL154" s="745"/>
      <c r="FGM154" s="745"/>
      <c r="FGN154" s="745"/>
      <c r="FGO154" s="745"/>
      <c r="FGP154" s="745"/>
      <c r="FGQ154" s="745"/>
      <c r="FGR154" s="744"/>
      <c r="FGS154" s="745"/>
      <c r="FGT154" s="745"/>
      <c r="FGU154" s="745"/>
      <c r="FGV154" s="745"/>
      <c r="FGW154" s="745"/>
      <c r="FGX154" s="745"/>
      <c r="FGY154" s="745"/>
      <c r="FGZ154" s="745"/>
      <c r="FHA154" s="745"/>
      <c r="FHB154" s="745"/>
      <c r="FHC154" s="745"/>
      <c r="FHD154" s="745"/>
      <c r="FHE154" s="745"/>
      <c r="FHF154" s="745"/>
      <c r="FHG154" s="745"/>
      <c r="FHH154" s="745"/>
      <c r="FHI154" s="745"/>
      <c r="FHJ154" s="745"/>
      <c r="FHK154" s="745"/>
      <c r="FHL154" s="745"/>
      <c r="FHM154" s="745"/>
      <c r="FHN154" s="745"/>
      <c r="FHO154" s="745"/>
      <c r="FHP154" s="745"/>
      <c r="FHQ154" s="745"/>
      <c r="FHR154" s="745"/>
      <c r="FHS154" s="745"/>
      <c r="FHT154" s="745"/>
      <c r="FHU154" s="745"/>
      <c r="FHV154" s="745"/>
      <c r="FHW154" s="744"/>
      <c r="FHX154" s="745"/>
      <c r="FHY154" s="745"/>
      <c r="FHZ154" s="745"/>
      <c r="FIA154" s="745"/>
      <c r="FIB154" s="745"/>
      <c r="FIC154" s="745"/>
      <c r="FID154" s="745"/>
      <c r="FIE154" s="745"/>
      <c r="FIF154" s="745"/>
      <c r="FIG154" s="745"/>
      <c r="FIH154" s="745"/>
      <c r="FII154" s="745"/>
      <c r="FIJ154" s="745"/>
      <c r="FIK154" s="745"/>
      <c r="FIL154" s="745"/>
      <c r="FIM154" s="745"/>
      <c r="FIN154" s="745"/>
      <c r="FIO154" s="745"/>
      <c r="FIP154" s="745"/>
      <c r="FIQ154" s="745"/>
      <c r="FIR154" s="745"/>
      <c r="FIS154" s="745"/>
      <c r="FIT154" s="745"/>
      <c r="FIU154" s="745"/>
      <c r="FIV154" s="745"/>
      <c r="FIW154" s="745"/>
      <c r="FIX154" s="745"/>
      <c r="FIY154" s="745"/>
      <c r="FIZ154" s="745"/>
      <c r="FJA154" s="745"/>
      <c r="FJB154" s="744"/>
      <c r="FJC154" s="745"/>
      <c r="FJD154" s="745"/>
      <c r="FJE154" s="745"/>
      <c r="FJF154" s="745"/>
      <c r="FJG154" s="745"/>
      <c r="FJH154" s="745"/>
      <c r="FJI154" s="745"/>
      <c r="FJJ154" s="745"/>
      <c r="FJK154" s="745"/>
      <c r="FJL154" s="745"/>
      <c r="FJM154" s="745"/>
      <c r="FJN154" s="745"/>
      <c r="FJO154" s="745"/>
      <c r="FJP154" s="745"/>
      <c r="FJQ154" s="745"/>
      <c r="FJR154" s="745"/>
      <c r="FJS154" s="745"/>
      <c r="FJT154" s="745"/>
      <c r="FJU154" s="745"/>
      <c r="FJV154" s="745"/>
      <c r="FJW154" s="745"/>
      <c r="FJX154" s="745"/>
      <c r="FJY154" s="745"/>
      <c r="FJZ154" s="745"/>
      <c r="FKA154" s="745"/>
      <c r="FKB154" s="745"/>
      <c r="FKC154" s="745"/>
      <c r="FKD154" s="745"/>
      <c r="FKE154" s="745"/>
      <c r="FKF154" s="745"/>
      <c r="FKG154" s="744"/>
      <c r="FKH154" s="745"/>
      <c r="FKI154" s="745"/>
      <c r="FKJ154" s="745"/>
      <c r="FKK154" s="745"/>
      <c r="FKL154" s="745"/>
      <c r="FKM154" s="745"/>
      <c r="FKN154" s="745"/>
      <c r="FKO154" s="745"/>
      <c r="FKP154" s="745"/>
      <c r="FKQ154" s="745"/>
      <c r="FKR154" s="745"/>
      <c r="FKS154" s="745"/>
      <c r="FKT154" s="745"/>
      <c r="FKU154" s="745"/>
      <c r="FKV154" s="745"/>
      <c r="FKW154" s="745"/>
      <c r="FKX154" s="745"/>
      <c r="FKY154" s="745"/>
      <c r="FKZ154" s="745"/>
      <c r="FLA154" s="745"/>
      <c r="FLB154" s="745"/>
      <c r="FLC154" s="745"/>
      <c r="FLD154" s="745"/>
      <c r="FLE154" s="745"/>
      <c r="FLF154" s="745"/>
      <c r="FLG154" s="745"/>
      <c r="FLH154" s="745"/>
      <c r="FLI154" s="745"/>
      <c r="FLJ154" s="745"/>
      <c r="FLK154" s="745"/>
      <c r="FLL154" s="744"/>
      <c r="FLM154" s="745"/>
      <c r="FLN154" s="745"/>
      <c r="FLO154" s="745"/>
      <c r="FLP154" s="745"/>
      <c r="FLQ154" s="745"/>
      <c r="FLR154" s="745"/>
      <c r="FLS154" s="745"/>
      <c r="FLT154" s="745"/>
      <c r="FLU154" s="745"/>
      <c r="FLV154" s="745"/>
      <c r="FLW154" s="745"/>
      <c r="FLX154" s="745"/>
      <c r="FLY154" s="745"/>
      <c r="FLZ154" s="745"/>
      <c r="FMA154" s="745"/>
      <c r="FMB154" s="745"/>
      <c r="FMC154" s="745"/>
      <c r="FMD154" s="745"/>
      <c r="FME154" s="745"/>
      <c r="FMF154" s="745"/>
      <c r="FMG154" s="745"/>
      <c r="FMH154" s="745"/>
      <c r="FMI154" s="745"/>
      <c r="FMJ154" s="745"/>
      <c r="FMK154" s="745"/>
      <c r="FML154" s="745"/>
      <c r="FMM154" s="745"/>
      <c r="FMN154" s="745"/>
      <c r="FMO154" s="745"/>
      <c r="FMP154" s="745"/>
      <c r="FMQ154" s="744"/>
      <c r="FMR154" s="745"/>
      <c r="FMS154" s="745"/>
      <c r="FMT154" s="745"/>
      <c r="FMU154" s="745"/>
      <c r="FMV154" s="745"/>
      <c r="FMW154" s="745"/>
      <c r="FMX154" s="745"/>
      <c r="FMY154" s="745"/>
      <c r="FMZ154" s="745"/>
      <c r="FNA154" s="745"/>
      <c r="FNB154" s="745"/>
      <c r="FNC154" s="745"/>
      <c r="FND154" s="745"/>
      <c r="FNE154" s="745"/>
      <c r="FNF154" s="745"/>
      <c r="FNG154" s="745"/>
      <c r="FNH154" s="745"/>
      <c r="FNI154" s="745"/>
      <c r="FNJ154" s="745"/>
      <c r="FNK154" s="745"/>
      <c r="FNL154" s="745"/>
      <c r="FNM154" s="745"/>
      <c r="FNN154" s="745"/>
      <c r="FNO154" s="745"/>
      <c r="FNP154" s="745"/>
      <c r="FNQ154" s="745"/>
      <c r="FNR154" s="745"/>
      <c r="FNS154" s="745"/>
      <c r="FNT154" s="745"/>
      <c r="FNU154" s="745"/>
      <c r="FNV154" s="744"/>
      <c r="FNW154" s="745"/>
      <c r="FNX154" s="745"/>
      <c r="FNY154" s="745"/>
      <c r="FNZ154" s="745"/>
      <c r="FOA154" s="745"/>
      <c r="FOB154" s="745"/>
      <c r="FOC154" s="745"/>
      <c r="FOD154" s="745"/>
      <c r="FOE154" s="745"/>
      <c r="FOF154" s="745"/>
      <c r="FOG154" s="745"/>
      <c r="FOH154" s="745"/>
      <c r="FOI154" s="745"/>
      <c r="FOJ154" s="745"/>
      <c r="FOK154" s="745"/>
      <c r="FOL154" s="745"/>
      <c r="FOM154" s="745"/>
      <c r="FON154" s="745"/>
      <c r="FOO154" s="745"/>
      <c r="FOP154" s="745"/>
      <c r="FOQ154" s="745"/>
      <c r="FOR154" s="745"/>
      <c r="FOS154" s="745"/>
      <c r="FOT154" s="745"/>
      <c r="FOU154" s="745"/>
      <c r="FOV154" s="745"/>
      <c r="FOW154" s="745"/>
      <c r="FOX154" s="745"/>
      <c r="FOY154" s="745"/>
      <c r="FOZ154" s="745"/>
      <c r="FPA154" s="744"/>
      <c r="FPB154" s="745"/>
      <c r="FPC154" s="745"/>
      <c r="FPD154" s="745"/>
      <c r="FPE154" s="745"/>
      <c r="FPF154" s="745"/>
      <c r="FPG154" s="745"/>
      <c r="FPH154" s="745"/>
      <c r="FPI154" s="745"/>
      <c r="FPJ154" s="745"/>
      <c r="FPK154" s="745"/>
      <c r="FPL154" s="745"/>
      <c r="FPM154" s="745"/>
      <c r="FPN154" s="745"/>
      <c r="FPO154" s="745"/>
      <c r="FPP154" s="745"/>
      <c r="FPQ154" s="745"/>
      <c r="FPR154" s="745"/>
      <c r="FPS154" s="745"/>
      <c r="FPT154" s="745"/>
      <c r="FPU154" s="745"/>
      <c r="FPV154" s="745"/>
      <c r="FPW154" s="745"/>
      <c r="FPX154" s="745"/>
      <c r="FPY154" s="745"/>
      <c r="FPZ154" s="745"/>
      <c r="FQA154" s="745"/>
      <c r="FQB154" s="745"/>
      <c r="FQC154" s="745"/>
      <c r="FQD154" s="745"/>
      <c r="FQE154" s="745"/>
      <c r="FQF154" s="744"/>
      <c r="FQG154" s="745"/>
      <c r="FQH154" s="745"/>
      <c r="FQI154" s="745"/>
      <c r="FQJ154" s="745"/>
      <c r="FQK154" s="745"/>
      <c r="FQL154" s="745"/>
      <c r="FQM154" s="745"/>
      <c r="FQN154" s="745"/>
      <c r="FQO154" s="745"/>
      <c r="FQP154" s="745"/>
      <c r="FQQ154" s="745"/>
      <c r="FQR154" s="745"/>
      <c r="FQS154" s="745"/>
      <c r="FQT154" s="745"/>
      <c r="FQU154" s="745"/>
      <c r="FQV154" s="745"/>
      <c r="FQW154" s="745"/>
      <c r="FQX154" s="745"/>
      <c r="FQY154" s="745"/>
      <c r="FQZ154" s="745"/>
      <c r="FRA154" s="745"/>
      <c r="FRB154" s="745"/>
      <c r="FRC154" s="745"/>
      <c r="FRD154" s="745"/>
      <c r="FRE154" s="745"/>
      <c r="FRF154" s="745"/>
      <c r="FRG154" s="745"/>
      <c r="FRH154" s="745"/>
      <c r="FRI154" s="745"/>
      <c r="FRJ154" s="745"/>
      <c r="FRK154" s="744"/>
      <c r="FRL154" s="745"/>
      <c r="FRM154" s="745"/>
      <c r="FRN154" s="745"/>
      <c r="FRO154" s="745"/>
      <c r="FRP154" s="745"/>
      <c r="FRQ154" s="745"/>
      <c r="FRR154" s="745"/>
      <c r="FRS154" s="745"/>
      <c r="FRT154" s="745"/>
      <c r="FRU154" s="745"/>
      <c r="FRV154" s="745"/>
      <c r="FRW154" s="745"/>
      <c r="FRX154" s="745"/>
      <c r="FRY154" s="745"/>
      <c r="FRZ154" s="745"/>
      <c r="FSA154" s="745"/>
      <c r="FSB154" s="745"/>
      <c r="FSC154" s="745"/>
      <c r="FSD154" s="745"/>
      <c r="FSE154" s="745"/>
      <c r="FSF154" s="745"/>
      <c r="FSG154" s="745"/>
      <c r="FSH154" s="745"/>
      <c r="FSI154" s="745"/>
      <c r="FSJ154" s="745"/>
      <c r="FSK154" s="745"/>
      <c r="FSL154" s="745"/>
      <c r="FSM154" s="745"/>
      <c r="FSN154" s="745"/>
      <c r="FSO154" s="745"/>
      <c r="FSP154" s="744"/>
      <c r="FSQ154" s="745"/>
      <c r="FSR154" s="745"/>
      <c r="FSS154" s="745"/>
      <c r="FST154" s="745"/>
      <c r="FSU154" s="745"/>
      <c r="FSV154" s="745"/>
      <c r="FSW154" s="745"/>
      <c r="FSX154" s="745"/>
      <c r="FSY154" s="745"/>
      <c r="FSZ154" s="745"/>
      <c r="FTA154" s="745"/>
      <c r="FTB154" s="745"/>
      <c r="FTC154" s="745"/>
      <c r="FTD154" s="745"/>
      <c r="FTE154" s="745"/>
      <c r="FTF154" s="745"/>
      <c r="FTG154" s="745"/>
      <c r="FTH154" s="745"/>
      <c r="FTI154" s="745"/>
      <c r="FTJ154" s="745"/>
      <c r="FTK154" s="745"/>
      <c r="FTL154" s="745"/>
      <c r="FTM154" s="745"/>
      <c r="FTN154" s="745"/>
      <c r="FTO154" s="745"/>
      <c r="FTP154" s="745"/>
      <c r="FTQ154" s="745"/>
      <c r="FTR154" s="745"/>
      <c r="FTS154" s="745"/>
      <c r="FTT154" s="745"/>
      <c r="FTU154" s="744"/>
      <c r="FTV154" s="745"/>
      <c r="FTW154" s="745"/>
      <c r="FTX154" s="745"/>
      <c r="FTY154" s="745"/>
      <c r="FTZ154" s="745"/>
      <c r="FUA154" s="745"/>
      <c r="FUB154" s="745"/>
      <c r="FUC154" s="745"/>
      <c r="FUD154" s="745"/>
      <c r="FUE154" s="745"/>
      <c r="FUF154" s="745"/>
      <c r="FUG154" s="745"/>
      <c r="FUH154" s="745"/>
      <c r="FUI154" s="745"/>
      <c r="FUJ154" s="745"/>
      <c r="FUK154" s="745"/>
      <c r="FUL154" s="745"/>
      <c r="FUM154" s="745"/>
      <c r="FUN154" s="745"/>
      <c r="FUO154" s="745"/>
      <c r="FUP154" s="745"/>
      <c r="FUQ154" s="745"/>
      <c r="FUR154" s="745"/>
      <c r="FUS154" s="745"/>
      <c r="FUT154" s="745"/>
      <c r="FUU154" s="745"/>
      <c r="FUV154" s="745"/>
      <c r="FUW154" s="745"/>
      <c r="FUX154" s="745"/>
      <c r="FUY154" s="745"/>
      <c r="FUZ154" s="744"/>
      <c r="FVA154" s="745"/>
      <c r="FVB154" s="745"/>
      <c r="FVC154" s="745"/>
      <c r="FVD154" s="745"/>
      <c r="FVE154" s="745"/>
      <c r="FVF154" s="745"/>
      <c r="FVG154" s="745"/>
      <c r="FVH154" s="745"/>
      <c r="FVI154" s="745"/>
      <c r="FVJ154" s="745"/>
      <c r="FVK154" s="745"/>
      <c r="FVL154" s="745"/>
      <c r="FVM154" s="745"/>
      <c r="FVN154" s="745"/>
      <c r="FVO154" s="745"/>
      <c r="FVP154" s="745"/>
      <c r="FVQ154" s="745"/>
      <c r="FVR154" s="745"/>
      <c r="FVS154" s="745"/>
      <c r="FVT154" s="745"/>
      <c r="FVU154" s="745"/>
      <c r="FVV154" s="745"/>
      <c r="FVW154" s="745"/>
      <c r="FVX154" s="745"/>
      <c r="FVY154" s="745"/>
      <c r="FVZ154" s="745"/>
      <c r="FWA154" s="745"/>
      <c r="FWB154" s="745"/>
      <c r="FWC154" s="745"/>
      <c r="FWD154" s="745"/>
      <c r="FWE154" s="744"/>
      <c r="FWF154" s="745"/>
      <c r="FWG154" s="745"/>
      <c r="FWH154" s="745"/>
      <c r="FWI154" s="745"/>
      <c r="FWJ154" s="745"/>
      <c r="FWK154" s="745"/>
      <c r="FWL154" s="745"/>
      <c r="FWM154" s="745"/>
      <c r="FWN154" s="745"/>
      <c r="FWO154" s="745"/>
      <c r="FWP154" s="745"/>
      <c r="FWQ154" s="745"/>
      <c r="FWR154" s="745"/>
      <c r="FWS154" s="745"/>
      <c r="FWT154" s="745"/>
      <c r="FWU154" s="745"/>
      <c r="FWV154" s="745"/>
      <c r="FWW154" s="745"/>
      <c r="FWX154" s="745"/>
      <c r="FWY154" s="745"/>
      <c r="FWZ154" s="745"/>
      <c r="FXA154" s="745"/>
      <c r="FXB154" s="745"/>
      <c r="FXC154" s="745"/>
      <c r="FXD154" s="745"/>
      <c r="FXE154" s="745"/>
      <c r="FXF154" s="745"/>
      <c r="FXG154" s="745"/>
      <c r="FXH154" s="745"/>
      <c r="FXI154" s="745"/>
      <c r="FXJ154" s="744"/>
      <c r="FXK154" s="745"/>
      <c r="FXL154" s="745"/>
      <c r="FXM154" s="745"/>
      <c r="FXN154" s="745"/>
      <c r="FXO154" s="745"/>
      <c r="FXP154" s="745"/>
      <c r="FXQ154" s="745"/>
      <c r="FXR154" s="745"/>
      <c r="FXS154" s="745"/>
      <c r="FXT154" s="745"/>
      <c r="FXU154" s="745"/>
      <c r="FXV154" s="745"/>
      <c r="FXW154" s="745"/>
      <c r="FXX154" s="745"/>
      <c r="FXY154" s="745"/>
      <c r="FXZ154" s="745"/>
      <c r="FYA154" s="745"/>
      <c r="FYB154" s="745"/>
      <c r="FYC154" s="745"/>
      <c r="FYD154" s="745"/>
      <c r="FYE154" s="745"/>
      <c r="FYF154" s="745"/>
      <c r="FYG154" s="745"/>
      <c r="FYH154" s="745"/>
      <c r="FYI154" s="745"/>
      <c r="FYJ154" s="745"/>
      <c r="FYK154" s="745"/>
      <c r="FYL154" s="745"/>
      <c r="FYM154" s="745"/>
      <c r="FYN154" s="745"/>
      <c r="FYO154" s="744"/>
      <c r="FYP154" s="745"/>
      <c r="FYQ154" s="745"/>
      <c r="FYR154" s="745"/>
      <c r="FYS154" s="745"/>
      <c r="FYT154" s="745"/>
      <c r="FYU154" s="745"/>
      <c r="FYV154" s="745"/>
      <c r="FYW154" s="745"/>
      <c r="FYX154" s="745"/>
      <c r="FYY154" s="745"/>
      <c r="FYZ154" s="745"/>
      <c r="FZA154" s="745"/>
      <c r="FZB154" s="745"/>
      <c r="FZC154" s="745"/>
      <c r="FZD154" s="745"/>
      <c r="FZE154" s="745"/>
      <c r="FZF154" s="745"/>
      <c r="FZG154" s="745"/>
      <c r="FZH154" s="745"/>
      <c r="FZI154" s="745"/>
      <c r="FZJ154" s="745"/>
      <c r="FZK154" s="745"/>
      <c r="FZL154" s="745"/>
      <c r="FZM154" s="745"/>
      <c r="FZN154" s="745"/>
      <c r="FZO154" s="745"/>
      <c r="FZP154" s="745"/>
      <c r="FZQ154" s="745"/>
      <c r="FZR154" s="745"/>
      <c r="FZS154" s="745"/>
      <c r="FZT154" s="744"/>
      <c r="FZU154" s="745"/>
      <c r="FZV154" s="745"/>
      <c r="FZW154" s="745"/>
      <c r="FZX154" s="745"/>
      <c r="FZY154" s="745"/>
      <c r="FZZ154" s="745"/>
      <c r="GAA154" s="745"/>
      <c r="GAB154" s="745"/>
      <c r="GAC154" s="745"/>
      <c r="GAD154" s="745"/>
      <c r="GAE154" s="745"/>
      <c r="GAF154" s="745"/>
      <c r="GAG154" s="745"/>
      <c r="GAH154" s="745"/>
      <c r="GAI154" s="745"/>
      <c r="GAJ154" s="745"/>
      <c r="GAK154" s="745"/>
      <c r="GAL154" s="745"/>
      <c r="GAM154" s="745"/>
      <c r="GAN154" s="745"/>
      <c r="GAO154" s="745"/>
      <c r="GAP154" s="745"/>
      <c r="GAQ154" s="745"/>
      <c r="GAR154" s="745"/>
      <c r="GAS154" s="745"/>
      <c r="GAT154" s="745"/>
      <c r="GAU154" s="745"/>
      <c r="GAV154" s="745"/>
      <c r="GAW154" s="745"/>
      <c r="GAX154" s="745"/>
      <c r="GAY154" s="744"/>
      <c r="GAZ154" s="745"/>
      <c r="GBA154" s="745"/>
      <c r="GBB154" s="745"/>
      <c r="GBC154" s="745"/>
      <c r="GBD154" s="745"/>
      <c r="GBE154" s="745"/>
      <c r="GBF154" s="745"/>
      <c r="GBG154" s="745"/>
      <c r="GBH154" s="745"/>
      <c r="GBI154" s="745"/>
      <c r="GBJ154" s="745"/>
      <c r="GBK154" s="745"/>
      <c r="GBL154" s="745"/>
      <c r="GBM154" s="745"/>
      <c r="GBN154" s="745"/>
      <c r="GBO154" s="745"/>
      <c r="GBP154" s="745"/>
      <c r="GBQ154" s="745"/>
      <c r="GBR154" s="745"/>
      <c r="GBS154" s="745"/>
      <c r="GBT154" s="745"/>
      <c r="GBU154" s="745"/>
      <c r="GBV154" s="745"/>
      <c r="GBW154" s="745"/>
      <c r="GBX154" s="745"/>
      <c r="GBY154" s="745"/>
      <c r="GBZ154" s="745"/>
      <c r="GCA154" s="745"/>
      <c r="GCB154" s="745"/>
      <c r="GCC154" s="745"/>
      <c r="GCD154" s="744"/>
      <c r="GCE154" s="745"/>
      <c r="GCF154" s="745"/>
      <c r="GCG154" s="745"/>
      <c r="GCH154" s="745"/>
      <c r="GCI154" s="745"/>
      <c r="GCJ154" s="745"/>
      <c r="GCK154" s="745"/>
      <c r="GCL154" s="745"/>
      <c r="GCM154" s="745"/>
      <c r="GCN154" s="745"/>
      <c r="GCO154" s="745"/>
      <c r="GCP154" s="745"/>
      <c r="GCQ154" s="745"/>
      <c r="GCR154" s="745"/>
      <c r="GCS154" s="745"/>
      <c r="GCT154" s="745"/>
      <c r="GCU154" s="745"/>
      <c r="GCV154" s="745"/>
      <c r="GCW154" s="745"/>
      <c r="GCX154" s="745"/>
      <c r="GCY154" s="745"/>
      <c r="GCZ154" s="745"/>
      <c r="GDA154" s="745"/>
      <c r="GDB154" s="745"/>
      <c r="GDC154" s="745"/>
      <c r="GDD154" s="745"/>
      <c r="GDE154" s="745"/>
      <c r="GDF154" s="745"/>
      <c r="GDG154" s="745"/>
      <c r="GDH154" s="745"/>
      <c r="GDI154" s="744"/>
      <c r="GDJ154" s="745"/>
      <c r="GDK154" s="745"/>
      <c r="GDL154" s="745"/>
      <c r="GDM154" s="745"/>
      <c r="GDN154" s="745"/>
      <c r="GDO154" s="745"/>
      <c r="GDP154" s="745"/>
      <c r="GDQ154" s="745"/>
      <c r="GDR154" s="745"/>
      <c r="GDS154" s="745"/>
      <c r="GDT154" s="745"/>
      <c r="GDU154" s="745"/>
      <c r="GDV154" s="745"/>
      <c r="GDW154" s="745"/>
      <c r="GDX154" s="745"/>
      <c r="GDY154" s="745"/>
      <c r="GDZ154" s="745"/>
      <c r="GEA154" s="745"/>
      <c r="GEB154" s="745"/>
      <c r="GEC154" s="745"/>
      <c r="GED154" s="745"/>
      <c r="GEE154" s="745"/>
      <c r="GEF154" s="745"/>
      <c r="GEG154" s="745"/>
      <c r="GEH154" s="745"/>
      <c r="GEI154" s="745"/>
      <c r="GEJ154" s="745"/>
      <c r="GEK154" s="745"/>
      <c r="GEL154" s="745"/>
      <c r="GEM154" s="745"/>
      <c r="GEN154" s="744"/>
      <c r="GEO154" s="745"/>
      <c r="GEP154" s="745"/>
      <c r="GEQ154" s="745"/>
      <c r="GER154" s="745"/>
      <c r="GES154" s="745"/>
      <c r="GET154" s="745"/>
      <c r="GEU154" s="745"/>
      <c r="GEV154" s="745"/>
      <c r="GEW154" s="745"/>
      <c r="GEX154" s="745"/>
      <c r="GEY154" s="745"/>
      <c r="GEZ154" s="745"/>
      <c r="GFA154" s="745"/>
      <c r="GFB154" s="745"/>
      <c r="GFC154" s="745"/>
      <c r="GFD154" s="745"/>
      <c r="GFE154" s="745"/>
      <c r="GFF154" s="745"/>
      <c r="GFG154" s="745"/>
      <c r="GFH154" s="745"/>
      <c r="GFI154" s="745"/>
      <c r="GFJ154" s="745"/>
      <c r="GFK154" s="745"/>
      <c r="GFL154" s="745"/>
      <c r="GFM154" s="745"/>
      <c r="GFN154" s="745"/>
      <c r="GFO154" s="745"/>
      <c r="GFP154" s="745"/>
      <c r="GFQ154" s="745"/>
      <c r="GFR154" s="745"/>
      <c r="GFS154" s="744"/>
      <c r="GFT154" s="745"/>
      <c r="GFU154" s="745"/>
      <c r="GFV154" s="745"/>
      <c r="GFW154" s="745"/>
      <c r="GFX154" s="745"/>
      <c r="GFY154" s="745"/>
      <c r="GFZ154" s="745"/>
      <c r="GGA154" s="745"/>
      <c r="GGB154" s="745"/>
      <c r="GGC154" s="745"/>
      <c r="GGD154" s="745"/>
      <c r="GGE154" s="745"/>
      <c r="GGF154" s="745"/>
      <c r="GGG154" s="745"/>
      <c r="GGH154" s="745"/>
      <c r="GGI154" s="745"/>
      <c r="GGJ154" s="745"/>
      <c r="GGK154" s="745"/>
      <c r="GGL154" s="745"/>
      <c r="GGM154" s="745"/>
      <c r="GGN154" s="745"/>
      <c r="GGO154" s="745"/>
      <c r="GGP154" s="745"/>
      <c r="GGQ154" s="745"/>
      <c r="GGR154" s="745"/>
      <c r="GGS154" s="745"/>
      <c r="GGT154" s="745"/>
      <c r="GGU154" s="745"/>
      <c r="GGV154" s="745"/>
      <c r="GGW154" s="745"/>
      <c r="GGX154" s="744"/>
      <c r="GGY154" s="745"/>
      <c r="GGZ154" s="745"/>
      <c r="GHA154" s="745"/>
      <c r="GHB154" s="745"/>
      <c r="GHC154" s="745"/>
      <c r="GHD154" s="745"/>
      <c r="GHE154" s="745"/>
      <c r="GHF154" s="745"/>
      <c r="GHG154" s="745"/>
      <c r="GHH154" s="745"/>
      <c r="GHI154" s="745"/>
      <c r="GHJ154" s="745"/>
      <c r="GHK154" s="745"/>
      <c r="GHL154" s="745"/>
      <c r="GHM154" s="745"/>
      <c r="GHN154" s="745"/>
      <c r="GHO154" s="745"/>
      <c r="GHP154" s="745"/>
      <c r="GHQ154" s="745"/>
      <c r="GHR154" s="745"/>
      <c r="GHS154" s="745"/>
      <c r="GHT154" s="745"/>
      <c r="GHU154" s="745"/>
      <c r="GHV154" s="745"/>
      <c r="GHW154" s="745"/>
      <c r="GHX154" s="745"/>
      <c r="GHY154" s="745"/>
      <c r="GHZ154" s="745"/>
      <c r="GIA154" s="745"/>
      <c r="GIB154" s="745"/>
      <c r="GIC154" s="744"/>
      <c r="GID154" s="745"/>
      <c r="GIE154" s="745"/>
      <c r="GIF154" s="745"/>
      <c r="GIG154" s="745"/>
      <c r="GIH154" s="745"/>
      <c r="GII154" s="745"/>
      <c r="GIJ154" s="745"/>
      <c r="GIK154" s="745"/>
      <c r="GIL154" s="745"/>
      <c r="GIM154" s="745"/>
      <c r="GIN154" s="745"/>
      <c r="GIO154" s="745"/>
      <c r="GIP154" s="745"/>
      <c r="GIQ154" s="745"/>
      <c r="GIR154" s="745"/>
      <c r="GIS154" s="745"/>
      <c r="GIT154" s="745"/>
      <c r="GIU154" s="745"/>
      <c r="GIV154" s="745"/>
      <c r="GIW154" s="745"/>
      <c r="GIX154" s="745"/>
      <c r="GIY154" s="745"/>
      <c r="GIZ154" s="745"/>
      <c r="GJA154" s="745"/>
      <c r="GJB154" s="745"/>
      <c r="GJC154" s="745"/>
      <c r="GJD154" s="745"/>
      <c r="GJE154" s="745"/>
      <c r="GJF154" s="745"/>
      <c r="GJG154" s="745"/>
      <c r="GJH154" s="744"/>
      <c r="GJI154" s="745"/>
      <c r="GJJ154" s="745"/>
      <c r="GJK154" s="745"/>
      <c r="GJL154" s="745"/>
      <c r="GJM154" s="745"/>
      <c r="GJN154" s="745"/>
      <c r="GJO154" s="745"/>
      <c r="GJP154" s="745"/>
      <c r="GJQ154" s="745"/>
      <c r="GJR154" s="745"/>
      <c r="GJS154" s="745"/>
      <c r="GJT154" s="745"/>
      <c r="GJU154" s="745"/>
      <c r="GJV154" s="745"/>
      <c r="GJW154" s="745"/>
      <c r="GJX154" s="745"/>
      <c r="GJY154" s="745"/>
      <c r="GJZ154" s="745"/>
      <c r="GKA154" s="745"/>
      <c r="GKB154" s="745"/>
      <c r="GKC154" s="745"/>
      <c r="GKD154" s="745"/>
      <c r="GKE154" s="745"/>
      <c r="GKF154" s="745"/>
      <c r="GKG154" s="745"/>
      <c r="GKH154" s="745"/>
      <c r="GKI154" s="745"/>
      <c r="GKJ154" s="745"/>
      <c r="GKK154" s="745"/>
      <c r="GKL154" s="745"/>
      <c r="GKM154" s="744"/>
      <c r="GKN154" s="745"/>
      <c r="GKO154" s="745"/>
      <c r="GKP154" s="745"/>
      <c r="GKQ154" s="745"/>
      <c r="GKR154" s="745"/>
      <c r="GKS154" s="745"/>
      <c r="GKT154" s="745"/>
      <c r="GKU154" s="745"/>
      <c r="GKV154" s="745"/>
      <c r="GKW154" s="745"/>
      <c r="GKX154" s="745"/>
      <c r="GKY154" s="745"/>
      <c r="GKZ154" s="745"/>
      <c r="GLA154" s="745"/>
      <c r="GLB154" s="745"/>
      <c r="GLC154" s="745"/>
      <c r="GLD154" s="745"/>
      <c r="GLE154" s="745"/>
      <c r="GLF154" s="745"/>
      <c r="GLG154" s="745"/>
      <c r="GLH154" s="745"/>
      <c r="GLI154" s="745"/>
      <c r="GLJ154" s="745"/>
      <c r="GLK154" s="745"/>
      <c r="GLL154" s="745"/>
      <c r="GLM154" s="745"/>
      <c r="GLN154" s="745"/>
      <c r="GLO154" s="745"/>
      <c r="GLP154" s="745"/>
      <c r="GLQ154" s="745"/>
      <c r="GLR154" s="744"/>
      <c r="GLS154" s="745"/>
      <c r="GLT154" s="745"/>
      <c r="GLU154" s="745"/>
      <c r="GLV154" s="745"/>
      <c r="GLW154" s="745"/>
      <c r="GLX154" s="745"/>
      <c r="GLY154" s="745"/>
      <c r="GLZ154" s="745"/>
      <c r="GMA154" s="745"/>
      <c r="GMB154" s="745"/>
      <c r="GMC154" s="745"/>
      <c r="GMD154" s="745"/>
      <c r="GME154" s="745"/>
      <c r="GMF154" s="745"/>
      <c r="GMG154" s="745"/>
      <c r="GMH154" s="745"/>
      <c r="GMI154" s="745"/>
      <c r="GMJ154" s="745"/>
      <c r="GMK154" s="745"/>
      <c r="GML154" s="745"/>
      <c r="GMM154" s="745"/>
      <c r="GMN154" s="745"/>
      <c r="GMO154" s="745"/>
      <c r="GMP154" s="745"/>
      <c r="GMQ154" s="745"/>
      <c r="GMR154" s="745"/>
      <c r="GMS154" s="745"/>
      <c r="GMT154" s="745"/>
      <c r="GMU154" s="745"/>
      <c r="GMV154" s="745"/>
      <c r="GMW154" s="744"/>
      <c r="GMX154" s="745"/>
      <c r="GMY154" s="745"/>
      <c r="GMZ154" s="745"/>
      <c r="GNA154" s="745"/>
      <c r="GNB154" s="745"/>
      <c r="GNC154" s="745"/>
      <c r="GND154" s="745"/>
      <c r="GNE154" s="745"/>
      <c r="GNF154" s="745"/>
      <c r="GNG154" s="745"/>
      <c r="GNH154" s="745"/>
      <c r="GNI154" s="745"/>
      <c r="GNJ154" s="745"/>
      <c r="GNK154" s="745"/>
      <c r="GNL154" s="745"/>
      <c r="GNM154" s="745"/>
      <c r="GNN154" s="745"/>
      <c r="GNO154" s="745"/>
      <c r="GNP154" s="745"/>
      <c r="GNQ154" s="745"/>
      <c r="GNR154" s="745"/>
      <c r="GNS154" s="745"/>
      <c r="GNT154" s="745"/>
      <c r="GNU154" s="745"/>
      <c r="GNV154" s="745"/>
      <c r="GNW154" s="745"/>
      <c r="GNX154" s="745"/>
      <c r="GNY154" s="745"/>
      <c r="GNZ154" s="745"/>
      <c r="GOA154" s="745"/>
      <c r="GOB154" s="744"/>
      <c r="GOC154" s="745"/>
      <c r="GOD154" s="745"/>
      <c r="GOE154" s="745"/>
      <c r="GOF154" s="745"/>
      <c r="GOG154" s="745"/>
      <c r="GOH154" s="745"/>
      <c r="GOI154" s="745"/>
      <c r="GOJ154" s="745"/>
      <c r="GOK154" s="745"/>
      <c r="GOL154" s="745"/>
      <c r="GOM154" s="745"/>
      <c r="GON154" s="745"/>
      <c r="GOO154" s="745"/>
      <c r="GOP154" s="745"/>
      <c r="GOQ154" s="745"/>
      <c r="GOR154" s="745"/>
      <c r="GOS154" s="745"/>
      <c r="GOT154" s="745"/>
      <c r="GOU154" s="745"/>
      <c r="GOV154" s="745"/>
      <c r="GOW154" s="745"/>
      <c r="GOX154" s="745"/>
      <c r="GOY154" s="745"/>
      <c r="GOZ154" s="745"/>
      <c r="GPA154" s="745"/>
      <c r="GPB154" s="745"/>
      <c r="GPC154" s="745"/>
      <c r="GPD154" s="745"/>
      <c r="GPE154" s="745"/>
      <c r="GPF154" s="745"/>
      <c r="GPG154" s="744"/>
      <c r="GPH154" s="745"/>
      <c r="GPI154" s="745"/>
      <c r="GPJ154" s="745"/>
      <c r="GPK154" s="745"/>
      <c r="GPL154" s="745"/>
      <c r="GPM154" s="745"/>
      <c r="GPN154" s="745"/>
      <c r="GPO154" s="745"/>
      <c r="GPP154" s="745"/>
      <c r="GPQ154" s="745"/>
      <c r="GPR154" s="745"/>
      <c r="GPS154" s="745"/>
      <c r="GPT154" s="745"/>
      <c r="GPU154" s="745"/>
      <c r="GPV154" s="745"/>
      <c r="GPW154" s="745"/>
      <c r="GPX154" s="745"/>
      <c r="GPY154" s="745"/>
      <c r="GPZ154" s="745"/>
      <c r="GQA154" s="745"/>
      <c r="GQB154" s="745"/>
      <c r="GQC154" s="745"/>
      <c r="GQD154" s="745"/>
      <c r="GQE154" s="745"/>
      <c r="GQF154" s="745"/>
      <c r="GQG154" s="745"/>
      <c r="GQH154" s="745"/>
      <c r="GQI154" s="745"/>
      <c r="GQJ154" s="745"/>
      <c r="GQK154" s="745"/>
      <c r="GQL154" s="744"/>
      <c r="GQM154" s="745"/>
      <c r="GQN154" s="745"/>
      <c r="GQO154" s="745"/>
      <c r="GQP154" s="745"/>
      <c r="GQQ154" s="745"/>
      <c r="GQR154" s="745"/>
      <c r="GQS154" s="745"/>
      <c r="GQT154" s="745"/>
      <c r="GQU154" s="745"/>
      <c r="GQV154" s="745"/>
      <c r="GQW154" s="745"/>
      <c r="GQX154" s="745"/>
      <c r="GQY154" s="745"/>
      <c r="GQZ154" s="745"/>
      <c r="GRA154" s="745"/>
      <c r="GRB154" s="745"/>
      <c r="GRC154" s="745"/>
      <c r="GRD154" s="745"/>
      <c r="GRE154" s="745"/>
      <c r="GRF154" s="745"/>
      <c r="GRG154" s="745"/>
      <c r="GRH154" s="745"/>
      <c r="GRI154" s="745"/>
      <c r="GRJ154" s="745"/>
      <c r="GRK154" s="745"/>
      <c r="GRL154" s="745"/>
      <c r="GRM154" s="745"/>
      <c r="GRN154" s="745"/>
      <c r="GRO154" s="745"/>
      <c r="GRP154" s="745"/>
      <c r="GRQ154" s="744"/>
      <c r="GRR154" s="745"/>
      <c r="GRS154" s="745"/>
      <c r="GRT154" s="745"/>
      <c r="GRU154" s="745"/>
      <c r="GRV154" s="745"/>
      <c r="GRW154" s="745"/>
      <c r="GRX154" s="745"/>
      <c r="GRY154" s="745"/>
      <c r="GRZ154" s="745"/>
      <c r="GSA154" s="745"/>
      <c r="GSB154" s="745"/>
      <c r="GSC154" s="745"/>
      <c r="GSD154" s="745"/>
      <c r="GSE154" s="745"/>
      <c r="GSF154" s="745"/>
      <c r="GSG154" s="745"/>
      <c r="GSH154" s="745"/>
      <c r="GSI154" s="745"/>
      <c r="GSJ154" s="745"/>
      <c r="GSK154" s="745"/>
      <c r="GSL154" s="745"/>
      <c r="GSM154" s="745"/>
      <c r="GSN154" s="745"/>
      <c r="GSO154" s="745"/>
      <c r="GSP154" s="745"/>
      <c r="GSQ154" s="745"/>
      <c r="GSR154" s="745"/>
      <c r="GSS154" s="745"/>
      <c r="GST154" s="745"/>
      <c r="GSU154" s="745"/>
      <c r="GSV154" s="744"/>
      <c r="GSW154" s="745"/>
      <c r="GSX154" s="745"/>
      <c r="GSY154" s="745"/>
      <c r="GSZ154" s="745"/>
      <c r="GTA154" s="745"/>
      <c r="GTB154" s="745"/>
      <c r="GTC154" s="745"/>
      <c r="GTD154" s="745"/>
      <c r="GTE154" s="745"/>
      <c r="GTF154" s="745"/>
      <c r="GTG154" s="745"/>
      <c r="GTH154" s="745"/>
      <c r="GTI154" s="745"/>
      <c r="GTJ154" s="745"/>
      <c r="GTK154" s="745"/>
      <c r="GTL154" s="745"/>
      <c r="GTM154" s="745"/>
      <c r="GTN154" s="745"/>
      <c r="GTO154" s="745"/>
      <c r="GTP154" s="745"/>
      <c r="GTQ154" s="745"/>
      <c r="GTR154" s="745"/>
      <c r="GTS154" s="745"/>
      <c r="GTT154" s="745"/>
      <c r="GTU154" s="745"/>
      <c r="GTV154" s="745"/>
      <c r="GTW154" s="745"/>
      <c r="GTX154" s="745"/>
      <c r="GTY154" s="745"/>
      <c r="GTZ154" s="745"/>
      <c r="GUA154" s="744"/>
      <c r="GUB154" s="745"/>
      <c r="GUC154" s="745"/>
      <c r="GUD154" s="745"/>
      <c r="GUE154" s="745"/>
      <c r="GUF154" s="745"/>
      <c r="GUG154" s="745"/>
      <c r="GUH154" s="745"/>
      <c r="GUI154" s="745"/>
      <c r="GUJ154" s="745"/>
      <c r="GUK154" s="745"/>
      <c r="GUL154" s="745"/>
      <c r="GUM154" s="745"/>
      <c r="GUN154" s="745"/>
      <c r="GUO154" s="745"/>
      <c r="GUP154" s="745"/>
      <c r="GUQ154" s="745"/>
      <c r="GUR154" s="745"/>
      <c r="GUS154" s="745"/>
      <c r="GUT154" s="745"/>
      <c r="GUU154" s="745"/>
      <c r="GUV154" s="745"/>
      <c r="GUW154" s="745"/>
      <c r="GUX154" s="745"/>
      <c r="GUY154" s="745"/>
      <c r="GUZ154" s="745"/>
      <c r="GVA154" s="745"/>
      <c r="GVB154" s="745"/>
      <c r="GVC154" s="745"/>
      <c r="GVD154" s="745"/>
      <c r="GVE154" s="745"/>
      <c r="GVF154" s="744"/>
      <c r="GVG154" s="745"/>
      <c r="GVH154" s="745"/>
      <c r="GVI154" s="745"/>
      <c r="GVJ154" s="745"/>
      <c r="GVK154" s="745"/>
      <c r="GVL154" s="745"/>
      <c r="GVM154" s="745"/>
      <c r="GVN154" s="745"/>
      <c r="GVO154" s="745"/>
      <c r="GVP154" s="745"/>
      <c r="GVQ154" s="745"/>
      <c r="GVR154" s="745"/>
      <c r="GVS154" s="745"/>
      <c r="GVT154" s="745"/>
      <c r="GVU154" s="745"/>
      <c r="GVV154" s="745"/>
      <c r="GVW154" s="745"/>
      <c r="GVX154" s="745"/>
      <c r="GVY154" s="745"/>
      <c r="GVZ154" s="745"/>
      <c r="GWA154" s="745"/>
      <c r="GWB154" s="745"/>
      <c r="GWC154" s="745"/>
      <c r="GWD154" s="745"/>
      <c r="GWE154" s="745"/>
      <c r="GWF154" s="745"/>
      <c r="GWG154" s="745"/>
      <c r="GWH154" s="745"/>
      <c r="GWI154" s="745"/>
      <c r="GWJ154" s="745"/>
      <c r="GWK154" s="744"/>
      <c r="GWL154" s="745"/>
      <c r="GWM154" s="745"/>
      <c r="GWN154" s="745"/>
      <c r="GWO154" s="745"/>
      <c r="GWP154" s="745"/>
      <c r="GWQ154" s="745"/>
      <c r="GWR154" s="745"/>
      <c r="GWS154" s="745"/>
      <c r="GWT154" s="745"/>
      <c r="GWU154" s="745"/>
      <c r="GWV154" s="745"/>
      <c r="GWW154" s="745"/>
      <c r="GWX154" s="745"/>
      <c r="GWY154" s="745"/>
      <c r="GWZ154" s="745"/>
      <c r="GXA154" s="745"/>
      <c r="GXB154" s="745"/>
      <c r="GXC154" s="745"/>
      <c r="GXD154" s="745"/>
      <c r="GXE154" s="745"/>
      <c r="GXF154" s="745"/>
      <c r="GXG154" s="745"/>
      <c r="GXH154" s="745"/>
      <c r="GXI154" s="745"/>
      <c r="GXJ154" s="745"/>
      <c r="GXK154" s="745"/>
      <c r="GXL154" s="745"/>
      <c r="GXM154" s="745"/>
      <c r="GXN154" s="745"/>
      <c r="GXO154" s="745"/>
      <c r="GXP154" s="744"/>
      <c r="GXQ154" s="745"/>
      <c r="GXR154" s="745"/>
      <c r="GXS154" s="745"/>
      <c r="GXT154" s="745"/>
      <c r="GXU154" s="745"/>
      <c r="GXV154" s="745"/>
      <c r="GXW154" s="745"/>
      <c r="GXX154" s="745"/>
      <c r="GXY154" s="745"/>
      <c r="GXZ154" s="745"/>
      <c r="GYA154" s="745"/>
      <c r="GYB154" s="745"/>
      <c r="GYC154" s="745"/>
      <c r="GYD154" s="745"/>
      <c r="GYE154" s="745"/>
      <c r="GYF154" s="745"/>
      <c r="GYG154" s="745"/>
      <c r="GYH154" s="745"/>
      <c r="GYI154" s="745"/>
      <c r="GYJ154" s="745"/>
      <c r="GYK154" s="745"/>
      <c r="GYL154" s="745"/>
      <c r="GYM154" s="745"/>
      <c r="GYN154" s="745"/>
      <c r="GYO154" s="745"/>
      <c r="GYP154" s="745"/>
      <c r="GYQ154" s="745"/>
      <c r="GYR154" s="745"/>
      <c r="GYS154" s="745"/>
      <c r="GYT154" s="745"/>
      <c r="GYU154" s="744"/>
      <c r="GYV154" s="745"/>
      <c r="GYW154" s="745"/>
      <c r="GYX154" s="745"/>
      <c r="GYY154" s="745"/>
      <c r="GYZ154" s="745"/>
      <c r="GZA154" s="745"/>
      <c r="GZB154" s="745"/>
      <c r="GZC154" s="745"/>
      <c r="GZD154" s="745"/>
      <c r="GZE154" s="745"/>
      <c r="GZF154" s="745"/>
      <c r="GZG154" s="745"/>
      <c r="GZH154" s="745"/>
      <c r="GZI154" s="745"/>
      <c r="GZJ154" s="745"/>
      <c r="GZK154" s="745"/>
      <c r="GZL154" s="745"/>
      <c r="GZM154" s="745"/>
      <c r="GZN154" s="745"/>
      <c r="GZO154" s="745"/>
      <c r="GZP154" s="745"/>
      <c r="GZQ154" s="745"/>
      <c r="GZR154" s="745"/>
      <c r="GZS154" s="745"/>
      <c r="GZT154" s="745"/>
      <c r="GZU154" s="745"/>
      <c r="GZV154" s="745"/>
      <c r="GZW154" s="745"/>
      <c r="GZX154" s="745"/>
      <c r="GZY154" s="745"/>
      <c r="GZZ154" s="744"/>
      <c r="HAA154" s="745"/>
      <c r="HAB154" s="745"/>
      <c r="HAC154" s="745"/>
      <c r="HAD154" s="745"/>
      <c r="HAE154" s="745"/>
      <c r="HAF154" s="745"/>
      <c r="HAG154" s="745"/>
      <c r="HAH154" s="745"/>
      <c r="HAI154" s="745"/>
      <c r="HAJ154" s="745"/>
      <c r="HAK154" s="745"/>
      <c r="HAL154" s="745"/>
      <c r="HAM154" s="745"/>
      <c r="HAN154" s="745"/>
      <c r="HAO154" s="745"/>
      <c r="HAP154" s="745"/>
      <c r="HAQ154" s="745"/>
      <c r="HAR154" s="745"/>
      <c r="HAS154" s="745"/>
      <c r="HAT154" s="745"/>
      <c r="HAU154" s="745"/>
      <c r="HAV154" s="745"/>
      <c r="HAW154" s="745"/>
      <c r="HAX154" s="745"/>
      <c r="HAY154" s="745"/>
      <c r="HAZ154" s="745"/>
      <c r="HBA154" s="745"/>
      <c r="HBB154" s="745"/>
      <c r="HBC154" s="745"/>
      <c r="HBD154" s="745"/>
      <c r="HBE154" s="744"/>
      <c r="HBF154" s="745"/>
      <c r="HBG154" s="745"/>
      <c r="HBH154" s="745"/>
      <c r="HBI154" s="745"/>
      <c r="HBJ154" s="745"/>
      <c r="HBK154" s="745"/>
      <c r="HBL154" s="745"/>
      <c r="HBM154" s="745"/>
      <c r="HBN154" s="745"/>
      <c r="HBO154" s="745"/>
      <c r="HBP154" s="745"/>
      <c r="HBQ154" s="745"/>
      <c r="HBR154" s="745"/>
      <c r="HBS154" s="745"/>
      <c r="HBT154" s="745"/>
      <c r="HBU154" s="745"/>
      <c r="HBV154" s="745"/>
      <c r="HBW154" s="745"/>
      <c r="HBX154" s="745"/>
      <c r="HBY154" s="745"/>
      <c r="HBZ154" s="745"/>
      <c r="HCA154" s="745"/>
      <c r="HCB154" s="745"/>
      <c r="HCC154" s="745"/>
      <c r="HCD154" s="745"/>
      <c r="HCE154" s="745"/>
      <c r="HCF154" s="745"/>
      <c r="HCG154" s="745"/>
      <c r="HCH154" s="745"/>
      <c r="HCI154" s="745"/>
      <c r="HCJ154" s="744"/>
      <c r="HCK154" s="745"/>
      <c r="HCL154" s="745"/>
      <c r="HCM154" s="745"/>
      <c r="HCN154" s="745"/>
      <c r="HCO154" s="745"/>
      <c r="HCP154" s="745"/>
      <c r="HCQ154" s="745"/>
      <c r="HCR154" s="745"/>
      <c r="HCS154" s="745"/>
      <c r="HCT154" s="745"/>
      <c r="HCU154" s="745"/>
      <c r="HCV154" s="745"/>
      <c r="HCW154" s="745"/>
      <c r="HCX154" s="745"/>
      <c r="HCY154" s="745"/>
      <c r="HCZ154" s="745"/>
      <c r="HDA154" s="745"/>
      <c r="HDB154" s="745"/>
      <c r="HDC154" s="745"/>
      <c r="HDD154" s="745"/>
      <c r="HDE154" s="745"/>
      <c r="HDF154" s="745"/>
      <c r="HDG154" s="745"/>
      <c r="HDH154" s="745"/>
      <c r="HDI154" s="745"/>
      <c r="HDJ154" s="745"/>
      <c r="HDK154" s="745"/>
      <c r="HDL154" s="745"/>
      <c r="HDM154" s="745"/>
      <c r="HDN154" s="745"/>
      <c r="HDO154" s="744"/>
      <c r="HDP154" s="745"/>
      <c r="HDQ154" s="745"/>
      <c r="HDR154" s="745"/>
      <c r="HDS154" s="745"/>
      <c r="HDT154" s="745"/>
      <c r="HDU154" s="745"/>
      <c r="HDV154" s="745"/>
      <c r="HDW154" s="745"/>
      <c r="HDX154" s="745"/>
      <c r="HDY154" s="745"/>
      <c r="HDZ154" s="745"/>
      <c r="HEA154" s="745"/>
      <c r="HEB154" s="745"/>
      <c r="HEC154" s="745"/>
      <c r="HED154" s="745"/>
      <c r="HEE154" s="745"/>
      <c r="HEF154" s="745"/>
      <c r="HEG154" s="745"/>
      <c r="HEH154" s="745"/>
      <c r="HEI154" s="745"/>
      <c r="HEJ154" s="745"/>
      <c r="HEK154" s="745"/>
      <c r="HEL154" s="745"/>
      <c r="HEM154" s="745"/>
      <c r="HEN154" s="745"/>
      <c r="HEO154" s="745"/>
      <c r="HEP154" s="745"/>
      <c r="HEQ154" s="745"/>
      <c r="HER154" s="745"/>
      <c r="HES154" s="745"/>
      <c r="HET154" s="744"/>
      <c r="HEU154" s="745"/>
      <c r="HEV154" s="745"/>
      <c r="HEW154" s="745"/>
      <c r="HEX154" s="745"/>
      <c r="HEY154" s="745"/>
      <c r="HEZ154" s="745"/>
      <c r="HFA154" s="745"/>
      <c r="HFB154" s="745"/>
      <c r="HFC154" s="745"/>
      <c r="HFD154" s="745"/>
      <c r="HFE154" s="745"/>
      <c r="HFF154" s="745"/>
      <c r="HFG154" s="745"/>
      <c r="HFH154" s="745"/>
      <c r="HFI154" s="745"/>
      <c r="HFJ154" s="745"/>
      <c r="HFK154" s="745"/>
      <c r="HFL154" s="745"/>
      <c r="HFM154" s="745"/>
      <c r="HFN154" s="745"/>
      <c r="HFO154" s="745"/>
      <c r="HFP154" s="745"/>
      <c r="HFQ154" s="745"/>
      <c r="HFR154" s="745"/>
      <c r="HFS154" s="745"/>
      <c r="HFT154" s="745"/>
      <c r="HFU154" s="745"/>
      <c r="HFV154" s="745"/>
      <c r="HFW154" s="745"/>
      <c r="HFX154" s="745"/>
      <c r="HFY154" s="744"/>
      <c r="HFZ154" s="745"/>
      <c r="HGA154" s="745"/>
      <c r="HGB154" s="745"/>
      <c r="HGC154" s="745"/>
      <c r="HGD154" s="745"/>
      <c r="HGE154" s="745"/>
      <c r="HGF154" s="745"/>
      <c r="HGG154" s="745"/>
      <c r="HGH154" s="745"/>
      <c r="HGI154" s="745"/>
      <c r="HGJ154" s="745"/>
      <c r="HGK154" s="745"/>
      <c r="HGL154" s="745"/>
      <c r="HGM154" s="745"/>
      <c r="HGN154" s="745"/>
      <c r="HGO154" s="745"/>
      <c r="HGP154" s="745"/>
      <c r="HGQ154" s="745"/>
      <c r="HGR154" s="745"/>
      <c r="HGS154" s="745"/>
      <c r="HGT154" s="745"/>
      <c r="HGU154" s="745"/>
      <c r="HGV154" s="745"/>
      <c r="HGW154" s="745"/>
      <c r="HGX154" s="745"/>
      <c r="HGY154" s="745"/>
      <c r="HGZ154" s="745"/>
      <c r="HHA154" s="745"/>
      <c r="HHB154" s="745"/>
      <c r="HHC154" s="745"/>
      <c r="HHD154" s="744"/>
      <c r="HHE154" s="745"/>
      <c r="HHF154" s="745"/>
      <c r="HHG154" s="745"/>
      <c r="HHH154" s="745"/>
      <c r="HHI154" s="745"/>
      <c r="HHJ154" s="745"/>
      <c r="HHK154" s="745"/>
      <c r="HHL154" s="745"/>
      <c r="HHM154" s="745"/>
      <c r="HHN154" s="745"/>
      <c r="HHO154" s="745"/>
      <c r="HHP154" s="745"/>
      <c r="HHQ154" s="745"/>
      <c r="HHR154" s="745"/>
      <c r="HHS154" s="745"/>
      <c r="HHT154" s="745"/>
      <c r="HHU154" s="745"/>
      <c r="HHV154" s="745"/>
      <c r="HHW154" s="745"/>
      <c r="HHX154" s="745"/>
      <c r="HHY154" s="745"/>
      <c r="HHZ154" s="745"/>
      <c r="HIA154" s="745"/>
      <c r="HIB154" s="745"/>
      <c r="HIC154" s="745"/>
      <c r="HID154" s="745"/>
      <c r="HIE154" s="745"/>
      <c r="HIF154" s="745"/>
      <c r="HIG154" s="745"/>
      <c r="HIH154" s="745"/>
      <c r="HII154" s="744"/>
      <c r="HIJ154" s="745"/>
      <c r="HIK154" s="745"/>
      <c r="HIL154" s="745"/>
      <c r="HIM154" s="745"/>
      <c r="HIN154" s="745"/>
      <c r="HIO154" s="745"/>
      <c r="HIP154" s="745"/>
      <c r="HIQ154" s="745"/>
      <c r="HIR154" s="745"/>
      <c r="HIS154" s="745"/>
      <c r="HIT154" s="745"/>
      <c r="HIU154" s="745"/>
      <c r="HIV154" s="745"/>
      <c r="HIW154" s="745"/>
      <c r="HIX154" s="745"/>
      <c r="HIY154" s="745"/>
      <c r="HIZ154" s="745"/>
      <c r="HJA154" s="745"/>
      <c r="HJB154" s="745"/>
      <c r="HJC154" s="745"/>
      <c r="HJD154" s="745"/>
      <c r="HJE154" s="745"/>
      <c r="HJF154" s="745"/>
      <c r="HJG154" s="745"/>
      <c r="HJH154" s="745"/>
      <c r="HJI154" s="745"/>
      <c r="HJJ154" s="745"/>
      <c r="HJK154" s="745"/>
      <c r="HJL154" s="745"/>
      <c r="HJM154" s="745"/>
      <c r="HJN154" s="744"/>
      <c r="HJO154" s="745"/>
      <c r="HJP154" s="745"/>
      <c r="HJQ154" s="745"/>
      <c r="HJR154" s="745"/>
      <c r="HJS154" s="745"/>
      <c r="HJT154" s="745"/>
      <c r="HJU154" s="745"/>
      <c r="HJV154" s="745"/>
      <c r="HJW154" s="745"/>
      <c r="HJX154" s="745"/>
      <c r="HJY154" s="745"/>
      <c r="HJZ154" s="745"/>
      <c r="HKA154" s="745"/>
      <c r="HKB154" s="745"/>
      <c r="HKC154" s="745"/>
      <c r="HKD154" s="745"/>
      <c r="HKE154" s="745"/>
      <c r="HKF154" s="745"/>
      <c r="HKG154" s="745"/>
      <c r="HKH154" s="745"/>
      <c r="HKI154" s="745"/>
      <c r="HKJ154" s="745"/>
      <c r="HKK154" s="745"/>
      <c r="HKL154" s="745"/>
      <c r="HKM154" s="745"/>
      <c r="HKN154" s="745"/>
      <c r="HKO154" s="745"/>
      <c r="HKP154" s="745"/>
      <c r="HKQ154" s="745"/>
      <c r="HKR154" s="745"/>
      <c r="HKS154" s="744"/>
      <c r="HKT154" s="745"/>
      <c r="HKU154" s="745"/>
      <c r="HKV154" s="745"/>
      <c r="HKW154" s="745"/>
      <c r="HKX154" s="745"/>
      <c r="HKY154" s="745"/>
      <c r="HKZ154" s="745"/>
      <c r="HLA154" s="745"/>
      <c r="HLB154" s="745"/>
      <c r="HLC154" s="745"/>
      <c r="HLD154" s="745"/>
      <c r="HLE154" s="745"/>
      <c r="HLF154" s="745"/>
      <c r="HLG154" s="745"/>
      <c r="HLH154" s="745"/>
      <c r="HLI154" s="745"/>
      <c r="HLJ154" s="745"/>
      <c r="HLK154" s="745"/>
      <c r="HLL154" s="745"/>
      <c r="HLM154" s="745"/>
      <c r="HLN154" s="745"/>
      <c r="HLO154" s="745"/>
      <c r="HLP154" s="745"/>
      <c r="HLQ154" s="745"/>
      <c r="HLR154" s="745"/>
      <c r="HLS154" s="745"/>
      <c r="HLT154" s="745"/>
      <c r="HLU154" s="745"/>
      <c r="HLV154" s="745"/>
      <c r="HLW154" s="745"/>
      <c r="HLX154" s="744"/>
      <c r="HLY154" s="745"/>
      <c r="HLZ154" s="745"/>
      <c r="HMA154" s="745"/>
      <c r="HMB154" s="745"/>
      <c r="HMC154" s="745"/>
      <c r="HMD154" s="745"/>
      <c r="HME154" s="745"/>
      <c r="HMF154" s="745"/>
      <c r="HMG154" s="745"/>
      <c r="HMH154" s="745"/>
      <c r="HMI154" s="745"/>
      <c r="HMJ154" s="745"/>
      <c r="HMK154" s="745"/>
      <c r="HML154" s="745"/>
      <c r="HMM154" s="745"/>
      <c r="HMN154" s="745"/>
      <c r="HMO154" s="745"/>
      <c r="HMP154" s="745"/>
      <c r="HMQ154" s="745"/>
      <c r="HMR154" s="745"/>
      <c r="HMS154" s="745"/>
      <c r="HMT154" s="745"/>
      <c r="HMU154" s="745"/>
      <c r="HMV154" s="745"/>
      <c r="HMW154" s="745"/>
      <c r="HMX154" s="745"/>
      <c r="HMY154" s="745"/>
      <c r="HMZ154" s="745"/>
      <c r="HNA154" s="745"/>
      <c r="HNB154" s="745"/>
      <c r="HNC154" s="744"/>
      <c r="HND154" s="745"/>
      <c r="HNE154" s="745"/>
      <c r="HNF154" s="745"/>
      <c r="HNG154" s="745"/>
      <c r="HNH154" s="745"/>
      <c r="HNI154" s="745"/>
      <c r="HNJ154" s="745"/>
      <c r="HNK154" s="745"/>
      <c r="HNL154" s="745"/>
      <c r="HNM154" s="745"/>
      <c r="HNN154" s="745"/>
      <c r="HNO154" s="745"/>
      <c r="HNP154" s="745"/>
      <c r="HNQ154" s="745"/>
      <c r="HNR154" s="745"/>
      <c r="HNS154" s="745"/>
      <c r="HNT154" s="745"/>
      <c r="HNU154" s="745"/>
      <c r="HNV154" s="745"/>
      <c r="HNW154" s="745"/>
      <c r="HNX154" s="745"/>
      <c r="HNY154" s="745"/>
      <c r="HNZ154" s="745"/>
      <c r="HOA154" s="745"/>
      <c r="HOB154" s="745"/>
      <c r="HOC154" s="745"/>
      <c r="HOD154" s="745"/>
      <c r="HOE154" s="745"/>
      <c r="HOF154" s="745"/>
      <c r="HOG154" s="745"/>
      <c r="HOH154" s="744"/>
      <c r="HOI154" s="745"/>
      <c r="HOJ154" s="745"/>
      <c r="HOK154" s="745"/>
      <c r="HOL154" s="745"/>
      <c r="HOM154" s="745"/>
      <c r="HON154" s="745"/>
      <c r="HOO154" s="745"/>
      <c r="HOP154" s="745"/>
      <c r="HOQ154" s="745"/>
      <c r="HOR154" s="745"/>
      <c r="HOS154" s="745"/>
      <c r="HOT154" s="745"/>
      <c r="HOU154" s="745"/>
      <c r="HOV154" s="745"/>
      <c r="HOW154" s="745"/>
      <c r="HOX154" s="745"/>
      <c r="HOY154" s="745"/>
      <c r="HOZ154" s="745"/>
      <c r="HPA154" s="745"/>
      <c r="HPB154" s="745"/>
      <c r="HPC154" s="745"/>
      <c r="HPD154" s="745"/>
      <c r="HPE154" s="745"/>
      <c r="HPF154" s="745"/>
      <c r="HPG154" s="745"/>
      <c r="HPH154" s="745"/>
      <c r="HPI154" s="745"/>
      <c r="HPJ154" s="745"/>
      <c r="HPK154" s="745"/>
      <c r="HPL154" s="745"/>
      <c r="HPM154" s="744"/>
      <c r="HPN154" s="745"/>
      <c r="HPO154" s="745"/>
      <c r="HPP154" s="745"/>
      <c r="HPQ154" s="745"/>
      <c r="HPR154" s="745"/>
      <c r="HPS154" s="745"/>
      <c r="HPT154" s="745"/>
      <c r="HPU154" s="745"/>
      <c r="HPV154" s="745"/>
      <c r="HPW154" s="745"/>
      <c r="HPX154" s="745"/>
      <c r="HPY154" s="745"/>
      <c r="HPZ154" s="745"/>
      <c r="HQA154" s="745"/>
      <c r="HQB154" s="745"/>
      <c r="HQC154" s="745"/>
      <c r="HQD154" s="745"/>
      <c r="HQE154" s="745"/>
      <c r="HQF154" s="745"/>
      <c r="HQG154" s="745"/>
      <c r="HQH154" s="745"/>
      <c r="HQI154" s="745"/>
      <c r="HQJ154" s="745"/>
      <c r="HQK154" s="745"/>
      <c r="HQL154" s="745"/>
      <c r="HQM154" s="745"/>
      <c r="HQN154" s="745"/>
      <c r="HQO154" s="745"/>
      <c r="HQP154" s="745"/>
      <c r="HQQ154" s="745"/>
      <c r="HQR154" s="744"/>
      <c r="HQS154" s="745"/>
      <c r="HQT154" s="745"/>
      <c r="HQU154" s="745"/>
      <c r="HQV154" s="745"/>
      <c r="HQW154" s="745"/>
      <c r="HQX154" s="745"/>
      <c r="HQY154" s="745"/>
      <c r="HQZ154" s="745"/>
      <c r="HRA154" s="745"/>
      <c r="HRB154" s="745"/>
      <c r="HRC154" s="745"/>
      <c r="HRD154" s="745"/>
      <c r="HRE154" s="745"/>
      <c r="HRF154" s="745"/>
      <c r="HRG154" s="745"/>
      <c r="HRH154" s="745"/>
      <c r="HRI154" s="745"/>
      <c r="HRJ154" s="745"/>
      <c r="HRK154" s="745"/>
      <c r="HRL154" s="745"/>
      <c r="HRM154" s="745"/>
      <c r="HRN154" s="745"/>
      <c r="HRO154" s="745"/>
      <c r="HRP154" s="745"/>
      <c r="HRQ154" s="745"/>
      <c r="HRR154" s="745"/>
      <c r="HRS154" s="745"/>
      <c r="HRT154" s="745"/>
      <c r="HRU154" s="745"/>
      <c r="HRV154" s="745"/>
      <c r="HRW154" s="744"/>
      <c r="HRX154" s="745"/>
      <c r="HRY154" s="745"/>
      <c r="HRZ154" s="745"/>
      <c r="HSA154" s="745"/>
      <c r="HSB154" s="745"/>
      <c r="HSC154" s="745"/>
      <c r="HSD154" s="745"/>
      <c r="HSE154" s="745"/>
      <c r="HSF154" s="745"/>
      <c r="HSG154" s="745"/>
      <c r="HSH154" s="745"/>
      <c r="HSI154" s="745"/>
      <c r="HSJ154" s="745"/>
      <c r="HSK154" s="745"/>
      <c r="HSL154" s="745"/>
      <c r="HSM154" s="745"/>
      <c r="HSN154" s="745"/>
      <c r="HSO154" s="745"/>
      <c r="HSP154" s="745"/>
      <c r="HSQ154" s="745"/>
      <c r="HSR154" s="745"/>
      <c r="HSS154" s="745"/>
      <c r="HST154" s="745"/>
      <c r="HSU154" s="745"/>
      <c r="HSV154" s="745"/>
      <c r="HSW154" s="745"/>
      <c r="HSX154" s="745"/>
      <c r="HSY154" s="745"/>
      <c r="HSZ154" s="745"/>
      <c r="HTA154" s="745"/>
      <c r="HTB154" s="744"/>
      <c r="HTC154" s="745"/>
      <c r="HTD154" s="745"/>
      <c r="HTE154" s="745"/>
      <c r="HTF154" s="745"/>
      <c r="HTG154" s="745"/>
      <c r="HTH154" s="745"/>
      <c r="HTI154" s="745"/>
      <c r="HTJ154" s="745"/>
      <c r="HTK154" s="745"/>
      <c r="HTL154" s="745"/>
      <c r="HTM154" s="745"/>
      <c r="HTN154" s="745"/>
      <c r="HTO154" s="745"/>
      <c r="HTP154" s="745"/>
      <c r="HTQ154" s="745"/>
      <c r="HTR154" s="745"/>
      <c r="HTS154" s="745"/>
      <c r="HTT154" s="745"/>
      <c r="HTU154" s="745"/>
      <c r="HTV154" s="745"/>
      <c r="HTW154" s="745"/>
      <c r="HTX154" s="745"/>
      <c r="HTY154" s="745"/>
      <c r="HTZ154" s="745"/>
      <c r="HUA154" s="745"/>
      <c r="HUB154" s="745"/>
      <c r="HUC154" s="745"/>
      <c r="HUD154" s="745"/>
      <c r="HUE154" s="745"/>
      <c r="HUF154" s="745"/>
      <c r="HUG154" s="744"/>
      <c r="HUH154" s="745"/>
      <c r="HUI154" s="745"/>
      <c r="HUJ154" s="745"/>
      <c r="HUK154" s="745"/>
      <c r="HUL154" s="745"/>
      <c r="HUM154" s="745"/>
      <c r="HUN154" s="745"/>
      <c r="HUO154" s="745"/>
      <c r="HUP154" s="745"/>
      <c r="HUQ154" s="745"/>
      <c r="HUR154" s="745"/>
      <c r="HUS154" s="745"/>
      <c r="HUT154" s="745"/>
      <c r="HUU154" s="745"/>
      <c r="HUV154" s="745"/>
      <c r="HUW154" s="745"/>
      <c r="HUX154" s="745"/>
      <c r="HUY154" s="745"/>
      <c r="HUZ154" s="745"/>
      <c r="HVA154" s="745"/>
      <c r="HVB154" s="745"/>
      <c r="HVC154" s="745"/>
      <c r="HVD154" s="745"/>
      <c r="HVE154" s="745"/>
      <c r="HVF154" s="745"/>
      <c r="HVG154" s="745"/>
      <c r="HVH154" s="745"/>
      <c r="HVI154" s="745"/>
      <c r="HVJ154" s="745"/>
      <c r="HVK154" s="745"/>
      <c r="HVL154" s="744"/>
      <c r="HVM154" s="745"/>
      <c r="HVN154" s="745"/>
      <c r="HVO154" s="745"/>
      <c r="HVP154" s="745"/>
      <c r="HVQ154" s="745"/>
      <c r="HVR154" s="745"/>
      <c r="HVS154" s="745"/>
      <c r="HVT154" s="745"/>
      <c r="HVU154" s="745"/>
      <c r="HVV154" s="745"/>
      <c r="HVW154" s="745"/>
      <c r="HVX154" s="745"/>
      <c r="HVY154" s="745"/>
      <c r="HVZ154" s="745"/>
      <c r="HWA154" s="745"/>
      <c r="HWB154" s="745"/>
      <c r="HWC154" s="745"/>
      <c r="HWD154" s="745"/>
      <c r="HWE154" s="745"/>
      <c r="HWF154" s="745"/>
      <c r="HWG154" s="745"/>
      <c r="HWH154" s="745"/>
      <c r="HWI154" s="745"/>
      <c r="HWJ154" s="745"/>
      <c r="HWK154" s="745"/>
      <c r="HWL154" s="745"/>
      <c r="HWM154" s="745"/>
      <c r="HWN154" s="745"/>
      <c r="HWO154" s="745"/>
      <c r="HWP154" s="745"/>
      <c r="HWQ154" s="744"/>
      <c r="HWR154" s="745"/>
      <c r="HWS154" s="745"/>
      <c r="HWT154" s="745"/>
      <c r="HWU154" s="745"/>
      <c r="HWV154" s="745"/>
      <c r="HWW154" s="745"/>
      <c r="HWX154" s="745"/>
      <c r="HWY154" s="745"/>
      <c r="HWZ154" s="745"/>
      <c r="HXA154" s="745"/>
      <c r="HXB154" s="745"/>
      <c r="HXC154" s="745"/>
      <c r="HXD154" s="745"/>
      <c r="HXE154" s="745"/>
      <c r="HXF154" s="745"/>
      <c r="HXG154" s="745"/>
      <c r="HXH154" s="745"/>
      <c r="HXI154" s="745"/>
      <c r="HXJ154" s="745"/>
      <c r="HXK154" s="745"/>
      <c r="HXL154" s="745"/>
      <c r="HXM154" s="745"/>
      <c r="HXN154" s="745"/>
      <c r="HXO154" s="745"/>
      <c r="HXP154" s="745"/>
      <c r="HXQ154" s="745"/>
      <c r="HXR154" s="745"/>
      <c r="HXS154" s="745"/>
      <c r="HXT154" s="745"/>
      <c r="HXU154" s="745"/>
      <c r="HXV154" s="744"/>
      <c r="HXW154" s="745"/>
      <c r="HXX154" s="745"/>
      <c r="HXY154" s="745"/>
      <c r="HXZ154" s="745"/>
      <c r="HYA154" s="745"/>
      <c r="HYB154" s="745"/>
      <c r="HYC154" s="745"/>
      <c r="HYD154" s="745"/>
      <c r="HYE154" s="745"/>
      <c r="HYF154" s="745"/>
      <c r="HYG154" s="745"/>
      <c r="HYH154" s="745"/>
      <c r="HYI154" s="745"/>
      <c r="HYJ154" s="745"/>
      <c r="HYK154" s="745"/>
      <c r="HYL154" s="745"/>
      <c r="HYM154" s="745"/>
      <c r="HYN154" s="745"/>
      <c r="HYO154" s="745"/>
      <c r="HYP154" s="745"/>
      <c r="HYQ154" s="745"/>
      <c r="HYR154" s="745"/>
      <c r="HYS154" s="745"/>
      <c r="HYT154" s="745"/>
      <c r="HYU154" s="745"/>
      <c r="HYV154" s="745"/>
      <c r="HYW154" s="745"/>
      <c r="HYX154" s="745"/>
      <c r="HYY154" s="745"/>
      <c r="HYZ154" s="745"/>
      <c r="HZA154" s="744"/>
      <c r="HZB154" s="745"/>
      <c r="HZC154" s="745"/>
      <c r="HZD154" s="745"/>
      <c r="HZE154" s="745"/>
      <c r="HZF154" s="745"/>
      <c r="HZG154" s="745"/>
      <c r="HZH154" s="745"/>
      <c r="HZI154" s="745"/>
      <c r="HZJ154" s="745"/>
      <c r="HZK154" s="745"/>
      <c r="HZL154" s="745"/>
      <c r="HZM154" s="745"/>
      <c r="HZN154" s="745"/>
      <c r="HZO154" s="745"/>
      <c r="HZP154" s="745"/>
      <c r="HZQ154" s="745"/>
      <c r="HZR154" s="745"/>
      <c r="HZS154" s="745"/>
      <c r="HZT154" s="745"/>
      <c r="HZU154" s="745"/>
      <c r="HZV154" s="745"/>
      <c r="HZW154" s="745"/>
      <c r="HZX154" s="745"/>
      <c r="HZY154" s="745"/>
      <c r="HZZ154" s="745"/>
      <c r="IAA154" s="745"/>
      <c r="IAB154" s="745"/>
      <c r="IAC154" s="745"/>
      <c r="IAD154" s="745"/>
      <c r="IAE154" s="745"/>
      <c r="IAF154" s="744"/>
      <c r="IAG154" s="745"/>
      <c r="IAH154" s="745"/>
      <c r="IAI154" s="745"/>
      <c r="IAJ154" s="745"/>
      <c r="IAK154" s="745"/>
      <c r="IAL154" s="745"/>
      <c r="IAM154" s="745"/>
      <c r="IAN154" s="745"/>
      <c r="IAO154" s="745"/>
      <c r="IAP154" s="745"/>
      <c r="IAQ154" s="745"/>
      <c r="IAR154" s="745"/>
      <c r="IAS154" s="745"/>
      <c r="IAT154" s="745"/>
      <c r="IAU154" s="745"/>
      <c r="IAV154" s="745"/>
      <c r="IAW154" s="745"/>
      <c r="IAX154" s="745"/>
      <c r="IAY154" s="745"/>
      <c r="IAZ154" s="745"/>
      <c r="IBA154" s="745"/>
      <c r="IBB154" s="745"/>
      <c r="IBC154" s="745"/>
      <c r="IBD154" s="745"/>
      <c r="IBE154" s="745"/>
      <c r="IBF154" s="745"/>
      <c r="IBG154" s="745"/>
      <c r="IBH154" s="745"/>
      <c r="IBI154" s="745"/>
      <c r="IBJ154" s="745"/>
      <c r="IBK154" s="744"/>
      <c r="IBL154" s="745"/>
      <c r="IBM154" s="745"/>
      <c r="IBN154" s="745"/>
      <c r="IBO154" s="745"/>
      <c r="IBP154" s="745"/>
      <c r="IBQ154" s="745"/>
      <c r="IBR154" s="745"/>
      <c r="IBS154" s="745"/>
      <c r="IBT154" s="745"/>
      <c r="IBU154" s="745"/>
      <c r="IBV154" s="745"/>
      <c r="IBW154" s="745"/>
      <c r="IBX154" s="745"/>
      <c r="IBY154" s="745"/>
      <c r="IBZ154" s="745"/>
      <c r="ICA154" s="745"/>
      <c r="ICB154" s="745"/>
      <c r="ICC154" s="745"/>
      <c r="ICD154" s="745"/>
      <c r="ICE154" s="745"/>
      <c r="ICF154" s="745"/>
      <c r="ICG154" s="745"/>
      <c r="ICH154" s="745"/>
      <c r="ICI154" s="745"/>
      <c r="ICJ154" s="745"/>
      <c r="ICK154" s="745"/>
      <c r="ICL154" s="745"/>
      <c r="ICM154" s="745"/>
      <c r="ICN154" s="745"/>
      <c r="ICO154" s="745"/>
      <c r="ICP154" s="744"/>
      <c r="ICQ154" s="745"/>
      <c r="ICR154" s="745"/>
      <c r="ICS154" s="745"/>
      <c r="ICT154" s="745"/>
      <c r="ICU154" s="745"/>
      <c r="ICV154" s="745"/>
      <c r="ICW154" s="745"/>
      <c r="ICX154" s="745"/>
      <c r="ICY154" s="745"/>
      <c r="ICZ154" s="745"/>
      <c r="IDA154" s="745"/>
      <c r="IDB154" s="745"/>
      <c r="IDC154" s="745"/>
      <c r="IDD154" s="745"/>
      <c r="IDE154" s="745"/>
      <c r="IDF154" s="745"/>
      <c r="IDG154" s="745"/>
      <c r="IDH154" s="745"/>
      <c r="IDI154" s="745"/>
      <c r="IDJ154" s="745"/>
      <c r="IDK154" s="745"/>
      <c r="IDL154" s="745"/>
      <c r="IDM154" s="745"/>
      <c r="IDN154" s="745"/>
      <c r="IDO154" s="745"/>
      <c r="IDP154" s="745"/>
      <c r="IDQ154" s="745"/>
      <c r="IDR154" s="745"/>
      <c r="IDS154" s="745"/>
      <c r="IDT154" s="745"/>
      <c r="IDU154" s="744"/>
      <c r="IDV154" s="745"/>
      <c r="IDW154" s="745"/>
      <c r="IDX154" s="745"/>
      <c r="IDY154" s="745"/>
      <c r="IDZ154" s="745"/>
      <c r="IEA154" s="745"/>
      <c r="IEB154" s="745"/>
      <c r="IEC154" s="745"/>
      <c r="IED154" s="745"/>
      <c r="IEE154" s="745"/>
      <c r="IEF154" s="745"/>
      <c r="IEG154" s="745"/>
      <c r="IEH154" s="745"/>
      <c r="IEI154" s="745"/>
      <c r="IEJ154" s="745"/>
      <c r="IEK154" s="745"/>
      <c r="IEL154" s="745"/>
      <c r="IEM154" s="745"/>
      <c r="IEN154" s="745"/>
      <c r="IEO154" s="745"/>
      <c r="IEP154" s="745"/>
      <c r="IEQ154" s="745"/>
      <c r="IER154" s="745"/>
      <c r="IES154" s="745"/>
      <c r="IET154" s="745"/>
      <c r="IEU154" s="745"/>
      <c r="IEV154" s="745"/>
      <c r="IEW154" s="745"/>
      <c r="IEX154" s="745"/>
      <c r="IEY154" s="745"/>
      <c r="IEZ154" s="744"/>
      <c r="IFA154" s="745"/>
      <c r="IFB154" s="745"/>
      <c r="IFC154" s="745"/>
      <c r="IFD154" s="745"/>
      <c r="IFE154" s="745"/>
      <c r="IFF154" s="745"/>
      <c r="IFG154" s="745"/>
      <c r="IFH154" s="745"/>
      <c r="IFI154" s="745"/>
      <c r="IFJ154" s="745"/>
      <c r="IFK154" s="745"/>
      <c r="IFL154" s="745"/>
      <c r="IFM154" s="745"/>
      <c r="IFN154" s="745"/>
      <c r="IFO154" s="745"/>
      <c r="IFP154" s="745"/>
      <c r="IFQ154" s="745"/>
      <c r="IFR154" s="745"/>
      <c r="IFS154" s="745"/>
      <c r="IFT154" s="745"/>
      <c r="IFU154" s="745"/>
      <c r="IFV154" s="745"/>
      <c r="IFW154" s="745"/>
      <c r="IFX154" s="745"/>
      <c r="IFY154" s="745"/>
      <c r="IFZ154" s="745"/>
      <c r="IGA154" s="745"/>
      <c r="IGB154" s="745"/>
      <c r="IGC154" s="745"/>
      <c r="IGD154" s="745"/>
      <c r="IGE154" s="744"/>
      <c r="IGF154" s="745"/>
      <c r="IGG154" s="745"/>
      <c r="IGH154" s="745"/>
      <c r="IGI154" s="745"/>
      <c r="IGJ154" s="745"/>
      <c r="IGK154" s="745"/>
      <c r="IGL154" s="745"/>
      <c r="IGM154" s="745"/>
      <c r="IGN154" s="745"/>
      <c r="IGO154" s="745"/>
      <c r="IGP154" s="745"/>
      <c r="IGQ154" s="745"/>
      <c r="IGR154" s="745"/>
      <c r="IGS154" s="745"/>
      <c r="IGT154" s="745"/>
      <c r="IGU154" s="745"/>
      <c r="IGV154" s="745"/>
      <c r="IGW154" s="745"/>
      <c r="IGX154" s="745"/>
      <c r="IGY154" s="745"/>
      <c r="IGZ154" s="745"/>
      <c r="IHA154" s="745"/>
      <c r="IHB154" s="745"/>
      <c r="IHC154" s="745"/>
      <c r="IHD154" s="745"/>
      <c r="IHE154" s="745"/>
      <c r="IHF154" s="745"/>
      <c r="IHG154" s="745"/>
      <c r="IHH154" s="745"/>
      <c r="IHI154" s="745"/>
      <c r="IHJ154" s="744"/>
      <c r="IHK154" s="745"/>
      <c r="IHL154" s="745"/>
      <c r="IHM154" s="745"/>
      <c r="IHN154" s="745"/>
      <c r="IHO154" s="745"/>
      <c r="IHP154" s="745"/>
      <c r="IHQ154" s="745"/>
      <c r="IHR154" s="745"/>
      <c r="IHS154" s="745"/>
      <c r="IHT154" s="745"/>
      <c r="IHU154" s="745"/>
      <c r="IHV154" s="745"/>
      <c r="IHW154" s="745"/>
      <c r="IHX154" s="745"/>
      <c r="IHY154" s="745"/>
      <c r="IHZ154" s="745"/>
      <c r="IIA154" s="745"/>
      <c r="IIB154" s="745"/>
      <c r="IIC154" s="745"/>
      <c r="IID154" s="745"/>
      <c r="IIE154" s="745"/>
      <c r="IIF154" s="745"/>
      <c r="IIG154" s="745"/>
      <c r="IIH154" s="745"/>
      <c r="III154" s="745"/>
      <c r="IIJ154" s="745"/>
      <c r="IIK154" s="745"/>
      <c r="IIL154" s="745"/>
      <c r="IIM154" s="745"/>
      <c r="IIN154" s="745"/>
      <c r="IIO154" s="744"/>
      <c r="IIP154" s="745"/>
      <c r="IIQ154" s="745"/>
      <c r="IIR154" s="745"/>
      <c r="IIS154" s="745"/>
      <c r="IIT154" s="745"/>
      <c r="IIU154" s="745"/>
      <c r="IIV154" s="745"/>
      <c r="IIW154" s="745"/>
      <c r="IIX154" s="745"/>
      <c r="IIY154" s="745"/>
      <c r="IIZ154" s="745"/>
      <c r="IJA154" s="745"/>
      <c r="IJB154" s="745"/>
      <c r="IJC154" s="745"/>
      <c r="IJD154" s="745"/>
      <c r="IJE154" s="745"/>
      <c r="IJF154" s="745"/>
      <c r="IJG154" s="745"/>
      <c r="IJH154" s="745"/>
      <c r="IJI154" s="745"/>
      <c r="IJJ154" s="745"/>
      <c r="IJK154" s="745"/>
      <c r="IJL154" s="745"/>
      <c r="IJM154" s="745"/>
      <c r="IJN154" s="745"/>
      <c r="IJO154" s="745"/>
      <c r="IJP154" s="745"/>
      <c r="IJQ154" s="745"/>
      <c r="IJR154" s="745"/>
      <c r="IJS154" s="745"/>
      <c r="IJT154" s="744"/>
      <c r="IJU154" s="745"/>
      <c r="IJV154" s="745"/>
      <c r="IJW154" s="745"/>
      <c r="IJX154" s="745"/>
      <c r="IJY154" s="745"/>
      <c r="IJZ154" s="745"/>
      <c r="IKA154" s="745"/>
      <c r="IKB154" s="745"/>
      <c r="IKC154" s="745"/>
      <c r="IKD154" s="745"/>
      <c r="IKE154" s="745"/>
      <c r="IKF154" s="745"/>
      <c r="IKG154" s="745"/>
      <c r="IKH154" s="745"/>
      <c r="IKI154" s="745"/>
      <c r="IKJ154" s="745"/>
      <c r="IKK154" s="745"/>
      <c r="IKL154" s="745"/>
      <c r="IKM154" s="745"/>
      <c r="IKN154" s="745"/>
      <c r="IKO154" s="745"/>
      <c r="IKP154" s="745"/>
      <c r="IKQ154" s="745"/>
      <c r="IKR154" s="745"/>
      <c r="IKS154" s="745"/>
      <c r="IKT154" s="745"/>
      <c r="IKU154" s="745"/>
      <c r="IKV154" s="745"/>
      <c r="IKW154" s="745"/>
      <c r="IKX154" s="745"/>
      <c r="IKY154" s="744"/>
      <c r="IKZ154" s="745"/>
      <c r="ILA154" s="745"/>
      <c r="ILB154" s="745"/>
      <c r="ILC154" s="745"/>
      <c r="ILD154" s="745"/>
      <c r="ILE154" s="745"/>
      <c r="ILF154" s="745"/>
      <c r="ILG154" s="745"/>
      <c r="ILH154" s="745"/>
      <c r="ILI154" s="745"/>
      <c r="ILJ154" s="745"/>
      <c r="ILK154" s="745"/>
      <c r="ILL154" s="745"/>
      <c r="ILM154" s="745"/>
      <c r="ILN154" s="745"/>
      <c r="ILO154" s="745"/>
      <c r="ILP154" s="745"/>
      <c r="ILQ154" s="745"/>
      <c r="ILR154" s="745"/>
      <c r="ILS154" s="745"/>
      <c r="ILT154" s="745"/>
      <c r="ILU154" s="745"/>
      <c r="ILV154" s="745"/>
      <c r="ILW154" s="745"/>
      <c r="ILX154" s="745"/>
      <c r="ILY154" s="745"/>
      <c r="ILZ154" s="745"/>
      <c r="IMA154" s="745"/>
      <c r="IMB154" s="745"/>
      <c r="IMC154" s="745"/>
      <c r="IMD154" s="744"/>
      <c r="IME154" s="745"/>
      <c r="IMF154" s="745"/>
      <c r="IMG154" s="745"/>
      <c r="IMH154" s="745"/>
      <c r="IMI154" s="745"/>
      <c r="IMJ154" s="745"/>
      <c r="IMK154" s="745"/>
      <c r="IML154" s="745"/>
      <c r="IMM154" s="745"/>
      <c r="IMN154" s="745"/>
      <c r="IMO154" s="745"/>
      <c r="IMP154" s="745"/>
      <c r="IMQ154" s="745"/>
      <c r="IMR154" s="745"/>
      <c r="IMS154" s="745"/>
      <c r="IMT154" s="745"/>
      <c r="IMU154" s="745"/>
      <c r="IMV154" s="745"/>
      <c r="IMW154" s="745"/>
      <c r="IMX154" s="745"/>
      <c r="IMY154" s="745"/>
      <c r="IMZ154" s="745"/>
      <c r="INA154" s="745"/>
      <c r="INB154" s="745"/>
      <c r="INC154" s="745"/>
      <c r="IND154" s="745"/>
      <c r="INE154" s="745"/>
      <c r="INF154" s="745"/>
      <c r="ING154" s="745"/>
      <c r="INH154" s="745"/>
      <c r="INI154" s="744"/>
      <c r="INJ154" s="745"/>
      <c r="INK154" s="745"/>
      <c r="INL154" s="745"/>
      <c r="INM154" s="745"/>
      <c r="INN154" s="745"/>
      <c r="INO154" s="745"/>
      <c r="INP154" s="745"/>
      <c r="INQ154" s="745"/>
      <c r="INR154" s="745"/>
      <c r="INS154" s="745"/>
      <c r="INT154" s="745"/>
      <c r="INU154" s="745"/>
      <c r="INV154" s="745"/>
      <c r="INW154" s="745"/>
      <c r="INX154" s="745"/>
      <c r="INY154" s="745"/>
      <c r="INZ154" s="745"/>
      <c r="IOA154" s="745"/>
      <c r="IOB154" s="745"/>
      <c r="IOC154" s="745"/>
      <c r="IOD154" s="745"/>
      <c r="IOE154" s="745"/>
      <c r="IOF154" s="745"/>
      <c r="IOG154" s="745"/>
      <c r="IOH154" s="745"/>
      <c r="IOI154" s="745"/>
      <c r="IOJ154" s="745"/>
      <c r="IOK154" s="745"/>
      <c r="IOL154" s="745"/>
      <c r="IOM154" s="745"/>
      <c r="ION154" s="744"/>
      <c r="IOO154" s="745"/>
      <c r="IOP154" s="745"/>
      <c r="IOQ154" s="745"/>
      <c r="IOR154" s="745"/>
      <c r="IOS154" s="745"/>
      <c r="IOT154" s="745"/>
      <c r="IOU154" s="745"/>
      <c r="IOV154" s="745"/>
      <c r="IOW154" s="745"/>
      <c r="IOX154" s="745"/>
      <c r="IOY154" s="745"/>
      <c r="IOZ154" s="745"/>
      <c r="IPA154" s="745"/>
      <c r="IPB154" s="745"/>
      <c r="IPC154" s="745"/>
      <c r="IPD154" s="745"/>
      <c r="IPE154" s="745"/>
      <c r="IPF154" s="745"/>
      <c r="IPG154" s="745"/>
      <c r="IPH154" s="745"/>
      <c r="IPI154" s="745"/>
      <c r="IPJ154" s="745"/>
      <c r="IPK154" s="745"/>
      <c r="IPL154" s="745"/>
      <c r="IPM154" s="745"/>
      <c r="IPN154" s="745"/>
      <c r="IPO154" s="745"/>
      <c r="IPP154" s="745"/>
      <c r="IPQ154" s="745"/>
      <c r="IPR154" s="745"/>
      <c r="IPS154" s="744"/>
      <c r="IPT154" s="745"/>
      <c r="IPU154" s="745"/>
      <c r="IPV154" s="745"/>
      <c r="IPW154" s="745"/>
      <c r="IPX154" s="745"/>
      <c r="IPY154" s="745"/>
      <c r="IPZ154" s="745"/>
      <c r="IQA154" s="745"/>
      <c r="IQB154" s="745"/>
      <c r="IQC154" s="745"/>
      <c r="IQD154" s="745"/>
      <c r="IQE154" s="745"/>
      <c r="IQF154" s="745"/>
      <c r="IQG154" s="745"/>
      <c r="IQH154" s="745"/>
      <c r="IQI154" s="745"/>
      <c r="IQJ154" s="745"/>
      <c r="IQK154" s="745"/>
      <c r="IQL154" s="745"/>
      <c r="IQM154" s="745"/>
      <c r="IQN154" s="745"/>
      <c r="IQO154" s="745"/>
      <c r="IQP154" s="745"/>
      <c r="IQQ154" s="745"/>
      <c r="IQR154" s="745"/>
      <c r="IQS154" s="745"/>
      <c r="IQT154" s="745"/>
      <c r="IQU154" s="745"/>
      <c r="IQV154" s="745"/>
      <c r="IQW154" s="745"/>
      <c r="IQX154" s="744"/>
      <c r="IQY154" s="745"/>
      <c r="IQZ154" s="745"/>
      <c r="IRA154" s="745"/>
      <c r="IRB154" s="745"/>
      <c r="IRC154" s="745"/>
      <c r="IRD154" s="745"/>
      <c r="IRE154" s="745"/>
      <c r="IRF154" s="745"/>
      <c r="IRG154" s="745"/>
      <c r="IRH154" s="745"/>
      <c r="IRI154" s="745"/>
      <c r="IRJ154" s="745"/>
      <c r="IRK154" s="745"/>
      <c r="IRL154" s="745"/>
      <c r="IRM154" s="745"/>
      <c r="IRN154" s="745"/>
      <c r="IRO154" s="745"/>
      <c r="IRP154" s="745"/>
      <c r="IRQ154" s="745"/>
      <c r="IRR154" s="745"/>
      <c r="IRS154" s="745"/>
      <c r="IRT154" s="745"/>
      <c r="IRU154" s="745"/>
      <c r="IRV154" s="745"/>
      <c r="IRW154" s="745"/>
      <c r="IRX154" s="745"/>
      <c r="IRY154" s="745"/>
      <c r="IRZ154" s="745"/>
      <c r="ISA154" s="745"/>
      <c r="ISB154" s="745"/>
      <c r="ISC154" s="744"/>
      <c r="ISD154" s="745"/>
      <c r="ISE154" s="745"/>
      <c r="ISF154" s="745"/>
      <c r="ISG154" s="745"/>
      <c r="ISH154" s="745"/>
      <c r="ISI154" s="745"/>
      <c r="ISJ154" s="745"/>
      <c r="ISK154" s="745"/>
      <c r="ISL154" s="745"/>
      <c r="ISM154" s="745"/>
      <c r="ISN154" s="745"/>
      <c r="ISO154" s="745"/>
      <c r="ISP154" s="745"/>
      <c r="ISQ154" s="745"/>
      <c r="ISR154" s="745"/>
      <c r="ISS154" s="745"/>
      <c r="IST154" s="745"/>
      <c r="ISU154" s="745"/>
      <c r="ISV154" s="745"/>
      <c r="ISW154" s="745"/>
      <c r="ISX154" s="745"/>
      <c r="ISY154" s="745"/>
      <c r="ISZ154" s="745"/>
      <c r="ITA154" s="745"/>
      <c r="ITB154" s="745"/>
      <c r="ITC154" s="745"/>
      <c r="ITD154" s="745"/>
      <c r="ITE154" s="745"/>
      <c r="ITF154" s="745"/>
      <c r="ITG154" s="745"/>
      <c r="ITH154" s="744"/>
      <c r="ITI154" s="745"/>
      <c r="ITJ154" s="745"/>
      <c r="ITK154" s="745"/>
      <c r="ITL154" s="745"/>
      <c r="ITM154" s="745"/>
      <c r="ITN154" s="745"/>
      <c r="ITO154" s="745"/>
      <c r="ITP154" s="745"/>
      <c r="ITQ154" s="745"/>
      <c r="ITR154" s="745"/>
      <c r="ITS154" s="745"/>
      <c r="ITT154" s="745"/>
      <c r="ITU154" s="745"/>
      <c r="ITV154" s="745"/>
      <c r="ITW154" s="745"/>
      <c r="ITX154" s="745"/>
      <c r="ITY154" s="745"/>
      <c r="ITZ154" s="745"/>
      <c r="IUA154" s="745"/>
      <c r="IUB154" s="745"/>
      <c r="IUC154" s="745"/>
      <c r="IUD154" s="745"/>
      <c r="IUE154" s="745"/>
      <c r="IUF154" s="745"/>
      <c r="IUG154" s="745"/>
      <c r="IUH154" s="745"/>
      <c r="IUI154" s="745"/>
      <c r="IUJ154" s="745"/>
      <c r="IUK154" s="745"/>
      <c r="IUL154" s="745"/>
      <c r="IUM154" s="744"/>
      <c r="IUN154" s="745"/>
      <c r="IUO154" s="745"/>
      <c r="IUP154" s="745"/>
      <c r="IUQ154" s="745"/>
      <c r="IUR154" s="745"/>
      <c r="IUS154" s="745"/>
      <c r="IUT154" s="745"/>
      <c r="IUU154" s="745"/>
      <c r="IUV154" s="745"/>
      <c r="IUW154" s="745"/>
      <c r="IUX154" s="745"/>
      <c r="IUY154" s="745"/>
      <c r="IUZ154" s="745"/>
      <c r="IVA154" s="745"/>
      <c r="IVB154" s="745"/>
      <c r="IVC154" s="745"/>
      <c r="IVD154" s="745"/>
      <c r="IVE154" s="745"/>
      <c r="IVF154" s="745"/>
      <c r="IVG154" s="745"/>
      <c r="IVH154" s="745"/>
      <c r="IVI154" s="745"/>
      <c r="IVJ154" s="745"/>
      <c r="IVK154" s="745"/>
      <c r="IVL154" s="745"/>
      <c r="IVM154" s="745"/>
      <c r="IVN154" s="745"/>
      <c r="IVO154" s="745"/>
      <c r="IVP154" s="745"/>
      <c r="IVQ154" s="745"/>
      <c r="IVR154" s="744"/>
      <c r="IVS154" s="745"/>
      <c r="IVT154" s="745"/>
      <c r="IVU154" s="745"/>
      <c r="IVV154" s="745"/>
      <c r="IVW154" s="745"/>
      <c r="IVX154" s="745"/>
      <c r="IVY154" s="745"/>
      <c r="IVZ154" s="745"/>
      <c r="IWA154" s="745"/>
      <c r="IWB154" s="745"/>
      <c r="IWC154" s="745"/>
      <c r="IWD154" s="745"/>
      <c r="IWE154" s="745"/>
      <c r="IWF154" s="745"/>
      <c r="IWG154" s="745"/>
      <c r="IWH154" s="745"/>
      <c r="IWI154" s="745"/>
      <c r="IWJ154" s="745"/>
      <c r="IWK154" s="745"/>
      <c r="IWL154" s="745"/>
      <c r="IWM154" s="745"/>
      <c r="IWN154" s="745"/>
      <c r="IWO154" s="745"/>
      <c r="IWP154" s="745"/>
      <c r="IWQ154" s="745"/>
      <c r="IWR154" s="745"/>
      <c r="IWS154" s="745"/>
      <c r="IWT154" s="745"/>
      <c r="IWU154" s="745"/>
      <c r="IWV154" s="745"/>
      <c r="IWW154" s="744"/>
      <c r="IWX154" s="745"/>
      <c r="IWY154" s="745"/>
      <c r="IWZ154" s="745"/>
      <c r="IXA154" s="745"/>
      <c r="IXB154" s="745"/>
      <c r="IXC154" s="745"/>
      <c r="IXD154" s="745"/>
      <c r="IXE154" s="745"/>
      <c r="IXF154" s="745"/>
      <c r="IXG154" s="745"/>
      <c r="IXH154" s="745"/>
      <c r="IXI154" s="745"/>
      <c r="IXJ154" s="745"/>
      <c r="IXK154" s="745"/>
      <c r="IXL154" s="745"/>
      <c r="IXM154" s="745"/>
      <c r="IXN154" s="745"/>
      <c r="IXO154" s="745"/>
      <c r="IXP154" s="745"/>
      <c r="IXQ154" s="745"/>
      <c r="IXR154" s="745"/>
      <c r="IXS154" s="745"/>
      <c r="IXT154" s="745"/>
      <c r="IXU154" s="745"/>
      <c r="IXV154" s="745"/>
      <c r="IXW154" s="745"/>
      <c r="IXX154" s="745"/>
      <c r="IXY154" s="745"/>
      <c r="IXZ154" s="745"/>
      <c r="IYA154" s="745"/>
      <c r="IYB154" s="744"/>
      <c r="IYC154" s="745"/>
      <c r="IYD154" s="745"/>
      <c r="IYE154" s="745"/>
      <c r="IYF154" s="745"/>
      <c r="IYG154" s="745"/>
      <c r="IYH154" s="745"/>
      <c r="IYI154" s="745"/>
      <c r="IYJ154" s="745"/>
      <c r="IYK154" s="745"/>
      <c r="IYL154" s="745"/>
      <c r="IYM154" s="745"/>
      <c r="IYN154" s="745"/>
      <c r="IYO154" s="745"/>
      <c r="IYP154" s="745"/>
      <c r="IYQ154" s="745"/>
      <c r="IYR154" s="745"/>
      <c r="IYS154" s="745"/>
      <c r="IYT154" s="745"/>
      <c r="IYU154" s="745"/>
      <c r="IYV154" s="745"/>
      <c r="IYW154" s="745"/>
      <c r="IYX154" s="745"/>
      <c r="IYY154" s="745"/>
      <c r="IYZ154" s="745"/>
      <c r="IZA154" s="745"/>
      <c r="IZB154" s="745"/>
      <c r="IZC154" s="745"/>
      <c r="IZD154" s="745"/>
      <c r="IZE154" s="745"/>
      <c r="IZF154" s="745"/>
      <c r="IZG154" s="744"/>
      <c r="IZH154" s="745"/>
      <c r="IZI154" s="745"/>
      <c r="IZJ154" s="745"/>
      <c r="IZK154" s="745"/>
      <c r="IZL154" s="745"/>
      <c r="IZM154" s="745"/>
      <c r="IZN154" s="745"/>
      <c r="IZO154" s="745"/>
      <c r="IZP154" s="745"/>
      <c r="IZQ154" s="745"/>
      <c r="IZR154" s="745"/>
      <c r="IZS154" s="745"/>
      <c r="IZT154" s="745"/>
      <c r="IZU154" s="745"/>
      <c r="IZV154" s="745"/>
      <c r="IZW154" s="745"/>
      <c r="IZX154" s="745"/>
      <c r="IZY154" s="745"/>
      <c r="IZZ154" s="745"/>
      <c r="JAA154" s="745"/>
      <c r="JAB154" s="745"/>
      <c r="JAC154" s="745"/>
      <c r="JAD154" s="745"/>
      <c r="JAE154" s="745"/>
      <c r="JAF154" s="745"/>
      <c r="JAG154" s="745"/>
      <c r="JAH154" s="745"/>
      <c r="JAI154" s="745"/>
      <c r="JAJ154" s="745"/>
      <c r="JAK154" s="745"/>
      <c r="JAL154" s="744"/>
      <c r="JAM154" s="745"/>
      <c r="JAN154" s="745"/>
      <c r="JAO154" s="745"/>
      <c r="JAP154" s="745"/>
      <c r="JAQ154" s="745"/>
      <c r="JAR154" s="745"/>
      <c r="JAS154" s="745"/>
      <c r="JAT154" s="745"/>
      <c r="JAU154" s="745"/>
      <c r="JAV154" s="745"/>
      <c r="JAW154" s="745"/>
      <c r="JAX154" s="745"/>
      <c r="JAY154" s="745"/>
      <c r="JAZ154" s="745"/>
      <c r="JBA154" s="745"/>
      <c r="JBB154" s="745"/>
      <c r="JBC154" s="745"/>
      <c r="JBD154" s="745"/>
      <c r="JBE154" s="745"/>
      <c r="JBF154" s="745"/>
      <c r="JBG154" s="745"/>
      <c r="JBH154" s="745"/>
      <c r="JBI154" s="745"/>
      <c r="JBJ154" s="745"/>
      <c r="JBK154" s="745"/>
      <c r="JBL154" s="745"/>
      <c r="JBM154" s="745"/>
      <c r="JBN154" s="745"/>
      <c r="JBO154" s="745"/>
      <c r="JBP154" s="745"/>
      <c r="JBQ154" s="744"/>
      <c r="JBR154" s="745"/>
      <c r="JBS154" s="745"/>
      <c r="JBT154" s="745"/>
      <c r="JBU154" s="745"/>
      <c r="JBV154" s="745"/>
      <c r="JBW154" s="745"/>
      <c r="JBX154" s="745"/>
      <c r="JBY154" s="745"/>
      <c r="JBZ154" s="745"/>
      <c r="JCA154" s="745"/>
      <c r="JCB154" s="745"/>
      <c r="JCC154" s="745"/>
      <c r="JCD154" s="745"/>
      <c r="JCE154" s="745"/>
      <c r="JCF154" s="745"/>
      <c r="JCG154" s="745"/>
      <c r="JCH154" s="745"/>
      <c r="JCI154" s="745"/>
      <c r="JCJ154" s="745"/>
      <c r="JCK154" s="745"/>
      <c r="JCL154" s="745"/>
      <c r="JCM154" s="745"/>
      <c r="JCN154" s="745"/>
      <c r="JCO154" s="745"/>
      <c r="JCP154" s="745"/>
      <c r="JCQ154" s="745"/>
      <c r="JCR154" s="745"/>
      <c r="JCS154" s="745"/>
      <c r="JCT154" s="745"/>
      <c r="JCU154" s="745"/>
      <c r="JCV154" s="744"/>
      <c r="JCW154" s="745"/>
      <c r="JCX154" s="745"/>
      <c r="JCY154" s="745"/>
      <c r="JCZ154" s="745"/>
      <c r="JDA154" s="745"/>
      <c r="JDB154" s="745"/>
      <c r="JDC154" s="745"/>
      <c r="JDD154" s="745"/>
      <c r="JDE154" s="745"/>
      <c r="JDF154" s="745"/>
      <c r="JDG154" s="745"/>
      <c r="JDH154" s="745"/>
      <c r="JDI154" s="745"/>
      <c r="JDJ154" s="745"/>
      <c r="JDK154" s="745"/>
      <c r="JDL154" s="745"/>
      <c r="JDM154" s="745"/>
      <c r="JDN154" s="745"/>
      <c r="JDO154" s="745"/>
      <c r="JDP154" s="745"/>
      <c r="JDQ154" s="745"/>
      <c r="JDR154" s="745"/>
      <c r="JDS154" s="745"/>
      <c r="JDT154" s="745"/>
      <c r="JDU154" s="745"/>
      <c r="JDV154" s="745"/>
      <c r="JDW154" s="745"/>
      <c r="JDX154" s="745"/>
      <c r="JDY154" s="745"/>
      <c r="JDZ154" s="745"/>
      <c r="JEA154" s="744"/>
      <c r="JEB154" s="745"/>
      <c r="JEC154" s="745"/>
      <c r="JED154" s="745"/>
      <c r="JEE154" s="745"/>
      <c r="JEF154" s="745"/>
      <c r="JEG154" s="745"/>
      <c r="JEH154" s="745"/>
      <c r="JEI154" s="745"/>
      <c r="JEJ154" s="745"/>
      <c r="JEK154" s="745"/>
      <c r="JEL154" s="745"/>
      <c r="JEM154" s="745"/>
      <c r="JEN154" s="745"/>
      <c r="JEO154" s="745"/>
      <c r="JEP154" s="745"/>
      <c r="JEQ154" s="745"/>
      <c r="JER154" s="745"/>
      <c r="JES154" s="745"/>
      <c r="JET154" s="745"/>
      <c r="JEU154" s="745"/>
      <c r="JEV154" s="745"/>
      <c r="JEW154" s="745"/>
      <c r="JEX154" s="745"/>
      <c r="JEY154" s="745"/>
      <c r="JEZ154" s="745"/>
      <c r="JFA154" s="745"/>
      <c r="JFB154" s="745"/>
      <c r="JFC154" s="745"/>
      <c r="JFD154" s="745"/>
      <c r="JFE154" s="745"/>
      <c r="JFF154" s="744"/>
      <c r="JFG154" s="745"/>
      <c r="JFH154" s="745"/>
      <c r="JFI154" s="745"/>
      <c r="JFJ154" s="745"/>
      <c r="JFK154" s="745"/>
      <c r="JFL154" s="745"/>
      <c r="JFM154" s="745"/>
      <c r="JFN154" s="745"/>
      <c r="JFO154" s="745"/>
      <c r="JFP154" s="745"/>
      <c r="JFQ154" s="745"/>
      <c r="JFR154" s="745"/>
      <c r="JFS154" s="745"/>
      <c r="JFT154" s="745"/>
      <c r="JFU154" s="745"/>
      <c r="JFV154" s="745"/>
      <c r="JFW154" s="745"/>
      <c r="JFX154" s="745"/>
      <c r="JFY154" s="745"/>
      <c r="JFZ154" s="745"/>
      <c r="JGA154" s="745"/>
      <c r="JGB154" s="745"/>
      <c r="JGC154" s="745"/>
      <c r="JGD154" s="745"/>
      <c r="JGE154" s="745"/>
      <c r="JGF154" s="745"/>
      <c r="JGG154" s="745"/>
      <c r="JGH154" s="745"/>
      <c r="JGI154" s="745"/>
      <c r="JGJ154" s="745"/>
      <c r="JGK154" s="744"/>
      <c r="JGL154" s="745"/>
      <c r="JGM154" s="745"/>
      <c r="JGN154" s="745"/>
      <c r="JGO154" s="745"/>
      <c r="JGP154" s="745"/>
      <c r="JGQ154" s="745"/>
      <c r="JGR154" s="745"/>
      <c r="JGS154" s="745"/>
      <c r="JGT154" s="745"/>
      <c r="JGU154" s="745"/>
      <c r="JGV154" s="745"/>
      <c r="JGW154" s="745"/>
      <c r="JGX154" s="745"/>
      <c r="JGY154" s="745"/>
      <c r="JGZ154" s="745"/>
      <c r="JHA154" s="745"/>
      <c r="JHB154" s="745"/>
      <c r="JHC154" s="745"/>
      <c r="JHD154" s="745"/>
      <c r="JHE154" s="745"/>
      <c r="JHF154" s="745"/>
      <c r="JHG154" s="745"/>
      <c r="JHH154" s="745"/>
      <c r="JHI154" s="745"/>
      <c r="JHJ154" s="745"/>
      <c r="JHK154" s="745"/>
      <c r="JHL154" s="745"/>
      <c r="JHM154" s="745"/>
      <c r="JHN154" s="745"/>
      <c r="JHO154" s="745"/>
      <c r="JHP154" s="744"/>
      <c r="JHQ154" s="745"/>
      <c r="JHR154" s="745"/>
      <c r="JHS154" s="745"/>
      <c r="JHT154" s="745"/>
      <c r="JHU154" s="745"/>
      <c r="JHV154" s="745"/>
      <c r="JHW154" s="745"/>
      <c r="JHX154" s="745"/>
      <c r="JHY154" s="745"/>
      <c r="JHZ154" s="745"/>
      <c r="JIA154" s="745"/>
      <c r="JIB154" s="745"/>
      <c r="JIC154" s="745"/>
      <c r="JID154" s="745"/>
      <c r="JIE154" s="745"/>
      <c r="JIF154" s="745"/>
      <c r="JIG154" s="745"/>
      <c r="JIH154" s="745"/>
      <c r="JII154" s="745"/>
      <c r="JIJ154" s="745"/>
      <c r="JIK154" s="745"/>
      <c r="JIL154" s="745"/>
      <c r="JIM154" s="745"/>
      <c r="JIN154" s="745"/>
      <c r="JIO154" s="745"/>
      <c r="JIP154" s="745"/>
      <c r="JIQ154" s="745"/>
      <c r="JIR154" s="745"/>
      <c r="JIS154" s="745"/>
      <c r="JIT154" s="745"/>
      <c r="JIU154" s="744"/>
      <c r="JIV154" s="745"/>
      <c r="JIW154" s="745"/>
      <c r="JIX154" s="745"/>
      <c r="JIY154" s="745"/>
      <c r="JIZ154" s="745"/>
      <c r="JJA154" s="745"/>
      <c r="JJB154" s="745"/>
      <c r="JJC154" s="745"/>
      <c r="JJD154" s="745"/>
      <c r="JJE154" s="745"/>
      <c r="JJF154" s="745"/>
      <c r="JJG154" s="745"/>
      <c r="JJH154" s="745"/>
      <c r="JJI154" s="745"/>
      <c r="JJJ154" s="745"/>
      <c r="JJK154" s="745"/>
      <c r="JJL154" s="745"/>
      <c r="JJM154" s="745"/>
      <c r="JJN154" s="745"/>
      <c r="JJO154" s="745"/>
      <c r="JJP154" s="745"/>
      <c r="JJQ154" s="745"/>
      <c r="JJR154" s="745"/>
      <c r="JJS154" s="745"/>
      <c r="JJT154" s="745"/>
      <c r="JJU154" s="745"/>
      <c r="JJV154" s="745"/>
      <c r="JJW154" s="745"/>
      <c r="JJX154" s="745"/>
      <c r="JJY154" s="745"/>
      <c r="JJZ154" s="744"/>
      <c r="JKA154" s="745"/>
      <c r="JKB154" s="745"/>
      <c r="JKC154" s="745"/>
      <c r="JKD154" s="745"/>
      <c r="JKE154" s="745"/>
      <c r="JKF154" s="745"/>
      <c r="JKG154" s="745"/>
      <c r="JKH154" s="745"/>
      <c r="JKI154" s="745"/>
      <c r="JKJ154" s="745"/>
      <c r="JKK154" s="745"/>
      <c r="JKL154" s="745"/>
      <c r="JKM154" s="745"/>
      <c r="JKN154" s="745"/>
      <c r="JKO154" s="745"/>
      <c r="JKP154" s="745"/>
      <c r="JKQ154" s="745"/>
      <c r="JKR154" s="745"/>
      <c r="JKS154" s="745"/>
      <c r="JKT154" s="745"/>
      <c r="JKU154" s="745"/>
      <c r="JKV154" s="745"/>
      <c r="JKW154" s="745"/>
      <c r="JKX154" s="745"/>
      <c r="JKY154" s="745"/>
      <c r="JKZ154" s="745"/>
      <c r="JLA154" s="745"/>
      <c r="JLB154" s="745"/>
      <c r="JLC154" s="745"/>
      <c r="JLD154" s="745"/>
      <c r="JLE154" s="744"/>
      <c r="JLF154" s="745"/>
      <c r="JLG154" s="745"/>
      <c r="JLH154" s="745"/>
      <c r="JLI154" s="745"/>
      <c r="JLJ154" s="745"/>
      <c r="JLK154" s="745"/>
      <c r="JLL154" s="745"/>
      <c r="JLM154" s="745"/>
      <c r="JLN154" s="745"/>
      <c r="JLO154" s="745"/>
      <c r="JLP154" s="745"/>
      <c r="JLQ154" s="745"/>
      <c r="JLR154" s="745"/>
      <c r="JLS154" s="745"/>
      <c r="JLT154" s="745"/>
      <c r="JLU154" s="745"/>
      <c r="JLV154" s="745"/>
      <c r="JLW154" s="745"/>
      <c r="JLX154" s="745"/>
      <c r="JLY154" s="745"/>
      <c r="JLZ154" s="745"/>
      <c r="JMA154" s="745"/>
      <c r="JMB154" s="745"/>
      <c r="JMC154" s="745"/>
      <c r="JMD154" s="745"/>
      <c r="JME154" s="745"/>
      <c r="JMF154" s="745"/>
      <c r="JMG154" s="745"/>
      <c r="JMH154" s="745"/>
      <c r="JMI154" s="745"/>
      <c r="JMJ154" s="744"/>
      <c r="JMK154" s="745"/>
      <c r="JML154" s="745"/>
      <c r="JMM154" s="745"/>
      <c r="JMN154" s="745"/>
      <c r="JMO154" s="745"/>
      <c r="JMP154" s="745"/>
      <c r="JMQ154" s="745"/>
      <c r="JMR154" s="745"/>
      <c r="JMS154" s="745"/>
      <c r="JMT154" s="745"/>
      <c r="JMU154" s="745"/>
      <c r="JMV154" s="745"/>
      <c r="JMW154" s="745"/>
      <c r="JMX154" s="745"/>
      <c r="JMY154" s="745"/>
      <c r="JMZ154" s="745"/>
      <c r="JNA154" s="745"/>
      <c r="JNB154" s="745"/>
      <c r="JNC154" s="745"/>
      <c r="JND154" s="745"/>
      <c r="JNE154" s="745"/>
      <c r="JNF154" s="745"/>
      <c r="JNG154" s="745"/>
      <c r="JNH154" s="745"/>
      <c r="JNI154" s="745"/>
      <c r="JNJ154" s="745"/>
      <c r="JNK154" s="745"/>
      <c r="JNL154" s="745"/>
      <c r="JNM154" s="745"/>
      <c r="JNN154" s="745"/>
      <c r="JNO154" s="744"/>
      <c r="JNP154" s="745"/>
      <c r="JNQ154" s="745"/>
      <c r="JNR154" s="745"/>
      <c r="JNS154" s="745"/>
      <c r="JNT154" s="745"/>
      <c r="JNU154" s="745"/>
      <c r="JNV154" s="745"/>
      <c r="JNW154" s="745"/>
      <c r="JNX154" s="745"/>
      <c r="JNY154" s="745"/>
      <c r="JNZ154" s="745"/>
      <c r="JOA154" s="745"/>
      <c r="JOB154" s="745"/>
      <c r="JOC154" s="745"/>
      <c r="JOD154" s="745"/>
      <c r="JOE154" s="745"/>
      <c r="JOF154" s="745"/>
      <c r="JOG154" s="745"/>
      <c r="JOH154" s="745"/>
      <c r="JOI154" s="745"/>
      <c r="JOJ154" s="745"/>
      <c r="JOK154" s="745"/>
      <c r="JOL154" s="745"/>
      <c r="JOM154" s="745"/>
      <c r="JON154" s="745"/>
      <c r="JOO154" s="745"/>
      <c r="JOP154" s="745"/>
      <c r="JOQ154" s="745"/>
      <c r="JOR154" s="745"/>
      <c r="JOS154" s="745"/>
      <c r="JOT154" s="744"/>
      <c r="JOU154" s="745"/>
      <c r="JOV154" s="745"/>
      <c r="JOW154" s="745"/>
      <c r="JOX154" s="745"/>
      <c r="JOY154" s="745"/>
      <c r="JOZ154" s="745"/>
      <c r="JPA154" s="745"/>
      <c r="JPB154" s="745"/>
      <c r="JPC154" s="745"/>
      <c r="JPD154" s="745"/>
      <c r="JPE154" s="745"/>
      <c r="JPF154" s="745"/>
      <c r="JPG154" s="745"/>
      <c r="JPH154" s="745"/>
      <c r="JPI154" s="745"/>
      <c r="JPJ154" s="745"/>
      <c r="JPK154" s="745"/>
      <c r="JPL154" s="745"/>
      <c r="JPM154" s="745"/>
      <c r="JPN154" s="745"/>
      <c r="JPO154" s="745"/>
      <c r="JPP154" s="745"/>
      <c r="JPQ154" s="745"/>
      <c r="JPR154" s="745"/>
      <c r="JPS154" s="745"/>
      <c r="JPT154" s="745"/>
      <c r="JPU154" s="745"/>
      <c r="JPV154" s="745"/>
      <c r="JPW154" s="745"/>
      <c r="JPX154" s="745"/>
      <c r="JPY154" s="744"/>
      <c r="JPZ154" s="745"/>
      <c r="JQA154" s="745"/>
      <c r="JQB154" s="745"/>
      <c r="JQC154" s="745"/>
      <c r="JQD154" s="745"/>
      <c r="JQE154" s="745"/>
      <c r="JQF154" s="745"/>
      <c r="JQG154" s="745"/>
      <c r="JQH154" s="745"/>
      <c r="JQI154" s="745"/>
      <c r="JQJ154" s="745"/>
      <c r="JQK154" s="745"/>
      <c r="JQL154" s="745"/>
      <c r="JQM154" s="745"/>
      <c r="JQN154" s="745"/>
      <c r="JQO154" s="745"/>
      <c r="JQP154" s="745"/>
      <c r="JQQ154" s="745"/>
      <c r="JQR154" s="745"/>
      <c r="JQS154" s="745"/>
      <c r="JQT154" s="745"/>
      <c r="JQU154" s="745"/>
      <c r="JQV154" s="745"/>
      <c r="JQW154" s="745"/>
      <c r="JQX154" s="745"/>
      <c r="JQY154" s="745"/>
      <c r="JQZ154" s="745"/>
      <c r="JRA154" s="745"/>
      <c r="JRB154" s="745"/>
      <c r="JRC154" s="745"/>
      <c r="JRD154" s="744"/>
      <c r="JRE154" s="745"/>
      <c r="JRF154" s="745"/>
      <c r="JRG154" s="745"/>
      <c r="JRH154" s="745"/>
      <c r="JRI154" s="745"/>
      <c r="JRJ154" s="745"/>
      <c r="JRK154" s="745"/>
      <c r="JRL154" s="745"/>
      <c r="JRM154" s="745"/>
      <c r="JRN154" s="745"/>
      <c r="JRO154" s="745"/>
      <c r="JRP154" s="745"/>
      <c r="JRQ154" s="745"/>
      <c r="JRR154" s="745"/>
      <c r="JRS154" s="745"/>
      <c r="JRT154" s="745"/>
      <c r="JRU154" s="745"/>
      <c r="JRV154" s="745"/>
      <c r="JRW154" s="745"/>
      <c r="JRX154" s="745"/>
      <c r="JRY154" s="745"/>
      <c r="JRZ154" s="745"/>
      <c r="JSA154" s="745"/>
      <c r="JSB154" s="745"/>
      <c r="JSC154" s="745"/>
      <c r="JSD154" s="745"/>
      <c r="JSE154" s="745"/>
      <c r="JSF154" s="745"/>
      <c r="JSG154" s="745"/>
      <c r="JSH154" s="745"/>
      <c r="JSI154" s="744"/>
      <c r="JSJ154" s="745"/>
      <c r="JSK154" s="745"/>
      <c r="JSL154" s="745"/>
      <c r="JSM154" s="745"/>
      <c r="JSN154" s="745"/>
      <c r="JSO154" s="745"/>
      <c r="JSP154" s="745"/>
      <c r="JSQ154" s="745"/>
      <c r="JSR154" s="745"/>
      <c r="JSS154" s="745"/>
      <c r="JST154" s="745"/>
      <c r="JSU154" s="745"/>
      <c r="JSV154" s="745"/>
      <c r="JSW154" s="745"/>
      <c r="JSX154" s="745"/>
      <c r="JSY154" s="745"/>
      <c r="JSZ154" s="745"/>
      <c r="JTA154" s="745"/>
      <c r="JTB154" s="745"/>
      <c r="JTC154" s="745"/>
      <c r="JTD154" s="745"/>
      <c r="JTE154" s="745"/>
      <c r="JTF154" s="745"/>
      <c r="JTG154" s="745"/>
      <c r="JTH154" s="745"/>
      <c r="JTI154" s="745"/>
      <c r="JTJ154" s="745"/>
      <c r="JTK154" s="745"/>
      <c r="JTL154" s="745"/>
      <c r="JTM154" s="745"/>
      <c r="JTN154" s="744"/>
      <c r="JTO154" s="745"/>
      <c r="JTP154" s="745"/>
      <c r="JTQ154" s="745"/>
      <c r="JTR154" s="745"/>
      <c r="JTS154" s="745"/>
      <c r="JTT154" s="745"/>
      <c r="JTU154" s="745"/>
      <c r="JTV154" s="745"/>
      <c r="JTW154" s="745"/>
      <c r="JTX154" s="745"/>
      <c r="JTY154" s="745"/>
      <c r="JTZ154" s="745"/>
      <c r="JUA154" s="745"/>
      <c r="JUB154" s="745"/>
      <c r="JUC154" s="745"/>
      <c r="JUD154" s="745"/>
      <c r="JUE154" s="745"/>
      <c r="JUF154" s="745"/>
      <c r="JUG154" s="745"/>
      <c r="JUH154" s="745"/>
      <c r="JUI154" s="745"/>
      <c r="JUJ154" s="745"/>
      <c r="JUK154" s="745"/>
      <c r="JUL154" s="745"/>
      <c r="JUM154" s="745"/>
      <c r="JUN154" s="745"/>
      <c r="JUO154" s="745"/>
      <c r="JUP154" s="745"/>
      <c r="JUQ154" s="745"/>
      <c r="JUR154" s="745"/>
      <c r="JUS154" s="744"/>
      <c r="JUT154" s="745"/>
      <c r="JUU154" s="745"/>
      <c r="JUV154" s="745"/>
      <c r="JUW154" s="745"/>
      <c r="JUX154" s="745"/>
      <c r="JUY154" s="745"/>
      <c r="JUZ154" s="745"/>
      <c r="JVA154" s="745"/>
      <c r="JVB154" s="745"/>
      <c r="JVC154" s="745"/>
      <c r="JVD154" s="745"/>
      <c r="JVE154" s="745"/>
      <c r="JVF154" s="745"/>
      <c r="JVG154" s="745"/>
      <c r="JVH154" s="745"/>
      <c r="JVI154" s="745"/>
      <c r="JVJ154" s="745"/>
      <c r="JVK154" s="745"/>
      <c r="JVL154" s="745"/>
      <c r="JVM154" s="745"/>
      <c r="JVN154" s="745"/>
      <c r="JVO154" s="745"/>
      <c r="JVP154" s="745"/>
      <c r="JVQ154" s="745"/>
      <c r="JVR154" s="745"/>
      <c r="JVS154" s="745"/>
      <c r="JVT154" s="745"/>
      <c r="JVU154" s="745"/>
      <c r="JVV154" s="745"/>
      <c r="JVW154" s="745"/>
      <c r="JVX154" s="744"/>
      <c r="JVY154" s="745"/>
      <c r="JVZ154" s="745"/>
      <c r="JWA154" s="745"/>
      <c r="JWB154" s="745"/>
      <c r="JWC154" s="745"/>
      <c r="JWD154" s="745"/>
      <c r="JWE154" s="745"/>
      <c r="JWF154" s="745"/>
      <c r="JWG154" s="745"/>
      <c r="JWH154" s="745"/>
      <c r="JWI154" s="745"/>
      <c r="JWJ154" s="745"/>
      <c r="JWK154" s="745"/>
      <c r="JWL154" s="745"/>
      <c r="JWM154" s="745"/>
      <c r="JWN154" s="745"/>
      <c r="JWO154" s="745"/>
      <c r="JWP154" s="745"/>
      <c r="JWQ154" s="745"/>
      <c r="JWR154" s="745"/>
      <c r="JWS154" s="745"/>
      <c r="JWT154" s="745"/>
      <c r="JWU154" s="745"/>
      <c r="JWV154" s="745"/>
      <c r="JWW154" s="745"/>
      <c r="JWX154" s="745"/>
      <c r="JWY154" s="745"/>
      <c r="JWZ154" s="745"/>
      <c r="JXA154" s="745"/>
      <c r="JXB154" s="745"/>
      <c r="JXC154" s="744"/>
      <c r="JXD154" s="745"/>
      <c r="JXE154" s="745"/>
      <c r="JXF154" s="745"/>
      <c r="JXG154" s="745"/>
      <c r="JXH154" s="745"/>
      <c r="JXI154" s="745"/>
      <c r="JXJ154" s="745"/>
      <c r="JXK154" s="745"/>
      <c r="JXL154" s="745"/>
      <c r="JXM154" s="745"/>
      <c r="JXN154" s="745"/>
      <c r="JXO154" s="745"/>
      <c r="JXP154" s="745"/>
      <c r="JXQ154" s="745"/>
      <c r="JXR154" s="745"/>
      <c r="JXS154" s="745"/>
      <c r="JXT154" s="745"/>
      <c r="JXU154" s="745"/>
      <c r="JXV154" s="745"/>
      <c r="JXW154" s="745"/>
      <c r="JXX154" s="745"/>
      <c r="JXY154" s="745"/>
      <c r="JXZ154" s="745"/>
      <c r="JYA154" s="745"/>
      <c r="JYB154" s="745"/>
      <c r="JYC154" s="745"/>
      <c r="JYD154" s="745"/>
      <c r="JYE154" s="745"/>
      <c r="JYF154" s="745"/>
      <c r="JYG154" s="745"/>
      <c r="JYH154" s="744"/>
      <c r="JYI154" s="745"/>
      <c r="JYJ154" s="745"/>
      <c r="JYK154" s="745"/>
      <c r="JYL154" s="745"/>
      <c r="JYM154" s="745"/>
      <c r="JYN154" s="745"/>
      <c r="JYO154" s="745"/>
      <c r="JYP154" s="745"/>
      <c r="JYQ154" s="745"/>
      <c r="JYR154" s="745"/>
      <c r="JYS154" s="745"/>
      <c r="JYT154" s="745"/>
      <c r="JYU154" s="745"/>
      <c r="JYV154" s="745"/>
      <c r="JYW154" s="745"/>
      <c r="JYX154" s="745"/>
      <c r="JYY154" s="745"/>
      <c r="JYZ154" s="745"/>
      <c r="JZA154" s="745"/>
      <c r="JZB154" s="745"/>
      <c r="JZC154" s="745"/>
      <c r="JZD154" s="745"/>
      <c r="JZE154" s="745"/>
      <c r="JZF154" s="745"/>
      <c r="JZG154" s="745"/>
      <c r="JZH154" s="745"/>
      <c r="JZI154" s="745"/>
      <c r="JZJ154" s="745"/>
      <c r="JZK154" s="745"/>
      <c r="JZL154" s="745"/>
      <c r="JZM154" s="744"/>
      <c r="JZN154" s="745"/>
      <c r="JZO154" s="745"/>
      <c r="JZP154" s="745"/>
      <c r="JZQ154" s="745"/>
      <c r="JZR154" s="745"/>
      <c r="JZS154" s="745"/>
      <c r="JZT154" s="745"/>
      <c r="JZU154" s="745"/>
      <c r="JZV154" s="745"/>
      <c r="JZW154" s="745"/>
      <c r="JZX154" s="745"/>
      <c r="JZY154" s="745"/>
      <c r="JZZ154" s="745"/>
      <c r="KAA154" s="745"/>
      <c r="KAB154" s="745"/>
      <c r="KAC154" s="745"/>
      <c r="KAD154" s="745"/>
      <c r="KAE154" s="745"/>
      <c r="KAF154" s="745"/>
      <c r="KAG154" s="745"/>
      <c r="KAH154" s="745"/>
      <c r="KAI154" s="745"/>
      <c r="KAJ154" s="745"/>
      <c r="KAK154" s="745"/>
      <c r="KAL154" s="745"/>
      <c r="KAM154" s="745"/>
      <c r="KAN154" s="745"/>
      <c r="KAO154" s="745"/>
      <c r="KAP154" s="745"/>
      <c r="KAQ154" s="745"/>
      <c r="KAR154" s="744"/>
      <c r="KAS154" s="745"/>
      <c r="KAT154" s="745"/>
      <c r="KAU154" s="745"/>
      <c r="KAV154" s="745"/>
      <c r="KAW154" s="745"/>
      <c r="KAX154" s="745"/>
      <c r="KAY154" s="745"/>
      <c r="KAZ154" s="745"/>
      <c r="KBA154" s="745"/>
      <c r="KBB154" s="745"/>
      <c r="KBC154" s="745"/>
      <c r="KBD154" s="745"/>
      <c r="KBE154" s="745"/>
      <c r="KBF154" s="745"/>
      <c r="KBG154" s="745"/>
      <c r="KBH154" s="745"/>
      <c r="KBI154" s="745"/>
      <c r="KBJ154" s="745"/>
      <c r="KBK154" s="745"/>
      <c r="KBL154" s="745"/>
      <c r="KBM154" s="745"/>
      <c r="KBN154" s="745"/>
      <c r="KBO154" s="745"/>
      <c r="KBP154" s="745"/>
      <c r="KBQ154" s="745"/>
      <c r="KBR154" s="745"/>
      <c r="KBS154" s="745"/>
      <c r="KBT154" s="745"/>
      <c r="KBU154" s="745"/>
      <c r="KBV154" s="745"/>
      <c r="KBW154" s="744"/>
      <c r="KBX154" s="745"/>
      <c r="KBY154" s="745"/>
      <c r="KBZ154" s="745"/>
      <c r="KCA154" s="745"/>
      <c r="KCB154" s="745"/>
      <c r="KCC154" s="745"/>
      <c r="KCD154" s="745"/>
      <c r="KCE154" s="745"/>
      <c r="KCF154" s="745"/>
      <c r="KCG154" s="745"/>
      <c r="KCH154" s="745"/>
      <c r="KCI154" s="745"/>
      <c r="KCJ154" s="745"/>
      <c r="KCK154" s="745"/>
      <c r="KCL154" s="745"/>
      <c r="KCM154" s="745"/>
      <c r="KCN154" s="745"/>
      <c r="KCO154" s="745"/>
      <c r="KCP154" s="745"/>
      <c r="KCQ154" s="745"/>
      <c r="KCR154" s="745"/>
      <c r="KCS154" s="745"/>
      <c r="KCT154" s="745"/>
      <c r="KCU154" s="745"/>
      <c r="KCV154" s="745"/>
      <c r="KCW154" s="745"/>
      <c r="KCX154" s="745"/>
      <c r="KCY154" s="745"/>
      <c r="KCZ154" s="745"/>
      <c r="KDA154" s="745"/>
      <c r="KDB154" s="744"/>
      <c r="KDC154" s="745"/>
      <c r="KDD154" s="745"/>
      <c r="KDE154" s="745"/>
      <c r="KDF154" s="745"/>
      <c r="KDG154" s="745"/>
      <c r="KDH154" s="745"/>
      <c r="KDI154" s="745"/>
      <c r="KDJ154" s="745"/>
      <c r="KDK154" s="745"/>
      <c r="KDL154" s="745"/>
      <c r="KDM154" s="745"/>
      <c r="KDN154" s="745"/>
      <c r="KDO154" s="745"/>
      <c r="KDP154" s="745"/>
      <c r="KDQ154" s="745"/>
      <c r="KDR154" s="745"/>
      <c r="KDS154" s="745"/>
      <c r="KDT154" s="745"/>
      <c r="KDU154" s="745"/>
      <c r="KDV154" s="745"/>
      <c r="KDW154" s="745"/>
      <c r="KDX154" s="745"/>
      <c r="KDY154" s="745"/>
      <c r="KDZ154" s="745"/>
      <c r="KEA154" s="745"/>
      <c r="KEB154" s="745"/>
      <c r="KEC154" s="745"/>
      <c r="KED154" s="745"/>
      <c r="KEE154" s="745"/>
      <c r="KEF154" s="745"/>
      <c r="KEG154" s="744"/>
      <c r="KEH154" s="745"/>
      <c r="KEI154" s="745"/>
      <c r="KEJ154" s="745"/>
      <c r="KEK154" s="745"/>
      <c r="KEL154" s="745"/>
      <c r="KEM154" s="745"/>
      <c r="KEN154" s="745"/>
      <c r="KEO154" s="745"/>
      <c r="KEP154" s="745"/>
      <c r="KEQ154" s="745"/>
      <c r="KER154" s="745"/>
      <c r="KES154" s="745"/>
      <c r="KET154" s="745"/>
      <c r="KEU154" s="745"/>
      <c r="KEV154" s="745"/>
      <c r="KEW154" s="745"/>
      <c r="KEX154" s="745"/>
      <c r="KEY154" s="745"/>
      <c r="KEZ154" s="745"/>
      <c r="KFA154" s="745"/>
      <c r="KFB154" s="745"/>
      <c r="KFC154" s="745"/>
      <c r="KFD154" s="745"/>
      <c r="KFE154" s="745"/>
      <c r="KFF154" s="745"/>
      <c r="KFG154" s="745"/>
      <c r="KFH154" s="745"/>
      <c r="KFI154" s="745"/>
      <c r="KFJ154" s="745"/>
      <c r="KFK154" s="745"/>
      <c r="KFL154" s="744"/>
      <c r="KFM154" s="745"/>
      <c r="KFN154" s="745"/>
      <c r="KFO154" s="745"/>
      <c r="KFP154" s="745"/>
      <c r="KFQ154" s="745"/>
      <c r="KFR154" s="745"/>
      <c r="KFS154" s="745"/>
      <c r="KFT154" s="745"/>
      <c r="KFU154" s="745"/>
      <c r="KFV154" s="745"/>
      <c r="KFW154" s="745"/>
      <c r="KFX154" s="745"/>
      <c r="KFY154" s="745"/>
      <c r="KFZ154" s="745"/>
      <c r="KGA154" s="745"/>
      <c r="KGB154" s="745"/>
      <c r="KGC154" s="745"/>
      <c r="KGD154" s="745"/>
      <c r="KGE154" s="745"/>
      <c r="KGF154" s="745"/>
      <c r="KGG154" s="745"/>
      <c r="KGH154" s="745"/>
      <c r="KGI154" s="745"/>
      <c r="KGJ154" s="745"/>
      <c r="KGK154" s="745"/>
      <c r="KGL154" s="745"/>
      <c r="KGM154" s="745"/>
      <c r="KGN154" s="745"/>
      <c r="KGO154" s="745"/>
      <c r="KGP154" s="745"/>
      <c r="KGQ154" s="744"/>
      <c r="KGR154" s="745"/>
      <c r="KGS154" s="745"/>
      <c r="KGT154" s="745"/>
      <c r="KGU154" s="745"/>
      <c r="KGV154" s="745"/>
      <c r="KGW154" s="745"/>
      <c r="KGX154" s="745"/>
      <c r="KGY154" s="745"/>
      <c r="KGZ154" s="745"/>
      <c r="KHA154" s="745"/>
      <c r="KHB154" s="745"/>
      <c r="KHC154" s="745"/>
      <c r="KHD154" s="745"/>
      <c r="KHE154" s="745"/>
      <c r="KHF154" s="745"/>
      <c r="KHG154" s="745"/>
      <c r="KHH154" s="745"/>
      <c r="KHI154" s="745"/>
      <c r="KHJ154" s="745"/>
      <c r="KHK154" s="745"/>
      <c r="KHL154" s="745"/>
      <c r="KHM154" s="745"/>
      <c r="KHN154" s="745"/>
      <c r="KHO154" s="745"/>
      <c r="KHP154" s="745"/>
      <c r="KHQ154" s="745"/>
      <c r="KHR154" s="745"/>
      <c r="KHS154" s="745"/>
      <c r="KHT154" s="745"/>
      <c r="KHU154" s="745"/>
      <c r="KHV154" s="744"/>
      <c r="KHW154" s="745"/>
      <c r="KHX154" s="745"/>
      <c r="KHY154" s="745"/>
      <c r="KHZ154" s="745"/>
      <c r="KIA154" s="745"/>
      <c r="KIB154" s="745"/>
      <c r="KIC154" s="745"/>
      <c r="KID154" s="745"/>
      <c r="KIE154" s="745"/>
      <c r="KIF154" s="745"/>
      <c r="KIG154" s="745"/>
      <c r="KIH154" s="745"/>
      <c r="KII154" s="745"/>
      <c r="KIJ154" s="745"/>
      <c r="KIK154" s="745"/>
      <c r="KIL154" s="745"/>
      <c r="KIM154" s="745"/>
      <c r="KIN154" s="745"/>
      <c r="KIO154" s="745"/>
      <c r="KIP154" s="745"/>
      <c r="KIQ154" s="745"/>
      <c r="KIR154" s="745"/>
      <c r="KIS154" s="745"/>
      <c r="KIT154" s="745"/>
      <c r="KIU154" s="745"/>
      <c r="KIV154" s="745"/>
      <c r="KIW154" s="745"/>
      <c r="KIX154" s="745"/>
      <c r="KIY154" s="745"/>
      <c r="KIZ154" s="745"/>
      <c r="KJA154" s="744"/>
      <c r="KJB154" s="745"/>
      <c r="KJC154" s="745"/>
      <c r="KJD154" s="745"/>
      <c r="KJE154" s="745"/>
      <c r="KJF154" s="745"/>
      <c r="KJG154" s="745"/>
      <c r="KJH154" s="745"/>
      <c r="KJI154" s="745"/>
      <c r="KJJ154" s="745"/>
      <c r="KJK154" s="745"/>
      <c r="KJL154" s="745"/>
      <c r="KJM154" s="745"/>
      <c r="KJN154" s="745"/>
      <c r="KJO154" s="745"/>
      <c r="KJP154" s="745"/>
      <c r="KJQ154" s="745"/>
      <c r="KJR154" s="745"/>
      <c r="KJS154" s="745"/>
      <c r="KJT154" s="745"/>
      <c r="KJU154" s="745"/>
      <c r="KJV154" s="745"/>
      <c r="KJW154" s="745"/>
      <c r="KJX154" s="745"/>
      <c r="KJY154" s="745"/>
      <c r="KJZ154" s="745"/>
      <c r="KKA154" s="745"/>
      <c r="KKB154" s="745"/>
      <c r="KKC154" s="745"/>
      <c r="KKD154" s="745"/>
      <c r="KKE154" s="745"/>
      <c r="KKF154" s="744"/>
      <c r="KKG154" s="745"/>
      <c r="KKH154" s="745"/>
      <c r="KKI154" s="745"/>
      <c r="KKJ154" s="745"/>
      <c r="KKK154" s="745"/>
      <c r="KKL154" s="745"/>
      <c r="KKM154" s="745"/>
      <c r="KKN154" s="745"/>
      <c r="KKO154" s="745"/>
      <c r="KKP154" s="745"/>
      <c r="KKQ154" s="745"/>
      <c r="KKR154" s="745"/>
      <c r="KKS154" s="745"/>
      <c r="KKT154" s="745"/>
      <c r="KKU154" s="745"/>
      <c r="KKV154" s="745"/>
      <c r="KKW154" s="745"/>
      <c r="KKX154" s="745"/>
      <c r="KKY154" s="745"/>
      <c r="KKZ154" s="745"/>
      <c r="KLA154" s="745"/>
      <c r="KLB154" s="745"/>
      <c r="KLC154" s="745"/>
      <c r="KLD154" s="745"/>
      <c r="KLE154" s="745"/>
      <c r="KLF154" s="745"/>
      <c r="KLG154" s="745"/>
      <c r="KLH154" s="745"/>
      <c r="KLI154" s="745"/>
      <c r="KLJ154" s="745"/>
      <c r="KLK154" s="744"/>
      <c r="KLL154" s="745"/>
      <c r="KLM154" s="745"/>
      <c r="KLN154" s="745"/>
      <c r="KLO154" s="745"/>
      <c r="KLP154" s="745"/>
      <c r="KLQ154" s="745"/>
      <c r="KLR154" s="745"/>
      <c r="KLS154" s="745"/>
      <c r="KLT154" s="745"/>
      <c r="KLU154" s="745"/>
      <c r="KLV154" s="745"/>
      <c r="KLW154" s="745"/>
      <c r="KLX154" s="745"/>
      <c r="KLY154" s="745"/>
      <c r="KLZ154" s="745"/>
      <c r="KMA154" s="745"/>
      <c r="KMB154" s="745"/>
      <c r="KMC154" s="745"/>
      <c r="KMD154" s="745"/>
      <c r="KME154" s="745"/>
      <c r="KMF154" s="745"/>
      <c r="KMG154" s="745"/>
      <c r="KMH154" s="745"/>
      <c r="KMI154" s="745"/>
      <c r="KMJ154" s="745"/>
      <c r="KMK154" s="745"/>
      <c r="KML154" s="745"/>
      <c r="KMM154" s="745"/>
      <c r="KMN154" s="745"/>
      <c r="KMO154" s="745"/>
      <c r="KMP154" s="744"/>
      <c r="KMQ154" s="745"/>
      <c r="KMR154" s="745"/>
      <c r="KMS154" s="745"/>
      <c r="KMT154" s="745"/>
      <c r="KMU154" s="745"/>
      <c r="KMV154" s="745"/>
      <c r="KMW154" s="745"/>
      <c r="KMX154" s="745"/>
      <c r="KMY154" s="745"/>
      <c r="KMZ154" s="745"/>
      <c r="KNA154" s="745"/>
      <c r="KNB154" s="745"/>
      <c r="KNC154" s="745"/>
      <c r="KND154" s="745"/>
      <c r="KNE154" s="745"/>
      <c r="KNF154" s="745"/>
      <c r="KNG154" s="745"/>
      <c r="KNH154" s="745"/>
      <c r="KNI154" s="745"/>
      <c r="KNJ154" s="745"/>
      <c r="KNK154" s="745"/>
      <c r="KNL154" s="745"/>
      <c r="KNM154" s="745"/>
      <c r="KNN154" s="745"/>
      <c r="KNO154" s="745"/>
      <c r="KNP154" s="745"/>
      <c r="KNQ154" s="745"/>
      <c r="KNR154" s="745"/>
      <c r="KNS154" s="745"/>
      <c r="KNT154" s="745"/>
      <c r="KNU154" s="744"/>
      <c r="KNV154" s="745"/>
      <c r="KNW154" s="745"/>
      <c r="KNX154" s="745"/>
      <c r="KNY154" s="745"/>
      <c r="KNZ154" s="745"/>
      <c r="KOA154" s="745"/>
      <c r="KOB154" s="745"/>
      <c r="KOC154" s="745"/>
      <c r="KOD154" s="745"/>
      <c r="KOE154" s="745"/>
      <c r="KOF154" s="745"/>
      <c r="KOG154" s="745"/>
      <c r="KOH154" s="745"/>
      <c r="KOI154" s="745"/>
      <c r="KOJ154" s="745"/>
      <c r="KOK154" s="745"/>
      <c r="KOL154" s="745"/>
      <c r="KOM154" s="745"/>
      <c r="KON154" s="745"/>
      <c r="KOO154" s="745"/>
      <c r="KOP154" s="745"/>
      <c r="KOQ154" s="745"/>
      <c r="KOR154" s="745"/>
      <c r="KOS154" s="745"/>
      <c r="KOT154" s="745"/>
      <c r="KOU154" s="745"/>
      <c r="KOV154" s="745"/>
      <c r="KOW154" s="745"/>
      <c r="KOX154" s="745"/>
      <c r="KOY154" s="745"/>
      <c r="KOZ154" s="744"/>
      <c r="KPA154" s="745"/>
      <c r="KPB154" s="745"/>
      <c r="KPC154" s="745"/>
      <c r="KPD154" s="745"/>
      <c r="KPE154" s="745"/>
      <c r="KPF154" s="745"/>
      <c r="KPG154" s="745"/>
      <c r="KPH154" s="745"/>
      <c r="KPI154" s="745"/>
      <c r="KPJ154" s="745"/>
      <c r="KPK154" s="745"/>
      <c r="KPL154" s="745"/>
      <c r="KPM154" s="745"/>
      <c r="KPN154" s="745"/>
      <c r="KPO154" s="745"/>
      <c r="KPP154" s="745"/>
      <c r="KPQ154" s="745"/>
      <c r="KPR154" s="745"/>
      <c r="KPS154" s="745"/>
      <c r="KPT154" s="745"/>
      <c r="KPU154" s="745"/>
      <c r="KPV154" s="745"/>
      <c r="KPW154" s="745"/>
      <c r="KPX154" s="745"/>
      <c r="KPY154" s="745"/>
      <c r="KPZ154" s="745"/>
      <c r="KQA154" s="745"/>
      <c r="KQB154" s="745"/>
      <c r="KQC154" s="745"/>
      <c r="KQD154" s="745"/>
      <c r="KQE154" s="744"/>
      <c r="KQF154" s="745"/>
      <c r="KQG154" s="745"/>
      <c r="KQH154" s="745"/>
      <c r="KQI154" s="745"/>
      <c r="KQJ154" s="745"/>
      <c r="KQK154" s="745"/>
      <c r="KQL154" s="745"/>
      <c r="KQM154" s="745"/>
      <c r="KQN154" s="745"/>
      <c r="KQO154" s="745"/>
      <c r="KQP154" s="745"/>
      <c r="KQQ154" s="745"/>
      <c r="KQR154" s="745"/>
      <c r="KQS154" s="745"/>
      <c r="KQT154" s="745"/>
      <c r="KQU154" s="745"/>
      <c r="KQV154" s="745"/>
      <c r="KQW154" s="745"/>
      <c r="KQX154" s="745"/>
      <c r="KQY154" s="745"/>
      <c r="KQZ154" s="745"/>
      <c r="KRA154" s="745"/>
      <c r="KRB154" s="745"/>
      <c r="KRC154" s="745"/>
      <c r="KRD154" s="745"/>
      <c r="KRE154" s="745"/>
      <c r="KRF154" s="745"/>
      <c r="KRG154" s="745"/>
      <c r="KRH154" s="745"/>
      <c r="KRI154" s="745"/>
      <c r="KRJ154" s="744"/>
      <c r="KRK154" s="745"/>
      <c r="KRL154" s="745"/>
      <c r="KRM154" s="745"/>
      <c r="KRN154" s="745"/>
      <c r="KRO154" s="745"/>
      <c r="KRP154" s="745"/>
      <c r="KRQ154" s="745"/>
      <c r="KRR154" s="745"/>
      <c r="KRS154" s="745"/>
      <c r="KRT154" s="745"/>
      <c r="KRU154" s="745"/>
      <c r="KRV154" s="745"/>
      <c r="KRW154" s="745"/>
      <c r="KRX154" s="745"/>
      <c r="KRY154" s="745"/>
      <c r="KRZ154" s="745"/>
      <c r="KSA154" s="745"/>
      <c r="KSB154" s="745"/>
      <c r="KSC154" s="745"/>
      <c r="KSD154" s="745"/>
      <c r="KSE154" s="745"/>
      <c r="KSF154" s="745"/>
      <c r="KSG154" s="745"/>
      <c r="KSH154" s="745"/>
      <c r="KSI154" s="745"/>
      <c r="KSJ154" s="745"/>
      <c r="KSK154" s="745"/>
      <c r="KSL154" s="745"/>
      <c r="KSM154" s="745"/>
      <c r="KSN154" s="745"/>
      <c r="KSO154" s="744"/>
      <c r="KSP154" s="745"/>
      <c r="KSQ154" s="745"/>
      <c r="KSR154" s="745"/>
      <c r="KSS154" s="745"/>
      <c r="KST154" s="745"/>
      <c r="KSU154" s="745"/>
      <c r="KSV154" s="745"/>
      <c r="KSW154" s="745"/>
      <c r="KSX154" s="745"/>
      <c r="KSY154" s="745"/>
      <c r="KSZ154" s="745"/>
      <c r="KTA154" s="745"/>
      <c r="KTB154" s="745"/>
      <c r="KTC154" s="745"/>
      <c r="KTD154" s="745"/>
      <c r="KTE154" s="745"/>
      <c r="KTF154" s="745"/>
      <c r="KTG154" s="745"/>
      <c r="KTH154" s="745"/>
      <c r="KTI154" s="745"/>
      <c r="KTJ154" s="745"/>
      <c r="KTK154" s="745"/>
      <c r="KTL154" s="745"/>
      <c r="KTM154" s="745"/>
      <c r="KTN154" s="745"/>
      <c r="KTO154" s="745"/>
      <c r="KTP154" s="745"/>
      <c r="KTQ154" s="745"/>
      <c r="KTR154" s="745"/>
      <c r="KTS154" s="745"/>
      <c r="KTT154" s="744"/>
      <c r="KTU154" s="745"/>
      <c r="KTV154" s="745"/>
      <c r="KTW154" s="745"/>
      <c r="KTX154" s="745"/>
      <c r="KTY154" s="745"/>
      <c r="KTZ154" s="745"/>
      <c r="KUA154" s="745"/>
      <c r="KUB154" s="745"/>
      <c r="KUC154" s="745"/>
      <c r="KUD154" s="745"/>
      <c r="KUE154" s="745"/>
      <c r="KUF154" s="745"/>
      <c r="KUG154" s="745"/>
      <c r="KUH154" s="745"/>
      <c r="KUI154" s="745"/>
      <c r="KUJ154" s="745"/>
      <c r="KUK154" s="745"/>
      <c r="KUL154" s="745"/>
      <c r="KUM154" s="745"/>
      <c r="KUN154" s="745"/>
      <c r="KUO154" s="745"/>
      <c r="KUP154" s="745"/>
      <c r="KUQ154" s="745"/>
      <c r="KUR154" s="745"/>
      <c r="KUS154" s="745"/>
      <c r="KUT154" s="745"/>
      <c r="KUU154" s="745"/>
      <c r="KUV154" s="745"/>
      <c r="KUW154" s="745"/>
      <c r="KUX154" s="745"/>
      <c r="KUY154" s="744"/>
      <c r="KUZ154" s="745"/>
      <c r="KVA154" s="745"/>
      <c r="KVB154" s="745"/>
      <c r="KVC154" s="745"/>
      <c r="KVD154" s="745"/>
      <c r="KVE154" s="745"/>
      <c r="KVF154" s="745"/>
      <c r="KVG154" s="745"/>
      <c r="KVH154" s="745"/>
      <c r="KVI154" s="745"/>
      <c r="KVJ154" s="745"/>
      <c r="KVK154" s="745"/>
      <c r="KVL154" s="745"/>
      <c r="KVM154" s="745"/>
      <c r="KVN154" s="745"/>
      <c r="KVO154" s="745"/>
      <c r="KVP154" s="745"/>
      <c r="KVQ154" s="745"/>
      <c r="KVR154" s="745"/>
      <c r="KVS154" s="745"/>
      <c r="KVT154" s="745"/>
      <c r="KVU154" s="745"/>
      <c r="KVV154" s="745"/>
      <c r="KVW154" s="745"/>
      <c r="KVX154" s="745"/>
      <c r="KVY154" s="745"/>
      <c r="KVZ154" s="745"/>
      <c r="KWA154" s="745"/>
      <c r="KWB154" s="745"/>
      <c r="KWC154" s="745"/>
      <c r="KWD154" s="744"/>
      <c r="KWE154" s="745"/>
      <c r="KWF154" s="745"/>
      <c r="KWG154" s="745"/>
      <c r="KWH154" s="745"/>
      <c r="KWI154" s="745"/>
      <c r="KWJ154" s="745"/>
      <c r="KWK154" s="745"/>
      <c r="KWL154" s="745"/>
      <c r="KWM154" s="745"/>
      <c r="KWN154" s="745"/>
      <c r="KWO154" s="745"/>
      <c r="KWP154" s="745"/>
      <c r="KWQ154" s="745"/>
      <c r="KWR154" s="745"/>
      <c r="KWS154" s="745"/>
      <c r="KWT154" s="745"/>
      <c r="KWU154" s="745"/>
      <c r="KWV154" s="745"/>
      <c r="KWW154" s="745"/>
      <c r="KWX154" s="745"/>
      <c r="KWY154" s="745"/>
      <c r="KWZ154" s="745"/>
      <c r="KXA154" s="745"/>
      <c r="KXB154" s="745"/>
      <c r="KXC154" s="745"/>
      <c r="KXD154" s="745"/>
      <c r="KXE154" s="745"/>
      <c r="KXF154" s="745"/>
      <c r="KXG154" s="745"/>
      <c r="KXH154" s="745"/>
      <c r="KXI154" s="744"/>
      <c r="KXJ154" s="745"/>
      <c r="KXK154" s="745"/>
      <c r="KXL154" s="745"/>
      <c r="KXM154" s="745"/>
      <c r="KXN154" s="745"/>
      <c r="KXO154" s="745"/>
      <c r="KXP154" s="745"/>
      <c r="KXQ154" s="745"/>
      <c r="KXR154" s="745"/>
      <c r="KXS154" s="745"/>
      <c r="KXT154" s="745"/>
      <c r="KXU154" s="745"/>
      <c r="KXV154" s="745"/>
      <c r="KXW154" s="745"/>
      <c r="KXX154" s="745"/>
      <c r="KXY154" s="745"/>
      <c r="KXZ154" s="745"/>
      <c r="KYA154" s="745"/>
      <c r="KYB154" s="745"/>
      <c r="KYC154" s="745"/>
      <c r="KYD154" s="745"/>
      <c r="KYE154" s="745"/>
      <c r="KYF154" s="745"/>
      <c r="KYG154" s="745"/>
      <c r="KYH154" s="745"/>
      <c r="KYI154" s="745"/>
      <c r="KYJ154" s="745"/>
      <c r="KYK154" s="745"/>
      <c r="KYL154" s="745"/>
      <c r="KYM154" s="745"/>
      <c r="KYN154" s="744"/>
      <c r="KYO154" s="745"/>
      <c r="KYP154" s="745"/>
      <c r="KYQ154" s="745"/>
      <c r="KYR154" s="745"/>
      <c r="KYS154" s="745"/>
      <c r="KYT154" s="745"/>
      <c r="KYU154" s="745"/>
      <c r="KYV154" s="745"/>
      <c r="KYW154" s="745"/>
      <c r="KYX154" s="745"/>
      <c r="KYY154" s="745"/>
      <c r="KYZ154" s="745"/>
      <c r="KZA154" s="745"/>
      <c r="KZB154" s="745"/>
      <c r="KZC154" s="745"/>
      <c r="KZD154" s="745"/>
      <c r="KZE154" s="745"/>
      <c r="KZF154" s="745"/>
      <c r="KZG154" s="745"/>
      <c r="KZH154" s="745"/>
      <c r="KZI154" s="745"/>
      <c r="KZJ154" s="745"/>
      <c r="KZK154" s="745"/>
      <c r="KZL154" s="745"/>
      <c r="KZM154" s="745"/>
      <c r="KZN154" s="745"/>
      <c r="KZO154" s="745"/>
      <c r="KZP154" s="745"/>
      <c r="KZQ154" s="745"/>
      <c r="KZR154" s="745"/>
      <c r="KZS154" s="744"/>
      <c r="KZT154" s="745"/>
      <c r="KZU154" s="745"/>
      <c r="KZV154" s="745"/>
      <c r="KZW154" s="745"/>
      <c r="KZX154" s="745"/>
      <c r="KZY154" s="745"/>
      <c r="KZZ154" s="745"/>
      <c r="LAA154" s="745"/>
      <c r="LAB154" s="745"/>
      <c r="LAC154" s="745"/>
      <c r="LAD154" s="745"/>
      <c r="LAE154" s="745"/>
      <c r="LAF154" s="745"/>
      <c r="LAG154" s="745"/>
      <c r="LAH154" s="745"/>
      <c r="LAI154" s="745"/>
      <c r="LAJ154" s="745"/>
      <c r="LAK154" s="745"/>
      <c r="LAL154" s="745"/>
      <c r="LAM154" s="745"/>
      <c r="LAN154" s="745"/>
      <c r="LAO154" s="745"/>
      <c r="LAP154" s="745"/>
      <c r="LAQ154" s="745"/>
      <c r="LAR154" s="745"/>
      <c r="LAS154" s="745"/>
      <c r="LAT154" s="745"/>
      <c r="LAU154" s="745"/>
      <c r="LAV154" s="745"/>
      <c r="LAW154" s="745"/>
      <c r="LAX154" s="744"/>
      <c r="LAY154" s="745"/>
      <c r="LAZ154" s="745"/>
      <c r="LBA154" s="745"/>
      <c r="LBB154" s="745"/>
      <c r="LBC154" s="745"/>
      <c r="LBD154" s="745"/>
      <c r="LBE154" s="745"/>
      <c r="LBF154" s="745"/>
      <c r="LBG154" s="745"/>
      <c r="LBH154" s="745"/>
      <c r="LBI154" s="745"/>
      <c r="LBJ154" s="745"/>
      <c r="LBK154" s="745"/>
      <c r="LBL154" s="745"/>
      <c r="LBM154" s="745"/>
      <c r="LBN154" s="745"/>
      <c r="LBO154" s="745"/>
      <c r="LBP154" s="745"/>
      <c r="LBQ154" s="745"/>
      <c r="LBR154" s="745"/>
      <c r="LBS154" s="745"/>
      <c r="LBT154" s="745"/>
      <c r="LBU154" s="745"/>
      <c r="LBV154" s="745"/>
      <c r="LBW154" s="745"/>
      <c r="LBX154" s="745"/>
      <c r="LBY154" s="745"/>
      <c r="LBZ154" s="745"/>
      <c r="LCA154" s="745"/>
      <c r="LCB154" s="745"/>
      <c r="LCC154" s="744"/>
      <c r="LCD154" s="745"/>
      <c r="LCE154" s="745"/>
      <c r="LCF154" s="745"/>
      <c r="LCG154" s="745"/>
      <c r="LCH154" s="745"/>
      <c r="LCI154" s="745"/>
      <c r="LCJ154" s="745"/>
      <c r="LCK154" s="745"/>
      <c r="LCL154" s="745"/>
      <c r="LCM154" s="745"/>
      <c r="LCN154" s="745"/>
      <c r="LCO154" s="745"/>
      <c r="LCP154" s="745"/>
      <c r="LCQ154" s="745"/>
      <c r="LCR154" s="745"/>
      <c r="LCS154" s="745"/>
      <c r="LCT154" s="745"/>
      <c r="LCU154" s="745"/>
      <c r="LCV154" s="745"/>
      <c r="LCW154" s="745"/>
      <c r="LCX154" s="745"/>
      <c r="LCY154" s="745"/>
      <c r="LCZ154" s="745"/>
      <c r="LDA154" s="745"/>
      <c r="LDB154" s="745"/>
      <c r="LDC154" s="745"/>
      <c r="LDD154" s="745"/>
      <c r="LDE154" s="745"/>
      <c r="LDF154" s="745"/>
      <c r="LDG154" s="745"/>
      <c r="LDH154" s="744"/>
      <c r="LDI154" s="745"/>
      <c r="LDJ154" s="745"/>
      <c r="LDK154" s="745"/>
      <c r="LDL154" s="745"/>
      <c r="LDM154" s="745"/>
      <c r="LDN154" s="745"/>
      <c r="LDO154" s="745"/>
      <c r="LDP154" s="745"/>
      <c r="LDQ154" s="745"/>
      <c r="LDR154" s="745"/>
      <c r="LDS154" s="745"/>
      <c r="LDT154" s="745"/>
      <c r="LDU154" s="745"/>
      <c r="LDV154" s="745"/>
      <c r="LDW154" s="745"/>
      <c r="LDX154" s="745"/>
      <c r="LDY154" s="745"/>
      <c r="LDZ154" s="745"/>
      <c r="LEA154" s="745"/>
      <c r="LEB154" s="745"/>
      <c r="LEC154" s="745"/>
      <c r="LED154" s="745"/>
      <c r="LEE154" s="745"/>
      <c r="LEF154" s="745"/>
      <c r="LEG154" s="745"/>
      <c r="LEH154" s="745"/>
      <c r="LEI154" s="745"/>
      <c r="LEJ154" s="745"/>
      <c r="LEK154" s="745"/>
      <c r="LEL154" s="745"/>
      <c r="LEM154" s="744"/>
      <c r="LEN154" s="745"/>
      <c r="LEO154" s="745"/>
      <c r="LEP154" s="745"/>
      <c r="LEQ154" s="745"/>
      <c r="LER154" s="745"/>
      <c r="LES154" s="745"/>
      <c r="LET154" s="745"/>
      <c r="LEU154" s="745"/>
      <c r="LEV154" s="745"/>
      <c r="LEW154" s="745"/>
      <c r="LEX154" s="745"/>
      <c r="LEY154" s="745"/>
      <c r="LEZ154" s="745"/>
      <c r="LFA154" s="745"/>
      <c r="LFB154" s="745"/>
      <c r="LFC154" s="745"/>
      <c r="LFD154" s="745"/>
      <c r="LFE154" s="745"/>
      <c r="LFF154" s="745"/>
      <c r="LFG154" s="745"/>
      <c r="LFH154" s="745"/>
      <c r="LFI154" s="745"/>
      <c r="LFJ154" s="745"/>
      <c r="LFK154" s="745"/>
      <c r="LFL154" s="745"/>
      <c r="LFM154" s="745"/>
      <c r="LFN154" s="745"/>
      <c r="LFO154" s="745"/>
      <c r="LFP154" s="745"/>
      <c r="LFQ154" s="745"/>
      <c r="LFR154" s="744"/>
      <c r="LFS154" s="745"/>
      <c r="LFT154" s="745"/>
      <c r="LFU154" s="745"/>
      <c r="LFV154" s="745"/>
      <c r="LFW154" s="745"/>
      <c r="LFX154" s="745"/>
      <c r="LFY154" s="745"/>
      <c r="LFZ154" s="745"/>
      <c r="LGA154" s="745"/>
      <c r="LGB154" s="745"/>
      <c r="LGC154" s="745"/>
      <c r="LGD154" s="745"/>
      <c r="LGE154" s="745"/>
      <c r="LGF154" s="745"/>
      <c r="LGG154" s="745"/>
      <c r="LGH154" s="745"/>
      <c r="LGI154" s="745"/>
      <c r="LGJ154" s="745"/>
      <c r="LGK154" s="745"/>
      <c r="LGL154" s="745"/>
      <c r="LGM154" s="745"/>
      <c r="LGN154" s="745"/>
      <c r="LGO154" s="745"/>
      <c r="LGP154" s="745"/>
      <c r="LGQ154" s="745"/>
      <c r="LGR154" s="745"/>
      <c r="LGS154" s="745"/>
      <c r="LGT154" s="745"/>
      <c r="LGU154" s="745"/>
      <c r="LGV154" s="745"/>
      <c r="LGW154" s="744"/>
      <c r="LGX154" s="745"/>
      <c r="LGY154" s="745"/>
      <c r="LGZ154" s="745"/>
      <c r="LHA154" s="745"/>
      <c r="LHB154" s="745"/>
      <c r="LHC154" s="745"/>
      <c r="LHD154" s="745"/>
      <c r="LHE154" s="745"/>
      <c r="LHF154" s="745"/>
      <c r="LHG154" s="745"/>
      <c r="LHH154" s="745"/>
      <c r="LHI154" s="745"/>
      <c r="LHJ154" s="745"/>
      <c r="LHK154" s="745"/>
      <c r="LHL154" s="745"/>
      <c r="LHM154" s="745"/>
      <c r="LHN154" s="745"/>
      <c r="LHO154" s="745"/>
      <c r="LHP154" s="745"/>
      <c r="LHQ154" s="745"/>
      <c r="LHR154" s="745"/>
      <c r="LHS154" s="745"/>
      <c r="LHT154" s="745"/>
      <c r="LHU154" s="745"/>
      <c r="LHV154" s="745"/>
      <c r="LHW154" s="745"/>
      <c r="LHX154" s="745"/>
      <c r="LHY154" s="745"/>
      <c r="LHZ154" s="745"/>
      <c r="LIA154" s="745"/>
      <c r="LIB154" s="744"/>
      <c r="LIC154" s="745"/>
      <c r="LID154" s="745"/>
      <c r="LIE154" s="745"/>
      <c r="LIF154" s="745"/>
      <c r="LIG154" s="745"/>
      <c r="LIH154" s="745"/>
      <c r="LII154" s="745"/>
      <c r="LIJ154" s="745"/>
      <c r="LIK154" s="745"/>
      <c r="LIL154" s="745"/>
      <c r="LIM154" s="745"/>
      <c r="LIN154" s="745"/>
      <c r="LIO154" s="745"/>
      <c r="LIP154" s="745"/>
      <c r="LIQ154" s="745"/>
      <c r="LIR154" s="745"/>
      <c r="LIS154" s="745"/>
      <c r="LIT154" s="745"/>
      <c r="LIU154" s="745"/>
      <c r="LIV154" s="745"/>
      <c r="LIW154" s="745"/>
      <c r="LIX154" s="745"/>
      <c r="LIY154" s="745"/>
      <c r="LIZ154" s="745"/>
      <c r="LJA154" s="745"/>
      <c r="LJB154" s="745"/>
      <c r="LJC154" s="745"/>
      <c r="LJD154" s="745"/>
      <c r="LJE154" s="745"/>
      <c r="LJF154" s="745"/>
      <c r="LJG154" s="744"/>
      <c r="LJH154" s="745"/>
      <c r="LJI154" s="745"/>
      <c r="LJJ154" s="745"/>
      <c r="LJK154" s="745"/>
      <c r="LJL154" s="745"/>
      <c r="LJM154" s="745"/>
      <c r="LJN154" s="745"/>
      <c r="LJO154" s="745"/>
      <c r="LJP154" s="745"/>
      <c r="LJQ154" s="745"/>
      <c r="LJR154" s="745"/>
      <c r="LJS154" s="745"/>
      <c r="LJT154" s="745"/>
      <c r="LJU154" s="745"/>
      <c r="LJV154" s="745"/>
      <c r="LJW154" s="745"/>
      <c r="LJX154" s="745"/>
      <c r="LJY154" s="745"/>
      <c r="LJZ154" s="745"/>
      <c r="LKA154" s="745"/>
      <c r="LKB154" s="745"/>
      <c r="LKC154" s="745"/>
      <c r="LKD154" s="745"/>
      <c r="LKE154" s="745"/>
      <c r="LKF154" s="745"/>
      <c r="LKG154" s="745"/>
      <c r="LKH154" s="745"/>
      <c r="LKI154" s="745"/>
      <c r="LKJ154" s="745"/>
      <c r="LKK154" s="745"/>
      <c r="LKL154" s="744"/>
      <c r="LKM154" s="745"/>
      <c r="LKN154" s="745"/>
      <c r="LKO154" s="745"/>
      <c r="LKP154" s="745"/>
      <c r="LKQ154" s="745"/>
      <c r="LKR154" s="745"/>
      <c r="LKS154" s="745"/>
      <c r="LKT154" s="745"/>
      <c r="LKU154" s="745"/>
      <c r="LKV154" s="745"/>
      <c r="LKW154" s="745"/>
      <c r="LKX154" s="745"/>
      <c r="LKY154" s="745"/>
      <c r="LKZ154" s="745"/>
      <c r="LLA154" s="745"/>
      <c r="LLB154" s="745"/>
      <c r="LLC154" s="745"/>
      <c r="LLD154" s="745"/>
      <c r="LLE154" s="745"/>
      <c r="LLF154" s="745"/>
      <c r="LLG154" s="745"/>
      <c r="LLH154" s="745"/>
      <c r="LLI154" s="745"/>
      <c r="LLJ154" s="745"/>
      <c r="LLK154" s="745"/>
      <c r="LLL154" s="745"/>
      <c r="LLM154" s="745"/>
      <c r="LLN154" s="745"/>
      <c r="LLO154" s="745"/>
      <c r="LLP154" s="745"/>
      <c r="LLQ154" s="744"/>
      <c r="LLR154" s="745"/>
      <c r="LLS154" s="745"/>
      <c r="LLT154" s="745"/>
      <c r="LLU154" s="745"/>
      <c r="LLV154" s="745"/>
      <c r="LLW154" s="745"/>
      <c r="LLX154" s="745"/>
      <c r="LLY154" s="745"/>
      <c r="LLZ154" s="745"/>
      <c r="LMA154" s="745"/>
      <c r="LMB154" s="745"/>
      <c r="LMC154" s="745"/>
      <c r="LMD154" s="745"/>
      <c r="LME154" s="745"/>
      <c r="LMF154" s="745"/>
      <c r="LMG154" s="745"/>
      <c r="LMH154" s="745"/>
      <c r="LMI154" s="745"/>
      <c r="LMJ154" s="745"/>
      <c r="LMK154" s="745"/>
      <c r="LML154" s="745"/>
      <c r="LMM154" s="745"/>
      <c r="LMN154" s="745"/>
      <c r="LMO154" s="745"/>
      <c r="LMP154" s="745"/>
      <c r="LMQ154" s="745"/>
      <c r="LMR154" s="745"/>
      <c r="LMS154" s="745"/>
      <c r="LMT154" s="745"/>
      <c r="LMU154" s="745"/>
      <c r="LMV154" s="744"/>
      <c r="LMW154" s="745"/>
      <c r="LMX154" s="745"/>
      <c r="LMY154" s="745"/>
      <c r="LMZ154" s="745"/>
      <c r="LNA154" s="745"/>
      <c r="LNB154" s="745"/>
      <c r="LNC154" s="745"/>
      <c r="LND154" s="745"/>
      <c r="LNE154" s="745"/>
      <c r="LNF154" s="745"/>
      <c r="LNG154" s="745"/>
      <c r="LNH154" s="745"/>
      <c r="LNI154" s="745"/>
      <c r="LNJ154" s="745"/>
      <c r="LNK154" s="745"/>
      <c r="LNL154" s="745"/>
      <c r="LNM154" s="745"/>
      <c r="LNN154" s="745"/>
      <c r="LNO154" s="745"/>
      <c r="LNP154" s="745"/>
      <c r="LNQ154" s="745"/>
      <c r="LNR154" s="745"/>
      <c r="LNS154" s="745"/>
      <c r="LNT154" s="745"/>
      <c r="LNU154" s="745"/>
      <c r="LNV154" s="745"/>
      <c r="LNW154" s="745"/>
      <c r="LNX154" s="745"/>
      <c r="LNY154" s="745"/>
      <c r="LNZ154" s="745"/>
      <c r="LOA154" s="744"/>
      <c r="LOB154" s="745"/>
      <c r="LOC154" s="745"/>
      <c r="LOD154" s="745"/>
      <c r="LOE154" s="745"/>
      <c r="LOF154" s="745"/>
      <c r="LOG154" s="745"/>
      <c r="LOH154" s="745"/>
      <c r="LOI154" s="745"/>
      <c r="LOJ154" s="745"/>
      <c r="LOK154" s="745"/>
      <c r="LOL154" s="745"/>
      <c r="LOM154" s="745"/>
      <c r="LON154" s="745"/>
      <c r="LOO154" s="745"/>
      <c r="LOP154" s="745"/>
      <c r="LOQ154" s="745"/>
      <c r="LOR154" s="745"/>
      <c r="LOS154" s="745"/>
      <c r="LOT154" s="745"/>
      <c r="LOU154" s="745"/>
      <c r="LOV154" s="745"/>
      <c r="LOW154" s="745"/>
      <c r="LOX154" s="745"/>
      <c r="LOY154" s="745"/>
      <c r="LOZ154" s="745"/>
      <c r="LPA154" s="745"/>
      <c r="LPB154" s="745"/>
      <c r="LPC154" s="745"/>
      <c r="LPD154" s="745"/>
      <c r="LPE154" s="745"/>
      <c r="LPF154" s="744"/>
      <c r="LPG154" s="745"/>
      <c r="LPH154" s="745"/>
      <c r="LPI154" s="745"/>
      <c r="LPJ154" s="745"/>
      <c r="LPK154" s="745"/>
      <c r="LPL154" s="745"/>
      <c r="LPM154" s="745"/>
      <c r="LPN154" s="745"/>
      <c r="LPO154" s="745"/>
      <c r="LPP154" s="745"/>
      <c r="LPQ154" s="745"/>
      <c r="LPR154" s="745"/>
      <c r="LPS154" s="745"/>
      <c r="LPT154" s="745"/>
      <c r="LPU154" s="745"/>
      <c r="LPV154" s="745"/>
      <c r="LPW154" s="745"/>
      <c r="LPX154" s="745"/>
      <c r="LPY154" s="745"/>
      <c r="LPZ154" s="745"/>
      <c r="LQA154" s="745"/>
      <c r="LQB154" s="745"/>
      <c r="LQC154" s="745"/>
      <c r="LQD154" s="745"/>
      <c r="LQE154" s="745"/>
      <c r="LQF154" s="745"/>
      <c r="LQG154" s="745"/>
      <c r="LQH154" s="745"/>
      <c r="LQI154" s="745"/>
      <c r="LQJ154" s="745"/>
      <c r="LQK154" s="744"/>
      <c r="LQL154" s="745"/>
      <c r="LQM154" s="745"/>
      <c r="LQN154" s="745"/>
      <c r="LQO154" s="745"/>
      <c r="LQP154" s="745"/>
      <c r="LQQ154" s="745"/>
      <c r="LQR154" s="745"/>
      <c r="LQS154" s="745"/>
      <c r="LQT154" s="745"/>
      <c r="LQU154" s="745"/>
      <c r="LQV154" s="745"/>
      <c r="LQW154" s="745"/>
      <c r="LQX154" s="745"/>
      <c r="LQY154" s="745"/>
      <c r="LQZ154" s="745"/>
      <c r="LRA154" s="745"/>
      <c r="LRB154" s="745"/>
      <c r="LRC154" s="745"/>
      <c r="LRD154" s="745"/>
      <c r="LRE154" s="745"/>
      <c r="LRF154" s="745"/>
      <c r="LRG154" s="745"/>
      <c r="LRH154" s="745"/>
      <c r="LRI154" s="745"/>
      <c r="LRJ154" s="745"/>
      <c r="LRK154" s="745"/>
      <c r="LRL154" s="745"/>
      <c r="LRM154" s="745"/>
      <c r="LRN154" s="745"/>
      <c r="LRO154" s="745"/>
      <c r="LRP154" s="744"/>
      <c r="LRQ154" s="745"/>
      <c r="LRR154" s="745"/>
      <c r="LRS154" s="745"/>
      <c r="LRT154" s="745"/>
      <c r="LRU154" s="745"/>
      <c r="LRV154" s="745"/>
      <c r="LRW154" s="745"/>
      <c r="LRX154" s="745"/>
      <c r="LRY154" s="745"/>
      <c r="LRZ154" s="745"/>
      <c r="LSA154" s="745"/>
      <c r="LSB154" s="745"/>
      <c r="LSC154" s="745"/>
      <c r="LSD154" s="745"/>
      <c r="LSE154" s="745"/>
      <c r="LSF154" s="745"/>
      <c r="LSG154" s="745"/>
      <c r="LSH154" s="745"/>
      <c r="LSI154" s="745"/>
      <c r="LSJ154" s="745"/>
      <c r="LSK154" s="745"/>
      <c r="LSL154" s="745"/>
      <c r="LSM154" s="745"/>
      <c r="LSN154" s="745"/>
      <c r="LSO154" s="745"/>
      <c r="LSP154" s="745"/>
      <c r="LSQ154" s="745"/>
      <c r="LSR154" s="745"/>
      <c r="LSS154" s="745"/>
      <c r="LST154" s="745"/>
      <c r="LSU154" s="744"/>
      <c r="LSV154" s="745"/>
      <c r="LSW154" s="745"/>
      <c r="LSX154" s="745"/>
      <c r="LSY154" s="745"/>
      <c r="LSZ154" s="745"/>
      <c r="LTA154" s="745"/>
      <c r="LTB154" s="745"/>
      <c r="LTC154" s="745"/>
      <c r="LTD154" s="745"/>
      <c r="LTE154" s="745"/>
      <c r="LTF154" s="745"/>
      <c r="LTG154" s="745"/>
      <c r="LTH154" s="745"/>
      <c r="LTI154" s="745"/>
      <c r="LTJ154" s="745"/>
      <c r="LTK154" s="745"/>
      <c r="LTL154" s="745"/>
      <c r="LTM154" s="745"/>
      <c r="LTN154" s="745"/>
      <c r="LTO154" s="745"/>
      <c r="LTP154" s="745"/>
      <c r="LTQ154" s="745"/>
      <c r="LTR154" s="745"/>
      <c r="LTS154" s="745"/>
      <c r="LTT154" s="745"/>
      <c r="LTU154" s="745"/>
      <c r="LTV154" s="745"/>
      <c r="LTW154" s="745"/>
      <c r="LTX154" s="745"/>
      <c r="LTY154" s="745"/>
      <c r="LTZ154" s="744"/>
      <c r="LUA154" s="745"/>
      <c r="LUB154" s="745"/>
      <c r="LUC154" s="745"/>
      <c r="LUD154" s="745"/>
      <c r="LUE154" s="745"/>
      <c r="LUF154" s="745"/>
      <c r="LUG154" s="745"/>
      <c r="LUH154" s="745"/>
      <c r="LUI154" s="745"/>
      <c r="LUJ154" s="745"/>
      <c r="LUK154" s="745"/>
      <c r="LUL154" s="745"/>
      <c r="LUM154" s="745"/>
      <c r="LUN154" s="745"/>
      <c r="LUO154" s="745"/>
      <c r="LUP154" s="745"/>
      <c r="LUQ154" s="745"/>
      <c r="LUR154" s="745"/>
      <c r="LUS154" s="745"/>
      <c r="LUT154" s="745"/>
      <c r="LUU154" s="745"/>
      <c r="LUV154" s="745"/>
      <c r="LUW154" s="745"/>
      <c r="LUX154" s="745"/>
      <c r="LUY154" s="745"/>
      <c r="LUZ154" s="745"/>
      <c r="LVA154" s="745"/>
      <c r="LVB154" s="745"/>
      <c r="LVC154" s="745"/>
      <c r="LVD154" s="745"/>
      <c r="LVE154" s="744"/>
      <c r="LVF154" s="745"/>
      <c r="LVG154" s="745"/>
      <c r="LVH154" s="745"/>
      <c r="LVI154" s="745"/>
      <c r="LVJ154" s="745"/>
      <c r="LVK154" s="745"/>
      <c r="LVL154" s="745"/>
      <c r="LVM154" s="745"/>
      <c r="LVN154" s="745"/>
      <c r="LVO154" s="745"/>
      <c r="LVP154" s="745"/>
      <c r="LVQ154" s="745"/>
      <c r="LVR154" s="745"/>
      <c r="LVS154" s="745"/>
      <c r="LVT154" s="745"/>
      <c r="LVU154" s="745"/>
      <c r="LVV154" s="745"/>
      <c r="LVW154" s="745"/>
      <c r="LVX154" s="745"/>
      <c r="LVY154" s="745"/>
      <c r="LVZ154" s="745"/>
      <c r="LWA154" s="745"/>
      <c r="LWB154" s="745"/>
      <c r="LWC154" s="745"/>
      <c r="LWD154" s="745"/>
      <c r="LWE154" s="745"/>
      <c r="LWF154" s="745"/>
      <c r="LWG154" s="745"/>
      <c r="LWH154" s="745"/>
      <c r="LWI154" s="745"/>
      <c r="LWJ154" s="744"/>
      <c r="LWK154" s="745"/>
      <c r="LWL154" s="745"/>
      <c r="LWM154" s="745"/>
      <c r="LWN154" s="745"/>
      <c r="LWO154" s="745"/>
      <c r="LWP154" s="745"/>
      <c r="LWQ154" s="745"/>
      <c r="LWR154" s="745"/>
      <c r="LWS154" s="745"/>
      <c r="LWT154" s="745"/>
      <c r="LWU154" s="745"/>
      <c r="LWV154" s="745"/>
      <c r="LWW154" s="745"/>
      <c r="LWX154" s="745"/>
      <c r="LWY154" s="745"/>
      <c r="LWZ154" s="745"/>
      <c r="LXA154" s="745"/>
      <c r="LXB154" s="745"/>
      <c r="LXC154" s="745"/>
      <c r="LXD154" s="745"/>
      <c r="LXE154" s="745"/>
      <c r="LXF154" s="745"/>
      <c r="LXG154" s="745"/>
      <c r="LXH154" s="745"/>
      <c r="LXI154" s="745"/>
      <c r="LXJ154" s="745"/>
      <c r="LXK154" s="745"/>
      <c r="LXL154" s="745"/>
      <c r="LXM154" s="745"/>
      <c r="LXN154" s="745"/>
      <c r="LXO154" s="744"/>
      <c r="LXP154" s="745"/>
      <c r="LXQ154" s="745"/>
      <c r="LXR154" s="745"/>
      <c r="LXS154" s="745"/>
      <c r="LXT154" s="745"/>
      <c r="LXU154" s="745"/>
      <c r="LXV154" s="745"/>
      <c r="LXW154" s="745"/>
      <c r="LXX154" s="745"/>
      <c r="LXY154" s="745"/>
      <c r="LXZ154" s="745"/>
      <c r="LYA154" s="745"/>
      <c r="LYB154" s="745"/>
      <c r="LYC154" s="745"/>
      <c r="LYD154" s="745"/>
      <c r="LYE154" s="745"/>
      <c r="LYF154" s="745"/>
      <c r="LYG154" s="745"/>
      <c r="LYH154" s="745"/>
      <c r="LYI154" s="745"/>
      <c r="LYJ154" s="745"/>
      <c r="LYK154" s="745"/>
      <c r="LYL154" s="745"/>
      <c r="LYM154" s="745"/>
      <c r="LYN154" s="745"/>
      <c r="LYO154" s="745"/>
      <c r="LYP154" s="745"/>
      <c r="LYQ154" s="745"/>
      <c r="LYR154" s="745"/>
      <c r="LYS154" s="745"/>
      <c r="LYT154" s="744"/>
      <c r="LYU154" s="745"/>
      <c r="LYV154" s="745"/>
      <c r="LYW154" s="745"/>
      <c r="LYX154" s="745"/>
      <c r="LYY154" s="745"/>
      <c r="LYZ154" s="745"/>
      <c r="LZA154" s="745"/>
      <c r="LZB154" s="745"/>
      <c r="LZC154" s="745"/>
      <c r="LZD154" s="745"/>
      <c r="LZE154" s="745"/>
      <c r="LZF154" s="745"/>
      <c r="LZG154" s="745"/>
      <c r="LZH154" s="745"/>
      <c r="LZI154" s="745"/>
      <c r="LZJ154" s="745"/>
      <c r="LZK154" s="745"/>
      <c r="LZL154" s="745"/>
      <c r="LZM154" s="745"/>
      <c r="LZN154" s="745"/>
      <c r="LZO154" s="745"/>
      <c r="LZP154" s="745"/>
      <c r="LZQ154" s="745"/>
      <c r="LZR154" s="745"/>
      <c r="LZS154" s="745"/>
      <c r="LZT154" s="745"/>
      <c r="LZU154" s="745"/>
      <c r="LZV154" s="745"/>
      <c r="LZW154" s="745"/>
      <c r="LZX154" s="745"/>
      <c r="LZY154" s="744"/>
      <c r="LZZ154" s="745"/>
      <c r="MAA154" s="745"/>
      <c r="MAB154" s="745"/>
      <c r="MAC154" s="745"/>
      <c r="MAD154" s="745"/>
      <c r="MAE154" s="745"/>
      <c r="MAF154" s="745"/>
      <c r="MAG154" s="745"/>
      <c r="MAH154" s="745"/>
      <c r="MAI154" s="745"/>
      <c r="MAJ154" s="745"/>
      <c r="MAK154" s="745"/>
      <c r="MAL154" s="745"/>
      <c r="MAM154" s="745"/>
      <c r="MAN154" s="745"/>
      <c r="MAO154" s="745"/>
      <c r="MAP154" s="745"/>
      <c r="MAQ154" s="745"/>
      <c r="MAR154" s="745"/>
      <c r="MAS154" s="745"/>
      <c r="MAT154" s="745"/>
      <c r="MAU154" s="745"/>
      <c r="MAV154" s="745"/>
      <c r="MAW154" s="745"/>
      <c r="MAX154" s="745"/>
      <c r="MAY154" s="745"/>
      <c r="MAZ154" s="745"/>
      <c r="MBA154" s="745"/>
      <c r="MBB154" s="745"/>
      <c r="MBC154" s="745"/>
      <c r="MBD154" s="744"/>
      <c r="MBE154" s="745"/>
      <c r="MBF154" s="745"/>
      <c r="MBG154" s="745"/>
      <c r="MBH154" s="745"/>
      <c r="MBI154" s="745"/>
      <c r="MBJ154" s="745"/>
      <c r="MBK154" s="745"/>
      <c r="MBL154" s="745"/>
      <c r="MBM154" s="745"/>
      <c r="MBN154" s="745"/>
      <c r="MBO154" s="745"/>
      <c r="MBP154" s="745"/>
      <c r="MBQ154" s="745"/>
      <c r="MBR154" s="745"/>
      <c r="MBS154" s="745"/>
      <c r="MBT154" s="745"/>
      <c r="MBU154" s="745"/>
      <c r="MBV154" s="745"/>
      <c r="MBW154" s="745"/>
      <c r="MBX154" s="745"/>
      <c r="MBY154" s="745"/>
      <c r="MBZ154" s="745"/>
      <c r="MCA154" s="745"/>
      <c r="MCB154" s="745"/>
      <c r="MCC154" s="745"/>
      <c r="MCD154" s="745"/>
      <c r="MCE154" s="745"/>
      <c r="MCF154" s="745"/>
      <c r="MCG154" s="745"/>
      <c r="MCH154" s="745"/>
      <c r="MCI154" s="744"/>
      <c r="MCJ154" s="745"/>
      <c r="MCK154" s="745"/>
      <c r="MCL154" s="745"/>
      <c r="MCM154" s="745"/>
      <c r="MCN154" s="745"/>
      <c r="MCO154" s="745"/>
      <c r="MCP154" s="745"/>
      <c r="MCQ154" s="745"/>
      <c r="MCR154" s="745"/>
      <c r="MCS154" s="745"/>
      <c r="MCT154" s="745"/>
      <c r="MCU154" s="745"/>
      <c r="MCV154" s="745"/>
      <c r="MCW154" s="745"/>
      <c r="MCX154" s="745"/>
      <c r="MCY154" s="745"/>
      <c r="MCZ154" s="745"/>
      <c r="MDA154" s="745"/>
      <c r="MDB154" s="745"/>
      <c r="MDC154" s="745"/>
      <c r="MDD154" s="745"/>
      <c r="MDE154" s="745"/>
      <c r="MDF154" s="745"/>
      <c r="MDG154" s="745"/>
      <c r="MDH154" s="745"/>
      <c r="MDI154" s="745"/>
      <c r="MDJ154" s="745"/>
      <c r="MDK154" s="745"/>
      <c r="MDL154" s="745"/>
      <c r="MDM154" s="745"/>
      <c r="MDN154" s="744"/>
      <c r="MDO154" s="745"/>
      <c r="MDP154" s="745"/>
      <c r="MDQ154" s="745"/>
      <c r="MDR154" s="745"/>
      <c r="MDS154" s="745"/>
      <c r="MDT154" s="745"/>
      <c r="MDU154" s="745"/>
      <c r="MDV154" s="745"/>
      <c r="MDW154" s="745"/>
      <c r="MDX154" s="745"/>
      <c r="MDY154" s="745"/>
      <c r="MDZ154" s="745"/>
      <c r="MEA154" s="745"/>
      <c r="MEB154" s="745"/>
      <c r="MEC154" s="745"/>
      <c r="MED154" s="745"/>
      <c r="MEE154" s="745"/>
      <c r="MEF154" s="745"/>
      <c r="MEG154" s="745"/>
      <c r="MEH154" s="745"/>
      <c r="MEI154" s="745"/>
      <c r="MEJ154" s="745"/>
      <c r="MEK154" s="745"/>
      <c r="MEL154" s="745"/>
      <c r="MEM154" s="745"/>
      <c r="MEN154" s="745"/>
      <c r="MEO154" s="745"/>
      <c r="MEP154" s="745"/>
      <c r="MEQ154" s="745"/>
      <c r="MER154" s="745"/>
      <c r="MES154" s="744"/>
      <c r="MET154" s="745"/>
      <c r="MEU154" s="745"/>
      <c r="MEV154" s="745"/>
      <c r="MEW154" s="745"/>
      <c r="MEX154" s="745"/>
      <c r="MEY154" s="745"/>
      <c r="MEZ154" s="745"/>
      <c r="MFA154" s="745"/>
      <c r="MFB154" s="745"/>
      <c r="MFC154" s="745"/>
      <c r="MFD154" s="745"/>
      <c r="MFE154" s="745"/>
      <c r="MFF154" s="745"/>
      <c r="MFG154" s="745"/>
      <c r="MFH154" s="745"/>
      <c r="MFI154" s="745"/>
      <c r="MFJ154" s="745"/>
      <c r="MFK154" s="745"/>
      <c r="MFL154" s="745"/>
      <c r="MFM154" s="745"/>
      <c r="MFN154" s="745"/>
      <c r="MFO154" s="745"/>
      <c r="MFP154" s="745"/>
      <c r="MFQ154" s="745"/>
      <c r="MFR154" s="745"/>
      <c r="MFS154" s="745"/>
      <c r="MFT154" s="745"/>
      <c r="MFU154" s="745"/>
      <c r="MFV154" s="745"/>
      <c r="MFW154" s="745"/>
      <c r="MFX154" s="744"/>
      <c r="MFY154" s="745"/>
      <c r="MFZ154" s="745"/>
      <c r="MGA154" s="745"/>
      <c r="MGB154" s="745"/>
      <c r="MGC154" s="745"/>
      <c r="MGD154" s="745"/>
      <c r="MGE154" s="745"/>
      <c r="MGF154" s="745"/>
      <c r="MGG154" s="745"/>
      <c r="MGH154" s="745"/>
      <c r="MGI154" s="745"/>
      <c r="MGJ154" s="745"/>
      <c r="MGK154" s="745"/>
      <c r="MGL154" s="745"/>
      <c r="MGM154" s="745"/>
      <c r="MGN154" s="745"/>
      <c r="MGO154" s="745"/>
      <c r="MGP154" s="745"/>
      <c r="MGQ154" s="745"/>
      <c r="MGR154" s="745"/>
      <c r="MGS154" s="745"/>
      <c r="MGT154" s="745"/>
      <c r="MGU154" s="745"/>
      <c r="MGV154" s="745"/>
      <c r="MGW154" s="745"/>
      <c r="MGX154" s="745"/>
      <c r="MGY154" s="745"/>
      <c r="MGZ154" s="745"/>
      <c r="MHA154" s="745"/>
      <c r="MHB154" s="745"/>
      <c r="MHC154" s="744"/>
      <c r="MHD154" s="745"/>
      <c r="MHE154" s="745"/>
      <c r="MHF154" s="745"/>
      <c r="MHG154" s="745"/>
      <c r="MHH154" s="745"/>
      <c r="MHI154" s="745"/>
      <c r="MHJ154" s="745"/>
      <c r="MHK154" s="745"/>
      <c r="MHL154" s="745"/>
      <c r="MHM154" s="745"/>
      <c r="MHN154" s="745"/>
      <c r="MHO154" s="745"/>
      <c r="MHP154" s="745"/>
      <c r="MHQ154" s="745"/>
      <c r="MHR154" s="745"/>
      <c r="MHS154" s="745"/>
      <c r="MHT154" s="745"/>
      <c r="MHU154" s="745"/>
      <c r="MHV154" s="745"/>
      <c r="MHW154" s="745"/>
      <c r="MHX154" s="745"/>
      <c r="MHY154" s="745"/>
      <c r="MHZ154" s="745"/>
      <c r="MIA154" s="745"/>
      <c r="MIB154" s="745"/>
      <c r="MIC154" s="745"/>
      <c r="MID154" s="745"/>
      <c r="MIE154" s="745"/>
      <c r="MIF154" s="745"/>
      <c r="MIG154" s="745"/>
      <c r="MIH154" s="744"/>
      <c r="MII154" s="745"/>
      <c r="MIJ154" s="745"/>
      <c r="MIK154" s="745"/>
      <c r="MIL154" s="745"/>
      <c r="MIM154" s="745"/>
      <c r="MIN154" s="745"/>
      <c r="MIO154" s="745"/>
      <c r="MIP154" s="745"/>
      <c r="MIQ154" s="745"/>
      <c r="MIR154" s="745"/>
      <c r="MIS154" s="745"/>
      <c r="MIT154" s="745"/>
      <c r="MIU154" s="745"/>
      <c r="MIV154" s="745"/>
      <c r="MIW154" s="745"/>
      <c r="MIX154" s="745"/>
      <c r="MIY154" s="745"/>
      <c r="MIZ154" s="745"/>
      <c r="MJA154" s="745"/>
      <c r="MJB154" s="745"/>
      <c r="MJC154" s="745"/>
      <c r="MJD154" s="745"/>
      <c r="MJE154" s="745"/>
      <c r="MJF154" s="745"/>
      <c r="MJG154" s="745"/>
      <c r="MJH154" s="745"/>
      <c r="MJI154" s="745"/>
      <c r="MJJ154" s="745"/>
      <c r="MJK154" s="745"/>
      <c r="MJL154" s="745"/>
      <c r="MJM154" s="744"/>
      <c r="MJN154" s="745"/>
      <c r="MJO154" s="745"/>
      <c r="MJP154" s="745"/>
      <c r="MJQ154" s="745"/>
      <c r="MJR154" s="745"/>
      <c r="MJS154" s="745"/>
      <c r="MJT154" s="745"/>
      <c r="MJU154" s="745"/>
      <c r="MJV154" s="745"/>
      <c r="MJW154" s="745"/>
      <c r="MJX154" s="745"/>
      <c r="MJY154" s="745"/>
      <c r="MJZ154" s="745"/>
      <c r="MKA154" s="745"/>
      <c r="MKB154" s="745"/>
      <c r="MKC154" s="745"/>
      <c r="MKD154" s="745"/>
      <c r="MKE154" s="745"/>
      <c r="MKF154" s="745"/>
      <c r="MKG154" s="745"/>
      <c r="MKH154" s="745"/>
      <c r="MKI154" s="745"/>
      <c r="MKJ154" s="745"/>
      <c r="MKK154" s="745"/>
      <c r="MKL154" s="745"/>
      <c r="MKM154" s="745"/>
      <c r="MKN154" s="745"/>
      <c r="MKO154" s="745"/>
      <c r="MKP154" s="745"/>
      <c r="MKQ154" s="745"/>
      <c r="MKR154" s="744"/>
      <c r="MKS154" s="745"/>
      <c r="MKT154" s="745"/>
      <c r="MKU154" s="745"/>
      <c r="MKV154" s="745"/>
      <c r="MKW154" s="745"/>
      <c r="MKX154" s="745"/>
      <c r="MKY154" s="745"/>
      <c r="MKZ154" s="745"/>
      <c r="MLA154" s="745"/>
      <c r="MLB154" s="745"/>
      <c r="MLC154" s="745"/>
      <c r="MLD154" s="745"/>
      <c r="MLE154" s="745"/>
      <c r="MLF154" s="745"/>
      <c r="MLG154" s="745"/>
      <c r="MLH154" s="745"/>
      <c r="MLI154" s="745"/>
      <c r="MLJ154" s="745"/>
      <c r="MLK154" s="745"/>
      <c r="MLL154" s="745"/>
      <c r="MLM154" s="745"/>
      <c r="MLN154" s="745"/>
      <c r="MLO154" s="745"/>
      <c r="MLP154" s="745"/>
      <c r="MLQ154" s="745"/>
      <c r="MLR154" s="745"/>
      <c r="MLS154" s="745"/>
      <c r="MLT154" s="745"/>
      <c r="MLU154" s="745"/>
      <c r="MLV154" s="745"/>
      <c r="MLW154" s="744"/>
      <c r="MLX154" s="745"/>
      <c r="MLY154" s="745"/>
      <c r="MLZ154" s="745"/>
      <c r="MMA154" s="745"/>
      <c r="MMB154" s="745"/>
      <c r="MMC154" s="745"/>
      <c r="MMD154" s="745"/>
      <c r="MME154" s="745"/>
      <c r="MMF154" s="745"/>
      <c r="MMG154" s="745"/>
      <c r="MMH154" s="745"/>
      <c r="MMI154" s="745"/>
      <c r="MMJ154" s="745"/>
      <c r="MMK154" s="745"/>
      <c r="MML154" s="745"/>
      <c r="MMM154" s="745"/>
      <c r="MMN154" s="745"/>
      <c r="MMO154" s="745"/>
      <c r="MMP154" s="745"/>
      <c r="MMQ154" s="745"/>
      <c r="MMR154" s="745"/>
      <c r="MMS154" s="745"/>
      <c r="MMT154" s="745"/>
      <c r="MMU154" s="745"/>
      <c r="MMV154" s="745"/>
      <c r="MMW154" s="745"/>
      <c r="MMX154" s="745"/>
      <c r="MMY154" s="745"/>
      <c r="MMZ154" s="745"/>
      <c r="MNA154" s="745"/>
      <c r="MNB154" s="744"/>
      <c r="MNC154" s="745"/>
      <c r="MND154" s="745"/>
      <c r="MNE154" s="745"/>
      <c r="MNF154" s="745"/>
      <c r="MNG154" s="745"/>
      <c r="MNH154" s="745"/>
      <c r="MNI154" s="745"/>
      <c r="MNJ154" s="745"/>
      <c r="MNK154" s="745"/>
      <c r="MNL154" s="745"/>
      <c r="MNM154" s="745"/>
      <c r="MNN154" s="745"/>
      <c r="MNO154" s="745"/>
      <c r="MNP154" s="745"/>
      <c r="MNQ154" s="745"/>
      <c r="MNR154" s="745"/>
      <c r="MNS154" s="745"/>
      <c r="MNT154" s="745"/>
      <c r="MNU154" s="745"/>
      <c r="MNV154" s="745"/>
      <c r="MNW154" s="745"/>
      <c r="MNX154" s="745"/>
      <c r="MNY154" s="745"/>
      <c r="MNZ154" s="745"/>
      <c r="MOA154" s="745"/>
      <c r="MOB154" s="745"/>
      <c r="MOC154" s="745"/>
      <c r="MOD154" s="745"/>
      <c r="MOE154" s="745"/>
      <c r="MOF154" s="745"/>
      <c r="MOG154" s="744"/>
      <c r="MOH154" s="745"/>
      <c r="MOI154" s="745"/>
      <c r="MOJ154" s="745"/>
      <c r="MOK154" s="745"/>
      <c r="MOL154" s="745"/>
      <c r="MOM154" s="745"/>
      <c r="MON154" s="745"/>
      <c r="MOO154" s="745"/>
      <c r="MOP154" s="745"/>
      <c r="MOQ154" s="745"/>
      <c r="MOR154" s="745"/>
      <c r="MOS154" s="745"/>
      <c r="MOT154" s="745"/>
      <c r="MOU154" s="745"/>
      <c r="MOV154" s="745"/>
      <c r="MOW154" s="745"/>
      <c r="MOX154" s="745"/>
      <c r="MOY154" s="745"/>
      <c r="MOZ154" s="745"/>
      <c r="MPA154" s="745"/>
      <c r="MPB154" s="745"/>
      <c r="MPC154" s="745"/>
      <c r="MPD154" s="745"/>
      <c r="MPE154" s="745"/>
      <c r="MPF154" s="745"/>
      <c r="MPG154" s="745"/>
      <c r="MPH154" s="745"/>
      <c r="MPI154" s="745"/>
      <c r="MPJ154" s="745"/>
      <c r="MPK154" s="745"/>
      <c r="MPL154" s="744"/>
      <c r="MPM154" s="745"/>
      <c r="MPN154" s="745"/>
      <c r="MPO154" s="745"/>
      <c r="MPP154" s="745"/>
      <c r="MPQ154" s="745"/>
      <c r="MPR154" s="745"/>
      <c r="MPS154" s="745"/>
      <c r="MPT154" s="745"/>
      <c r="MPU154" s="745"/>
      <c r="MPV154" s="745"/>
      <c r="MPW154" s="745"/>
      <c r="MPX154" s="745"/>
      <c r="MPY154" s="745"/>
      <c r="MPZ154" s="745"/>
      <c r="MQA154" s="745"/>
      <c r="MQB154" s="745"/>
      <c r="MQC154" s="745"/>
      <c r="MQD154" s="745"/>
      <c r="MQE154" s="745"/>
      <c r="MQF154" s="745"/>
      <c r="MQG154" s="745"/>
      <c r="MQH154" s="745"/>
      <c r="MQI154" s="745"/>
      <c r="MQJ154" s="745"/>
      <c r="MQK154" s="745"/>
      <c r="MQL154" s="745"/>
      <c r="MQM154" s="745"/>
      <c r="MQN154" s="745"/>
      <c r="MQO154" s="745"/>
      <c r="MQP154" s="745"/>
      <c r="MQQ154" s="744"/>
      <c r="MQR154" s="745"/>
      <c r="MQS154" s="745"/>
      <c r="MQT154" s="745"/>
      <c r="MQU154" s="745"/>
      <c r="MQV154" s="745"/>
      <c r="MQW154" s="745"/>
      <c r="MQX154" s="745"/>
      <c r="MQY154" s="745"/>
      <c r="MQZ154" s="745"/>
      <c r="MRA154" s="745"/>
      <c r="MRB154" s="745"/>
      <c r="MRC154" s="745"/>
      <c r="MRD154" s="745"/>
      <c r="MRE154" s="745"/>
      <c r="MRF154" s="745"/>
      <c r="MRG154" s="745"/>
      <c r="MRH154" s="745"/>
      <c r="MRI154" s="745"/>
      <c r="MRJ154" s="745"/>
      <c r="MRK154" s="745"/>
      <c r="MRL154" s="745"/>
      <c r="MRM154" s="745"/>
      <c r="MRN154" s="745"/>
      <c r="MRO154" s="745"/>
      <c r="MRP154" s="745"/>
      <c r="MRQ154" s="745"/>
      <c r="MRR154" s="745"/>
      <c r="MRS154" s="745"/>
      <c r="MRT154" s="745"/>
      <c r="MRU154" s="745"/>
      <c r="MRV154" s="744"/>
      <c r="MRW154" s="745"/>
      <c r="MRX154" s="745"/>
      <c r="MRY154" s="745"/>
      <c r="MRZ154" s="745"/>
      <c r="MSA154" s="745"/>
      <c r="MSB154" s="745"/>
      <c r="MSC154" s="745"/>
      <c r="MSD154" s="745"/>
      <c r="MSE154" s="745"/>
      <c r="MSF154" s="745"/>
      <c r="MSG154" s="745"/>
      <c r="MSH154" s="745"/>
      <c r="MSI154" s="745"/>
      <c r="MSJ154" s="745"/>
      <c r="MSK154" s="745"/>
      <c r="MSL154" s="745"/>
      <c r="MSM154" s="745"/>
      <c r="MSN154" s="745"/>
      <c r="MSO154" s="745"/>
      <c r="MSP154" s="745"/>
      <c r="MSQ154" s="745"/>
      <c r="MSR154" s="745"/>
      <c r="MSS154" s="745"/>
      <c r="MST154" s="745"/>
      <c r="MSU154" s="745"/>
      <c r="MSV154" s="745"/>
      <c r="MSW154" s="745"/>
      <c r="MSX154" s="745"/>
      <c r="MSY154" s="745"/>
      <c r="MSZ154" s="745"/>
      <c r="MTA154" s="744"/>
      <c r="MTB154" s="745"/>
      <c r="MTC154" s="745"/>
      <c r="MTD154" s="745"/>
      <c r="MTE154" s="745"/>
      <c r="MTF154" s="745"/>
      <c r="MTG154" s="745"/>
      <c r="MTH154" s="745"/>
      <c r="MTI154" s="745"/>
      <c r="MTJ154" s="745"/>
      <c r="MTK154" s="745"/>
      <c r="MTL154" s="745"/>
      <c r="MTM154" s="745"/>
      <c r="MTN154" s="745"/>
      <c r="MTO154" s="745"/>
      <c r="MTP154" s="745"/>
      <c r="MTQ154" s="745"/>
      <c r="MTR154" s="745"/>
      <c r="MTS154" s="745"/>
      <c r="MTT154" s="745"/>
      <c r="MTU154" s="745"/>
      <c r="MTV154" s="745"/>
      <c r="MTW154" s="745"/>
      <c r="MTX154" s="745"/>
      <c r="MTY154" s="745"/>
      <c r="MTZ154" s="745"/>
      <c r="MUA154" s="745"/>
      <c r="MUB154" s="745"/>
      <c r="MUC154" s="745"/>
      <c r="MUD154" s="745"/>
      <c r="MUE154" s="745"/>
      <c r="MUF154" s="744"/>
      <c r="MUG154" s="745"/>
      <c r="MUH154" s="745"/>
      <c r="MUI154" s="745"/>
      <c r="MUJ154" s="745"/>
      <c r="MUK154" s="745"/>
      <c r="MUL154" s="745"/>
      <c r="MUM154" s="745"/>
      <c r="MUN154" s="745"/>
      <c r="MUO154" s="745"/>
      <c r="MUP154" s="745"/>
      <c r="MUQ154" s="745"/>
      <c r="MUR154" s="745"/>
      <c r="MUS154" s="745"/>
      <c r="MUT154" s="745"/>
      <c r="MUU154" s="745"/>
      <c r="MUV154" s="745"/>
      <c r="MUW154" s="745"/>
      <c r="MUX154" s="745"/>
      <c r="MUY154" s="745"/>
      <c r="MUZ154" s="745"/>
      <c r="MVA154" s="745"/>
      <c r="MVB154" s="745"/>
      <c r="MVC154" s="745"/>
      <c r="MVD154" s="745"/>
      <c r="MVE154" s="745"/>
      <c r="MVF154" s="745"/>
      <c r="MVG154" s="745"/>
      <c r="MVH154" s="745"/>
      <c r="MVI154" s="745"/>
      <c r="MVJ154" s="745"/>
      <c r="MVK154" s="744"/>
      <c r="MVL154" s="745"/>
      <c r="MVM154" s="745"/>
      <c r="MVN154" s="745"/>
      <c r="MVO154" s="745"/>
      <c r="MVP154" s="745"/>
      <c r="MVQ154" s="745"/>
      <c r="MVR154" s="745"/>
      <c r="MVS154" s="745"/>
      <c r="MVT154" s="745"/>
      <c r="MVU154" s="745"/>
      <c r="MVV154" s="745"/>
      <c r="MVW154" s="745"/>
      <c r="MVX154" s="745"/>
      <c r="MVY154" s="745"/>
      <c r="MVZ154" s="745"/>
      <c r="MWA154" s="745"/>
      <c r="MWB154" s="745"/>
      <c r="MWC154" s="745"/>
      <c r="MWD154" s="745"/>
      <c r="MWE154" s="745"/>
      <c r="MWF154" s="745"/>
      <c r="MWG154" s="745"/>
      <c r="MWH154" s="745"/>
      <c r="MWI154" s="745"/>
      <c r="MWJ154" s="745"/>
      <c r="MWK154" s="745"/>
      <c r="MWL154" s="745"/>
      <c r="MWM154" s="745"/>
      <c r="MWN154" s="745"/>
      <c r="MWO154" s="745"/>
      <c r="MWP154" s="744"/>
      <c r="MWQ154" s="745"/>
      <c r="MWR154" s="745"/>
      <c r="MWS154" s="745"/>
      <c r="MWT154" s="745"/>
      <c r="MWU154" s="745"/>
      <c r="MWV154" s="745"/>
      <c r="MWW154" s="745"/>
      <c r="MWX154" s="745"/>
      <c r="MWY154" s="745"/>
      <c r="MWZ154" s="745"/>
      <c r="MXA154" s="745"/>
      <c r="MXB154" s="745"/>
      <c r="MXC154" s="745"/>
      <c r="MXD154" s="745"/>
      <c r="MXE154" s="745"/>
      <c r="MXF154" s="745"/>
      <c r="MXG154" s="745"/>
      <c r="MXH154" s="745"/>
      <c r="MXI154" s="745"/>
      <c r="MXJ154" s="745"/>
      <c r="MXK154" s="745"/>
      <c r="MXL154" s="745"/>
      <c r="MXM154" s="745"/>
      <c r="MXN154" s="745"/>
      <c r="MXO154" s="745"/>
      <c r="MXP154" s="745"/>
      <c r="MXQ154" s="745"/>
      <c r="MXR154" s="745"/>
      <c r="MXS154" s="745"/>
      <c r="MXT154" s="745"/>
      <c r="MXU154" s="744"/>
      <c r="MXV154" s="745"/>
      <c r="MXW154" s="745"/>
      <c r="MXX154" s="745"/>
      <c r="MXY154" s="745"/>
      <c r="MXZ154" s="745"/>
      <c r="MYA154" s="745"/>
      <c r="MYB154" s="745"/>
      <c r="MYC154" s="745"/>
      <c r="MYD154" s="745"/>
      <c r="MYE154" s="745"/>
      <c r="MYF154" s="745"/>
      <c r="MYG154" s="745"/>
      <c r="MYH154" s="745"/>
      <c r="MYI154" s="745"/>
      <c r="MYJ154" s="745"/>
      <c r="MYK154" s="745"/>
      <c r="MYL154" s="745"/>
      <c r="MYM154" s="745"/>
      <c r="MYN154" s="745"/>
      <c r="MYO154" s="745"/>
      <c r="MYP154" s="745"/>
      <c r="MYQ154" s="745"/>
      <c r="MYR154" s="745"/>
      <c r="MYS154" s="745"/>
      <c r="MYT154" s="745"/>
      <c r="MYU154" s="745"/>
      <c r="MYV154" s="745"/>
      <c r="MYW154" s="745"/>
      <c r="MYX154" s="745"/>
      <c r="MYY154" s="745"/>
      <c r="MYZ154" s="744"/>
      <c r="MZA154" s="745"/>
      <c r="MZB154" s="745"/>
      <c r="MZC154" s="745"/>
      <c r="MZD154" s="745"/>
      <c r="MZE154" s="745"/>
      <c r="MZF154" s="745"/>
      <c r="MZG154" s="745"/>
      <c r="MZH154" s="745"/>
      <c r="MZI154" s="745"/>
      <c r="MZJ154" s="745"/>
      <c r="MZK154" s="745"/>
      <c r="MZL154" s="745"/>
      <c r="MZM154" s="745"/>
      <c r="MZN154" s="745"/>
      <c r="MZO154" s="745"/>
      <c r="MZP154" s="745"/>
      <c r="MZQ154" s="745"/>
      <c r="MZR154" s="745"/>
      <c r="MZS154" s="745"/>
      <c r="MZT154" s="745"/>
      <c r="MZU154" s="745"/>
      <c r="MZV154" s="745"/>
      <c r="MZW154" s="745"/>
      <c r="MZX154" s="745"/>
      <c r="MZY154" s="745"/>
      <c r="MZZ154" s="745"/>
      <c r="NAA154" s="745"/>
      <c r="NAB154" s="745"/>
      <c r="NAC154" s="745"/>
      <c r="NAD154" s="745"/>
      <c r="NAE154" s="744"/>
      <c r="NAF154" s="745"/>
      <c r="NAG154" s="745"/>
      <c r="NAH154" s="745"/>
      <c r="NAI154" s="745"/>
      <c r="NAJ154" s="745"/>
      <c r="NAK154" s="745"/>
      <c r="NAL154" s="745"/>
      <c r="NAM154" s="745"/>
      <c r="NAN154" s="745"/>
      <c r="NAO154" s="745"/>
      <c r="NAP154" s="745"/>
      <c r="NAQ154" s="745"/>
      <c r="NAR154" s="745"/>
      <c r="NAS154" s="745"/>
      <c r="NAT154" s="745"/>
      <c r="NAU154" s="745"/>
      <c r="NAV154" s="745"/>
      <c r="NAW154" s="745"/>
      <c r="NAX154" s="745"/>
      <c r="NAY154" s="745"/>
      <c r="NAZ154" s="745"/>
      <c r="NBA154" s="745"/>
      <c r="NBB154" s="745"/>
      <c r="NBC154" s="745"/>
      <c r="NBD154" s="745"/>
      <c r="NBE154" s="745"/>
      <c r="NBF154" s="745"/>
      <c r="NBG154" s="745"/>
      <c r="NBH154" s="745"/>
      <c r="NBI154" s="745"/>
      <c r="NBJ154" s="744"/>
      <c r="NBK154" s="745"/>
      <c r="NBL154" s="745"/>
      <c r="NBM154" s="745"/>
      <c r="NBN154" s="745"/>
      <c r="NBO154" s="745"/>
      <c r="NBP154" s="745"/>
      <c r="NBQ154" s="745"/>
      <c r="NBR154" s="745"/>
      <c r="NBS154" s="745"/>
      <c r="NBT154" s="745"/>
      <c r="NBU154" s="745"/>
      <c r="NBV154" s="745"/>
      <c r="NBW154" s="745"/>
      <c r="NBX154" s="745"/>
      <c r="NBY154" s="745"/>
      <c r="NBZ154" s="745"/>
      <c r="NCA154" s="745"/>
      <c r="NCB154" s="745"/>
      <c r="NCC154" s="745"/>
      <c r="NCD154" s="745"/>
      <c r="NCE154" s="745"/>
      <c r="NCF154" s="745"/>
      <c r="NCG154" s="745"/>
      <c r="NCH154" s="745"/>
      <c r="NCI154" s="745"/>
      <c r="NCJ154" s="745"/>
      <c r="NCK154" s="745"/>
      <c r="NCL154" s="745"/>
      <c r="NCM154" s="745"/>
      <c r="NCN154" s="745"/>
      <c r="NCO154" s="744"/>
      <c r="NCP154" s="745"/>
      <c r="NCQ154" s="745"/>
      <c r="NCR154" s="745"/>
      <c r="NCS154" s="745"/>
      <c r="NCT154" s="745"/>
      <c r="NCU154" s="745"/>
      <c r="NCV154" s="745"/>
      <c r="NCW154" s="745"/>
      <c r="NCX154" s="745"/>
      <c r="NCY154" s="745"/>
      <c r="NCZ154" s="745"/>
      <c r="NDA154" s="745"/>
      <c r="NDB154" s="745"/>
      <c r="NDC154" s="745"/>
      <c r="NDD154" s="745"/>
      <c r="NDE154" s="745"/>
      <c r="NDF154" s="745"/>
      <c r="NDG154" s="745"/>
      <c r="NDH154" s="745"/>
      <c r="NDI154" s="745"/>
      <c r="NDJ154" s="745"/>
      <c r="NDK154" s="745"/>
      <c r="NDL154" s="745"/>
      <c r="NDM154" s="745"/>
      <c r="NDN154" s="745"/>
      <c r="NDO154" s="745"/>
      <c r="NDP154" s="745"/>
      <c r="NDQ154" s="745"/>
      <c r="NDR154" s="745"/>
      <c r="NDS154" s="745"/>
      <c r="NDT154" s="744"/>
      <c r="NDU154" s="745"/>
      <c r="NDV154" s="745"/>
      <c r="NDW154" s="745"/>
      <c r="NDX154" s="745"/>
      <c r="NDY154" s="745"/>
      <c r="NDZ154" s="745"/>
      <c r="NEA154" s="745"/>
      <c r="NEB154" s="745"/>
      <c r="NEC154" s="745"/>
      <c r="NED154" s="745"/>
      <c r="NEE154" s="745"/>
      <c r="NEF154" s="745"/>
      <c r="NEG154" s="745"/>
      <c r="NEH154" s="745"/>
      <c r="NEI154" s="745"/>
      <c r="NEJ154" s="745"/>
      <c r="NEK154" s="745"/>
      <c r="NEL154" s="745"/>
      <c r="NEM154" s="745"/>
      <c r="NEN154" s="745"/>
      <c r="NEO154" s="745"/>
      <c r="NEP154" s="745"/>
      <c r="NEQ154" s="745"/>
      <c r="NER154" s="745"/>
      <c r="NES154" s="745"/>
      <c r="NET154" s="745"/>
      <c r="NEU154" s="745"/>
      <c r="NEV154" s="745"/>
      <c r="NEW154" s="745"/>
      <c r="NEX154" s="745"/>
      <c r="NEY154" s="744"/>
      <c r="NEZ154" s="745"/>
      <c r="NFA154" s="745"/>
      <c r="NFB154" s="745"/>
      <c r="NFC154" s="745"/>
      <c r="NFD154" s="745"/>
      <c r="NFE154" s="745"/>
      <c r="NFF154" s="745"/>
      <c r="NFG154" s="745"/>
      <c r="NFH154" s="745"/>
      <c r="NFI154" s="745"/>
      <c r="NFJ154" s="745"/>
      <c r="NFK154" s="745"/>
      <c r="NFL154" s="745"/>
      <c r="NFM154" s="745"/>
      <c r="NFN154" s="745"/>
      <c r="NFO154" s="745"/>
      <c r="NFP154" s="745"/>
      <c r="NFQ154" s="745"/>
      <c r="NFR154" s="745"/>
      <c r="NFS154" s="745"/>
      <c r="NFT154" s="745"/>
      <c r="NFU154" s="745"/>
      <c r="NFV154" s="745"/>
      <c r="NFW154" s="745"/>
      <c r="NFX154" s="745"/>
      <c r="NFY154" s="745"/>
      <c r="NFZ154" s="745"/>
      <c r="NGA154" s="745"/>
      <c r="NGB154" s="745"/>
      <c r="NGC154" s="745"/>
      <c r="NGD154" s="744"/>
      <c r="NGE154" s="745"/>
      <c r="NGF154" s="745"/>
      <c r="NGG154" s="745"/>
      <c r="NGH154" s="745"/>
      <c r="NGI154" s="745"/>
      <c r="NGJ154" s="745"/>
      <c r="NGK154" s="745"/>
      <c r="NGL154" s="745"/>
      <c r="NGM154" s="745"/>
      <c r="NGN154" s="745"/>
      <c r="NGO154" s="745"/>
      <c r="NGP154" s="745"/>
      <c r="NGQ154" s="745"/>
      <c r="NGR154" s="745"/>
      <c r="NGS154" s="745"/>
      <c r="NGT154" s="745"/>
      <c r="NGU154" s="745"/>
      <c r="NGV154" s="745"/>
      <c r="NGW154" s="745"/>
      <c r="NGX154" s="745"/>
      <c r="NGY154" s="745"/>
      <c r="NGZ154" s="745"/>
      <c r="NHA154" s="745"/>
      <c r="NHB154" s="745"/>
      <c r="NHC154" s="745"/>
      <c r="NHD154" s="745"/>
      <c r="NHE154" s="745"/>
      <c r="NHF154" s="745"/>
      <c r="NHG154" s="745"/>
      <c r="NHH154" s="745"/>
      <c r="NHI154" s="744"/>
      <c r="NHJ154" s="745"/>
      <c r="NHK154" s="745"/>
      <c r="NHL154" s="745"/>
      <c r="NHM154" s="745"/>
      <c r="NHN154" s="745"/>
      <c r="NHO154" s="745"/>
      <c r="NHP154" s="745"/>
      <c r="NHQ154" s="745"/>
      <c r="NHR154" s="745"/>
      <c r="NHS154" s="745"/>
      <c r="NHT154" s="745"/>
      <c r="NHU154" s="745"/>
      <c r="NHV154" s="745"/>
      <c r="NHW154" s="745"/>
      <c r="NHX154" s="745"/>
      <c r="NHY154" s="745"/>
      <c r="NHZ154" s="745"/>
      <c r="NIA154" s="745"/>
      <c r="NIB154" s="745"/>
      <c r="NIC154" s="745"/>
      <c r="NID154" s="745"/>
      <c r="NIE154" s="745"/>
      <c r="NIF154" s="745"/>
      <c r="NIG154" s="745"/>
      <c r="NIH154" s="745"/>
      <c r="NII154" s="745"/>
      <c r="NIJ154" s="745"/>
      <c r="NIK154" s="745"/>
      <c r="NIL154" s="745"/>
      <c r="NIM154" s="745"/>
      <c r="NIN154" s="744"/>
      <c r="NIO154" s="745"/>
      <c r="NIP154" s="745"/>
      <c r="NIQ154" s="745"/>
      <c r="NIR154" s="745"/>
      <c r="NIS154" s="745"/>
      <c r="NIT154" s="745"/>
      <c r="NIU154" s="745"/>
      <c r="NIV154" s="745"/>
      <c r="NIW154" s="745"/>
      <c r="NIX154" s="745"/>
      <c r="NIY154" s="745"/>
      <c r="NIZ154" s="745"/>
      <c r="NJA154" s="745"/>
      <c r="NJB154" s="745"/>
      <c r="NJC154" s="745"/>
      <c r="NJD154" s="745"/>
      <c r="NJE154" s="745"/>
      <c r="NJF154" s="745"/>
      <c r="NJG154" s="745"/>
      <c r="NJH154" s="745"/>
      <c r="NJI154" s="745"/>
      <c r="NJJ154" s="745"/>
      <c r="NJK154" s="745"/>
      <c r="NJL154" s="745"/>
      <c r="NJM154" s="745"/>
      <c r="NJN154" s="745"/>
      <c r="NJO154" s="745"/>
      <c r="NJP154" s="745"/>
      <c r="NJQ154" s="745"/>
      <c r="NJR154" s="745"/>
      <c r="NJS154" s="744"/>
      <c r="NJT154" s="745"/>
      <c r="NJU154" s="745"/>
      <c r="NJV154" s="745"/>
      <c r="NJW154" s="745"/>
      <c r="NJX154" s="745"/>
      <c r="NJY154" s="745"/>
      <c r="NJZ154" s="745"/>
      <c r="NKA154" s="745"/>
      <c r="NKB154" s="745"/>
      <c r="NKC154" s="745"/>
      <c r="NKD154" s="745"/>
      <c r="NKE154" s="745"/>
      <c r="NKF154" s="745"/>
      <c r="NKG154" s="745"/>
      <c r="NKH154" s="745"/>
      <c r="NKI154" s="745"/>
      <c r="NKJ154" s="745"/>
      <c r="NKK154" s="745"/>
      <c r="NKL154" s="745"/>
      <c r="NKM154" s="745"/>
      <c r="NKN154" s="745"/>
      <c r="NKO154" s="745"/>
      <c r="NKP154" s="745"/>
      <c r="NKQ154" s="745"/>
      <c r="NKR154" s="745"/>
      <c r="NKS154" s="745"/>
      <c r="NKT154" s="745"/>
      <c r="NKU154" s="745"/>
      <c r="NKV154" s="745"/>
      <c r="NKW154" s="745"/>
      <c r="NKX154" s="744"/>
      <c r="NKY154" s="745"/>
      <c r="NKZ154" s="745"/>
      <c r="NLA154" s="745"/>
      <c r="NLB154" s="745"/>
      <c r="NLC154" s="745"/>
      <c r="NLD154" s="745"/>
      <c r="NLE154" s="745"/>
      <c r="NLF154" s="745"/>
      <c r="NLG154" s="745"/>
      <c r="NLH154" s="745"/>
      <c r="NLI154" s="745"/>
      <c r="NLJ154" s="745"/>
      <c r="NLK154" s="745"/>
      <c r="NLL154" s="745"/>
      <c r="NLM154" s="745"/>
      <c r="NLN154" s="745"/>
      <c r="NLO154" s="745"/>
      <c r="NLP154" s="745"/>
      <c r="NLQ154" s="745"/>
      <c r="NLR154" s="745"/>
      <c r="NLS154" s="745"/>
      <c r="NLT154" s="745"/>
      <c r="NLU154" s="745"/>
      <c r="NLV154" s="745"/>
      <c r="NLW154" s="745"/>
      <c r="NLX154" s="745"/>
      <c r="NLY154" s="745"/>
      <c r="NLZ154" s="745"/>
      <c r="NMA154" s="745"/>
      <c r="NMB154" s="745"/>
      <c r="NMC154" s="744"/>
      <c r="NMD154" s="745"/>
      <c r="NME154" s="745"/>
      <c r="NMF154" s="745"/>
      <c r="NMG154" s="745"/>
      <c r="NMH154" s="745"/>
      <c r="NMI154" s="745"/>
      <c r="NMJ154" s="745"/>
      <c r="NMK154" s="745"/>
      <c r="NML154" s="745"/>
      <c r="NMM154" s="745"/>
      <c r="NMN154" s="745"/>
      <c r="NMO154" s="745"/>
      <c r="NMP154" s="745"/>
      <c r="NMQ154" s="745"/>
      <c r="NMR154" s="745"/>
      <c r="NMS154" s="745"/>
      <c r="NMT154" s="745"/>
      <c r="NMU154" s="745"/>
      <c r="NMV154" s="745"/>
      <c r="NMW154" s="745"/>
      <c r="NMX154" s="745"/>
      <c r="NMY154" s="745"/>
      <c r="NMZ154" s="745"/>
      <c r="NNA154" s="745"/>
      <c r="NNB154" s="745"/>
      <c r="NNC154" s="745"/>
      <c r="NND154" s="745"/>
      <c r="NNE154" s="745"/>
      <c r="NNF154" s="745"/>
      <c r="NNG154" s="745"/>
      <c r="NNH154" s="744"/>
      <c r="NNI154" s="745"/>
      <c r="NNJ154" s="745"/>
      <c r="NNK154" s="745"/>
      <c r="NNL154" s="745"/>
      <c r="NNM154" s="745"/>
      <c r="NNN154" s="745"/>
      <c r="NNO154" s="745"/>
      <c r="NNP154" s="745"/>
      <c r="NNQ154" s="745"/>
      <c r="NNR154" s="745"/>
      <c r="NNS154" s="745"/>
      <c r="NNT154" s="745"/>
      <c r="NNU154" s="745"/>
      <c r="NNV154" s="745"/>
      <c r="NNW154" s="745"/>
      <c r="NNX154" s="745"/>
      <c r="NNY154" s="745"/>
      <c r="NNZ154" s="745"/>
      <c r="NOA154" s="745"/>
      <c r="NOB154" s="745"/>
      <c r="NOC154" s="745"/>
      <c r="NOD154" s="745"/>
      <c r="NOE154" s="745"/>
      <c r="NOF154" s="745"/>
      <c r="NOG154" s="745"/>
      <c r="NOH154" s="745"/>
      <c r="NOI154" s="745"/>
      <c r="NOJ154" s="745"/>
      <c r="NOK154" s="745"/>
      <c r="NOL154" s="745"/>
      <c r="NOM154" s="744"/>
      <c r="NON154" s="745"/>
      <c r="NOO154" s="745"/>
      <c r="NOP154" s="745"/>
      <c r="NOQ154" s="745"/>
      <c r="NOR154" s="745"/>
      <c r="NOS154" s="745"/>
      <c r="NOT154" s="745"/>
      <c r="NOU154" s="745"/>
      <c r="NOV154" s="745"/>
      <c r="NOW154" s="745"/>
      <c r="NOX154" s="745"/>
      <c r="NOY154" s="745"/>
      <c r="NOZ154" s="745"/>
      <c r="NPA154" s="745"/>
      <c r="NPB154" s="745"/>
      <c r="NPC154" s="745"/>
      <c r="NPD154" s="745"/>
      <c r="NPE154" s="745"/>
      <c r="NPF154" s="745"/>
      <c r="NPG154" s="745"/>
      <c r="NPH154" s="745"/>
      <c r="NPI154" s="745"/>
      <c r="NPJ154" s="745"/>
      <c r="NPK154" s="745"/>
      <c r="NPL154" s="745"/>
      <c r="NPM154" s="745"/>
      <c r="NPN154" s="745"/>
      <c r="NPO154" s="745"/>
      <c r="NPP154" s="745"/>
      <c r="NPQ154" s="745"/>
      <c r="NPR154" s="744"/>
      <c r="NPS154" s="745"/>
      <c r="NPT154" s="745"/>
      <c r="NPU154" s="745"/>
      <c r="NPV154" s="745"/>
      <c r="NPW154" s="745"/>
      <c r="NPX154" s="745"/>
      <c r="NPY154" s="745"/>
      <c r="NPZ154" s="745"/>
      <c r="NQA154" s="745"/>
      <c r="NQB154" s="745"/>
      <c r="NQC154" s="745"/>
      <c r="NQD154" s="745"/>
      <c r="NQE154" s="745"/>
      <c r="NQF154" s="745"/>
      <c r="NQG154" s="745"/>
      <c r="NQH154" s="745"/>
      <c r="NQI154" s="745"/>
      <c r="NQJ154" s="745"/>
      <c r="NQK154" s="745"/>
      <c r="NQL154" s="745"/>
      <c r="NQM154" s="745"/>
      <c r="NQN154" s="745"/>
      <c r="NQO154" s="745"/>
      <c r="NQP154" s="745"/>
      <c r="NQQ154" s="745"/>
      <c r="NQR154" s="745"/>
      <c r="NQS154" s="745"/>
      <c r="NQT154" s="745"/>
      <c r="NQU154" s="745"/>
      <c r="NQV154" s="745"/>
      <c r="NQW154" s="744"/>
      <c r="NQX154" s="745"/>
      <c r="NQY154" s="745"/>
      <c r="NQZ154" s="745"/>
      <c r="NRA154" s="745"/>
      <c r="NRB154" s="745"/>
      <c r="NRC154" s="745"/>
      <c r="NRD154" s="745"/>
      <c r="NRE154" s="745"/>
      <c r="NRF154" s="745"/>
      <c r="NRG154" s="745"/>
      <c r="NRH154" s="745"/>
      <c r="NRI154" s="745"/>
      <c r="NRJ154" s="745"/>
      <c r="NRK154" s="745"/>
      <c r="NRL154" s="745"/>
      <c r="NRM154" s="745"/>
      <c r="NRN154" s="745"/>
      <c r="NRO154" s="745"/>
      <c r="NRP154" s="745"/>
      <c r="NRQ154" s="745"/>
      <c r="NRR154" s="745"/>
      <c r="NRS154" s="745"/>
      <c r="NRT154" s="745"/>
      <c r="NRU154" s="745"/>
      <c r="NRV154" s="745"/>
      <c r="NRW154" s="745"/>
      <c r="NRX154" s="745"/>
      <c r="NRY154" s="745"/>
      <c r="NRZ154" s="745"/>
      <c r="NSA154" s="745"/>
      <c r="NSB154" s="744"/>
      <c r="NSC154" s="745"/>
      <c r="NSD154" s="745"/>
      <c r="NSE154" s="745"/>
      <c r="NSF154" s="745"/>
      <c r="NSG154" s="745"/>
      <c r="NSH154" s="745"/>
      <c r="NSI154" s="745"/>
      <c r="NSJ154" s="745"/>
      <c r="NSK154" s="745"/>
      <c r="NSL154" s="745"/>
      <c r="NSM154" s="745"/>
      <c r="NSN154" s="745"/>
      <c r="NSO154" s="745"/>
      <c r="NSP154" s="745"/>
      <c r="NSQ154" s="745"/>
      <c r="NSR154" s="745"/>
      <c r="NSS154" s="745"/>
      <c r="NST154" s="745"/>
      <c r="NSU154" s="745"/>
      <c r="NSV154" s="745"/>
      <c r="NSW154" s="745"/>
      <c r="NSX154" s="745"/>
      <c r="NSY154" s="745"/>
      <c r="NSZ154" s="745"/>
      <c r="NTA154" s="745"/>
      <c r="NTB154" s="745"/>
      <c r="NTC154" s="745"/>
      <c r="NTD154" s="745"/>
      <c r="NTE154" s="745"/>
      <c r="NTF154" s="745"/>
      <c r="NTG154" s="744"/>
      <c r="NTH154" s="745"/>
      <c r="NTI154" s="745"/>
      <c r="NTJ154" s="745"/>
      <c r="NTK154" s="745"/>
      <c r="NTL154" s="745"/>
      <c r="NTM154" s="745"/>
      <c r="NTN154" s="745"/>
      <c r="NTO154" s="745"/>
      <c r="NTP154" s="745"/>
      <c r="NTQ154" s="745"/>
      <c r="NTR154" s="745"/>
      <c r="NTS154" s="745"/>
      <c r="NTT154" s="745"/>
      <c r="NTU154" s="745"/>
      <c r="NTV154" s="745"/>
      <c r="NTW154" s="745"/>
      <c r="NTX154" s="745"/>
      <c r="NTY154" s="745"/>
      <c r="NTZ154" s="745"/>
      <c r="NUA154" s="745"/>
      <c r="NUB154" s="745"/>
      <c r="NUC154" s="745"/>
      <c r="NUD154" s="745"/>
      <c r="NUE154" s="745"/>
      <c r="NUF154" s="745"/>
      <c r="NUG154" s="745"/>
      <c r="NUH154" s="745"/>
      <c r="NUI154" s="745"/>
      <c r="NUJ154" s="745"/>
      <c r="NUK154" s="745"/>
      <c r="NUL154" s="744"/>
      <c r="NUM154" s="745"/>
      <c r="NUN154" s="745"/>
      <c r="NUO154" s="745"/>
      <c r="NUP154" s="745"/>
      <c r="NUQ154" s="745"/>
      <c r="NUR154" s="745"/>
      <c r="NUS154" s="745"/>
      <c r="NUT154" s="745"/>
      <c r="NUU154" s="745"/>
      <c r="NUV154" s="745"/>
      <c r="NUW154" s="745"/>
      <c r="NUX154" s="745"/>
      <c r="NUY154" s="745"/>
      <c r="NUZ154" s="745"/>
      <c r="NVA154" s="745"/>
      <c r="NVB154" s="745"/>
      <c r="NVC154" s="745"/>
      <c r="NVD154" s="745"/>
      <c r="NVE154" s="745"/>
      <c r="NVF154" s="745"/>
      <c r="NVG154" s="745"/>
      <c r="NVH154" s="745"/>
      <c r="NVI154" s="745"/>
      <c r="NVJ154" s="745"/>
      <c r="NVK154" s="745"/>
      <c r="NVL154" s="745"/>
      <c r="NVM154" s="745"/>
      <c r="NVN154" s="745"/>
      <c r="NVO154" s="745"/>
      <c r="NVP154" s="745"/>
      <c r="NVQ154" s="744"/>
      <c r="NVR154" s="745"/>
      <c r="NVS154" s="745"/>
      <c r="NVT154" s="745"/>
      <c r="NVU154" s="745"/>
      <c r="NVV154" s="745"/>
      <c r="NVW154" s="745"/>
      <c r="NVX154" s="745"/>
      <c r="NVY154" s="745"/>
      <c r="NVZ154" s="745"/>
      <c r="NWA154" s="745"/>
      <c r="NWB154" s="745"/>
      <c r="NWC154" s="745"/>
      <c r="NWD154" s="745"/>
      <c r="NWE154" s="745"/>
      <c r="NWF154" s="745"/>
      <c r="NWG154" s="745"/>
      <c r="NWH154" s="745"/>
      <c r="NWI154" s="745"/>
      <c r="NWJ154" s="745"/>
      <c r="NWK154" s="745"/>
      <c r="NWL154" s="745"/>
      <c r="NWM154" s="745"/>
      <c r="NWN154" s="745"/>
      <c r="NWO154" s="745"/>
      <c r="NWP154" s="745"/>
      <c r="NWQ154" s="745"/>
      <c r="NWR154" s="745"/>
      <c r="NWS154" s="745"/>
      <c r="NWT154" s="745"/>
      <c r="NWU154" s="745"/>
      <c r="NWV154" s="744"/>
      <c r="NWW154" s="745"/>
      <c r="NWX154" s="745"/>
      <c r="NWY154" s="745"/>
      <c r="NWZ154" s="745"/>
      <c r="NXA154" s="745"/>
      <c r="NXB154" s="745"/>
      <c r="NXC154" s="745"/>
      <c r="NXD154" s="745"/>
      <c r="NXE154" s="745"/>
      <c r="NXF154" s="745"/>
      <c r="NXG154" s="745"/>
      <c r="NXH154" s="745"/>
      <c r="NXI154" s="745"/>
      <c r="NXJ154" s="745"/>
      <c r="NXK154" s="745"/>
      <c r="NXL154" s="745"/>
      <c r="NXM154" s="745"/>
      <c r="NXN154" s="745"/>
      <c r="NXO154" s="745"/>
      <c r="NXP154" s="745"/>
      <c r="NXQ154" s="745"/>
      <c r="NXR154" s="745"/>
      <c r="NXS154" s="745"/>
      <c r="NXT154" s="745"/>
      <c r="NXU154" s="745"/>
      <c r="NXV154" s="745"/>
      <c r="NXW154" s="745"/>
      <c r="NXX154" s="745"/>
      <c r="NXY154" s="745"/>
      <c r="NXZ154" s="745"/>
      <c r="NYA154" s="744"/>
      <c r="NYB154" s="745"/>
      <c r="NYC154" s="745"/>
      <c r="NYD154" s="745"/>
      <c r="NYE154" s="745"/>
      <c r="NYF154" s="745"/>
      <c r="NYG154" s="745"/>
      <c r="NYH154" s="745"/>
      <c r="NYI154" s="745"/>
      <c r="NYJ154" s="745"/>
      <c r="NYK154" s="745"/>
      <c r="NYL154" s="745"/>
      <c r="NYM154" s="745"/>
      <c r="NYN154" s="745"/>
      <c r="NYO154" s="745"/>
      <c r="NYP154" s="745"/>
      <c r="NYQ154" s="745"/>
      <c r="NYR154" s="745"/>
      <c r="NYS154" s="745"/>
      <c r="NYT154" s="745"/>
      <c r="NYU154" s="745"/>
      <c r="NYV154" s="745"/>
      <c r="NYW154" s="745"/>
      <c r="NYX154" s="745"/>
      <c r="NYY154" s="745"/>
      <c r="NYZ154" s="745"/>
      <c r="NZA154" s="745"/>
      <c r="NZB154" s="745"/>
      <c r="NZC154" s="745"/>
      <c r="NZD154" s="745"/>
      <c r="NZE154" s="745"/>
      <c r="NZF154" s="744"/>
      <c r="NZG154" s="745"/>
      <c r="NZH154" s="745"/>
      <c r="NZI154" s="745"/>
      <c r="NZJ154" s="745"/>
      <c r="NZK154" s="745"/>
      <c r="NZL154" s="745"/>
      <c r="NZM154" s="745"/>
      <c r="NZN154" s="745"/>
      <c r="NZO154" s="745"/>
      <c r="NZP154" s="745"/>
      <c r="NZQ154" s="745"/>
      <c r="NZR154" s="745"/>
      <c r="NZS154" s="745"/>
      <c r="NZT154" s="745"/>
      <c r="NZU154" s="745"/>
      <c r="NZV154" s="745"/>
      <c r="NZW154" s="745"/>
      <c r="NZX154" s="745"/>
      <c r="NZY154" s="745"/>
      <c r="NZZ154" s="745"/>
      <c r="OAA154" s="745"/>
      <c r="OAB154" s="745"/>
      <c r="OAC154" s="745"/>
      <c r="OAD154" s="745"/>
      <c r="OAE154" s="745"/>
      <c r="OAF154" s="745"/>
      <c r="OAG154" s="745"/>
      <c r="OAH154" s="745"/>
      <c r="OAI154" s="745"/>
      <c r="OAJ154" s="745"/>
      <c r="OAK154" s="744"/>
      <c r="OAL154" s="745"/>
      <c r="OAM154" s="745"/>
      <c r="OAN154" s="745"/>
      <c r="OAO154" s="745"/>
      <c r="OAP154" s="745"/>
      <c r="OAQ154" s="745"/>
      <c r="OAR154" s="745"/>
      <c r="OAS154" s="745"/>
      <c r="OAT154" s="745"/>
      <c r="OAU154" s="745"/>
      <c r="OAV154" s="745"/>
      <c r="OAW154" s="745"/>
      <c r="OAX154" s="745"/>
      <c r="OAY154" s="745"/>
      <c r="OAZ154" s="745"/>
      <c r="OBA154" s="745"/>
      <c r="OBB154" s="745"/>
      <c r="OBC154" s="745"/>
      <c r="OBD154" s="745"/>
      <c r="OBE154" s="745"/>
      <c r="OBF154" s="745"/>
      <c r="OBG154" s="745"/>
      <c r="OBH154" s="745"/>
      <c r="OBI154" s="745"/>
      <c r="OBJ154" s="745"/>
      <c r="OBK154" s="745"/>
      <c r="OBL154" s="745"/>
      <c r="OBM154" s="745"/>
      <c r="OBN154" s="745"/>
      <c r="OBO154" s="745"/>
      <c r="OBP154" s="744"/>
      <c r="OBQ154" s="745"/>
      <c r="OBR154" s="745"/>
      <c r="OBS154" s="745"/>
      <c r="OBT154" s="745"/>
      <c r="OBU154" s="745"/>
      <c r="OBV154" s="745"/>
      <c r="OBW154" s="745"/>
      <c r="OBX154" s="745"/>
      <c r="OBY154" s="745"/>
      <c r="OBZ154" s="745"/>
      <c r="OCA154" s="745"/>
      <c r="OCB154" s="745"/>
      <c r="OCC154" s="745"/>
      <c r="OCD154" s="745"/>
      <c r="OCE154" s="745"/>
      <c r="OCF154" s="745"/>
      <c r="OCG154" s="745"/>
      <c r="OCH154" s="745"/>
      <c r="OCI154" s="745"/>
      <c r="OCJ154" s="745"/>
      <c r="OCK154" s="745"/>
      <c r="OCL154" s="745"/>
      <c r="OCM154" s="745"/>
      <c r="OCN154" s="745"/>
      <c r="OCO154" s="745"/>
      <c r="OCP154" s="745"/>
      <c r="OCQ154" s="745"/>
      <c r="OCR154" s="745"/>
      <c r="OCS154" s="745"/>
      <c r="OCT154" s="745"/>
      <c r="OCU154" s="744"/>
      <c r="OCV154" s="745"/>
      <c r="OCW154" s="745"/>
      <c r="OCX154" s="745"/>
      <c r="OCY154" s="745"/>
      <c r="OCZ154" s="745"/>
      <c r="ODA154" s="745"/>
      <c r="ODB154" s="745"/>
      <c r="ODC154" s="745"/>
      <c r="ODD154" s="745"/>
      <c r="ODE154" s="745"/>
      <c r="ODF154" s="745"/>
      <c r="ODG154" s="745"/>
      <c r="ODH154" s="745"/>
      <c r="ODI154" s="745"/>
      <c r="ODJ154" s="745"/>
      <c r="ODK154" s="745"/>
      <c r="ODL154" s="745"/>
      <c r="ODM154" s="745"/>
      <c r="ODN154" s="745"/>
      <c r="ODO154" s="745"/>
      <c r="ODP154" s="745"/>
      <c r="ODQ154" s="745"/>
      <c r="ODR154" s="745"/>
      <c r="ODS154" s="745"/>
      <c r="ODT154" s="745"/>
      <c r="ODU154" s="745"/>
      <c r="ODV154" s="745"/>
      <c r="ODW154" s="745"/>
      <c r="ODX154" s="745"/>
      <c r="ODY154" s="745"/>
      <c r="ODZ154" s="744"/>
      <c r="OEA154" s="745"/>
      <c r="OEB154" s="745"/>
      <c r="OEC154" s="745"/>
      <c r="OED154" s="745"/>
      <c r="OEE154" s="745"/>
      <c r="OEF154" s="745"/>
      <c r="OEG154" s="745"/>
      <c r="OEH154" s="745"/>
      <c r="OEI154" s="745"/>
      <c r="OEJ154" s="745"/>
      <c r="OEK154" s="745"/>
      <c r="OEL154" s="745"/>
      <c r="OEM154" s="745"/>
      <c r="OEN154" s="745"/>
      <c r="OEO154" s="745"/>
      <c r="OEP154" s="745"/>
      <c r="OEQ154" s="745"/>
      <c r="OER154" s="745"/>
      <c r="OES154" s="745"/>
      <c r="OET154" s="745"/>
      <c r="OEU154" s="745"/>
      <c r="OEV154" s="745"/>
      <c r="OEW154" s="745"/>
      <c r="OEX154" s="745"/>
      <c r="OEY154" s="745"/>
      <c r="OEZ154" s="745"/>
      <c r="OFA154" s="745"/>
      <c r="OFB154" s="745"/>
      <c r="OFC154" s="745"/>
      <c r="OFD154" s="745"/>
      <c r="OFE154" s="744"/>
      <c r="OFF154" s="745"/>
      <c r="OFG154" s="745"/>
      <c r="OFH154" s="745"/>
      <c r="OFI154" s="745"/>
      <c r="OFJ154" s="745"/>
      <c r="OFK154" s="745"/>
      <c r="OFL154" s="745"/>
      <c r="OFM154" s="745"/>
      <c r="OFN154" s="745"/>
      <c r="OFO154" s="745"/>
      <c r="OFP154" s="745"/>
      <c r="OFQ154" s="745"/>
      <c r="OFR154" s="745"/>
      <c r="OFS154" s="745"/>
      <c r="OFT154" s="745"/>
      <c r="OFU154" s="745"/>
      <c r="OFV154" s="745"/>
      <c r="OFW154" s="745"/>
      <c r="OFX154" s="745"/>
      <c r="OFY154" s="745"/>
      <c r="OFZ154" s="745"/>
      <c r="OGA154" s="745"/>
      <c r="OGB154" s="745"/>
      <c r="OGC154" s="745"/>
      <c r="OGD154" s="745"/>
      <c r="OGE154" s="745"/>
      <c r="OGF154" s="745"/>
      <c r="OGG154" s="745"/>
      <c r="OGH154" s="745"/>
      <c r="OGI154" s="745"/>
      <c r="OGJ154" s="744"/>
      <c r="OGK154" s="745"/>
      <c r="OGL154" s="745"/>
      <c r="OGM154" s="745"/>
      <c r="OGN154" s="745"/>
      <c r="OGO154" s="745"/>
      <c r="OGP154" s="745"/>
      <c r="OGQ154" s="745"/>
      <c r="OGR154" s="745"/>
      <c r="OGS154" s="745"/>
      <c r="OGT154" s="745"/>
      <c r="OGU154" s="745"/>
      <c r="OGV154" s="745"/>
      <c r="OGW154" s="745"/>
      <c r="OGX154" s="745"/>
      <c r="OGY154" s="745"/>
      <c r="OGZ154" s="745"/>
      <c r="OHA154" s="745"/>
      <c r="OHB154" s="745"/>
      <c r="OHC154" s="745"/>
      <c r="OHD154" s="745"/>
      <c r="OHE154" s="745"/>
      <c r="OHF154" s="745"/>
      <c r="OHG154" s="745"/>
      <c r="OHH154" s="745"/>
      <c r="OHI154" s="745"/>
      <c r="OHJ154" s="745"/>
      <c r="OHK154" s="745"/>
      <c r="OHL154" s="745"/>
      <c r="OHM154" s="745"/>
      <c r="OHN154" s="745"/>
      <c r="OHO154" s="744"/>
      <c r="OHP154" s="745"/>
      <c r="OHQ154" s="745"/>
      <c r="OHR154" s="745"/>
      <c r="OHS154" s="745"/>
      <c r="OHT154" s="745"/>
      <c r="OHU154" s="745"/>
      <c r="OHV154" s="745"/>
      <c r="OHW154" s="745"/>
      <c r="OHX154" s="745"/>
      <c r="OHY154" s="745"/>
      <c r="OHZ154" s="745"/>
      <c r="OIA154" s="745"/>
      <c r="OIB154" s="745"/>
      <c r="OIC154" s="745"/>
      <c r="OID154" s="745"/>
      <c r="OIE154" s="745"/>
      <c r="OIF154" s="745"/>
      <c r="OIG154" s="745"/>
      <c r="OIH154" s="745"/>
      <c r="OII154" s="745"/>
      <c r="OIJ154" s="745"/>
      <c r="OIK154" s="745"/>
      <c r="OIL154" s="745"/>
      <c r="OIM154" s="745"/>
      <c r="OIN154" s="745"/>
      <c r="OIO154" s="745"/>
      <c r="OIP154" s="745"/>
      <c r="OIQ154" s="745"/>
      <c r="OIR154" s="745"/>
      <c r="OIS154" s="745"/>
      <c r="OIT154" s="744"/>
      <c r="OIU154" s="745"/>
      <c r="OIV154" s="745"/>
      <c r="OIW154" s="745"/>
      <c r="OIX154" s="745"/>
      <c r="OIY154" s="745"/>
      <c r="OIZ154" s="745"/>
      <c r="OJA154" s="745"/>
      <c r="OJB154" s="745"/>
      <c r="OJC154" s="745"/>
      <c r="OJD154" s="745"/>
      <c r="OJE154" s="745"/>
      <c r="OJF154" s="745"/>
      <c r="OJG154" s="745"/>
      <c r="OJH154" s="745"/>
      <c r="OJI154" s="745"/>
      <c r="OJJ154" s="745"/>
      <c r="OJK154" s="745"/>
      <c r="OJL154" s="745"/>
      <c r="OJM154" s="745"/>
      <c r="OJN154" s="745"/>
      <c r="OJO154" s="745"/>
      <c r="OJP154" s="745"/>
      <c r="OJQ154" s="745"/>
      <c r="OJR154" s="745"/>
      <c r="OJS154" s="745"/>
      <c r="OJT154" s="745"/>
      <c r="OJU154" s="745"/>
      <c r="OJV154" s="745"/>
      <c r="OJW154" s="745"/>
      <c r="OJX154" s="745"/>
      <c r="OJY154" s="744"/>
      <c r="OJZ154" s="745"/>
      <c r="OKA154" s="745"/>
      <c r="OKB154" s="745"/>
      <c r="OKC154" s="745"/>
      <c r="OKD154" s="745"/>
      <c r="OKE154" s="745"/>
      <c r="OKF154" s="745"/>
      <c r="OKG154" s="745"/>
      <c r="OKH154" s="745"/>
      <c r="OKI154" s="745"/>
      <c r="OKJ154" s="745"/>
      <c r="OKK154" s="745"/>
      <c r="OKL154" s="745"/>
      <c r="OKM154" s="745"/>
      <c r="OKN154" s="745"/>
      <c r="OKO154" s="745"/>
      <c r="OKP154" s="745"/>
      <c r="OKQ154" s="745"/>
      <c r="OKR154" s="745"/>
      <c r="OKS154" s="745"/>
      <c r="OKT154" s="745"/>
      <c r="OKU154" s="745"/>
      <c r="OKV154" s="745"/>
      <c r="OKW154" s="745"/>
      <c r="OKX154" s="745"/>
      <c r="OKY154" s="745"/>
      <c r="OKZ154" s="745"/>
      <c r="OLA154" s="745"/>
      <c r="OLB154" s="745"/>
      <c r="OLC154" s="745"/>
      <c r="OLD154" s="744"/>
      <c r="OLE154" s="745"/>
      <c r="OLF154" s="745"/>
      <c r="OLG154" s="745"/>
      <c r="OLH154" s="745"/>
      <c r="OLI154" s="745"/>
      <c r="OLJ154" s="745"/>
      <c r="OLK154" s="745"/>
      <c r="OLL154" s="745"/>
      <c r="OLM154" s="745"/>
      <c r="OLN154" s="745"/>
      <c r="OLO154" s="745"/>
      <c r="OLP154" s="745"/>
      <c r="OLQ154" s="745"/>
      <c r="OLR154" s="745"/>
      <c r="OLS154" s="745"/>
      <c r="OLT154" s="745"/>
      <c r="OLU154" s="745"/>
      <c r="OLV154" s="745"/>
      <c r="OLW154" s="745"/>
      <c r="OLX154" s="745"/>
      <c r="OLY154" s="745"/>
      <c r="OLZ154" s="745"/>
      <c r="OMA154" s="745"/>
      <c r="OMB154" s="745"/>
      <c r="OMC154" s="745"/>
      <c r="OMD154" s="745"/>
      <c r="OME154" s="745"/>
      <c r="OMF154" s="745"/>
      <c r="OMG154" s="745"/>
      <c r="OMH154" s="745"/>
      <c r="OMI154" s="744"/>
      <c r="OMJ154" s="745"/>
      <c r="OMK154" s="745"/>
      <c r="OML154" s="745"/>
      <c r="OMM154" s="745"/>
      <c r="OMN154" s="745"/>
      <c r="OMO154" s="745"/>
      <c r="OMP154" s="745"/>
      <c r="OMQ154" s="745"/>
      <c r="OMR154" s="745"/>
      <c r="OMS154" s="745"/>
      <c r="OMT154" s="745"/>
      <c r="OMU154" s="745"/>
      <c r="OMV154" s="745"/>
      <c r="OMW154" s="745"/>
      <c r="OMX154" s="745"/>
      <c r="OMY154" s="745"/>
      <c r="OMZ154" s="745"/>
      <c r="ONA154" s="745"/>
      <c r="ONB154" s="745"/>
      <c r="ONC154" s="745"/>
      <c r="OND154" s="745"/>
      <c r="ONE154" s="745"/>
      <c r="ONF154" s="745"/>
      <c r="ONG154" s="745"/>
      <c r="ONH154" s="745"/>
      <c r="ONI154" s="745"/>
      <c r="ONJ154" s="745"/>
      <c r="ONK154" s="745"/>
      <c r="ONL154" s="745"/>
      <c r="ONM154" s="745"/>
      <c r="ONN154" s="744"/>
      <c r="ONO154" s="745"/>
      <c r="ONP154" s="745"/>
      <c r="ONQ154" s="745"/>
      <c r="ONR154" s="745"/>
      <c r="ONS154" s="745"/>
      <c r="ONT154" s="745"/>
      <c r="ONU154" s="745"/>
      <c r="ONV154" s="745"/>
      <c r="ONW154" s="745"/>
      <c r="ONX154" s="745"/>
      <c r="ONY154" s="745"/>
      <c r="ONZ154" s="745"/>
      <c r="OOA154" s="745"/>
      <c r="OOB154" s="745"/>
      <c r="OOC154" s="745"/>
      <c r="OOD154" s="745"/>
      <c r="OOE154" s="745"/>
      <c r="OOF154" s="745"/>
      <c r="OOG154" s="745"/>
      <c r="OOH154" s="745"/>
      <c r="OOI154" s="745"/>
      <c r="OOJ154" s="745"/>
      <c r="OOK154" s="745"/>
      <c r="OOL154" s="745"/>
      <c r="OOM154" s="745"/>
      <c r="OON154" s="745"/>
      <c r="OOO154" s="745"/>
      <c r="OOP154" s="745"/>
      <c r="OOQ154" s="745"/>
      <c r="OOR154" s="745"/>
      <c r="OOS154" s="744"/>
      <c r="OOT154" s="745"/>
      <c r="OOU154" s="745"/>
      <c r="OOV154" s="745"/>
      <c r="OOW154" s="745"/>
      <c r="OOX154" s="745"/>
      <c r="OOY154" s="745"/>
      <c r="OOZ154" s="745"/>
      <c r="OPA154" s="745"/>
      <c r="OPB154" s="745"/>
      <c r="OPC154" s="745"/>
      <c r="OPD154" s="745"/>
      <c r="OPE154" s="745"/>
      <c r="OPF154" s="745"/>
      <c r="OPG154" s="745"/>
      <c r="OPH154" s="745"/>
      <c r="OPI154" s="745"/>
      <c r="OPJ154" s="745"/>
      <c r="OPK154" s="745"/>
      <c r="OPL154" s="745"/>
      <c r="OPM154" s="745"/>
      <c r="OPN154" s="745"/>
      <c r="OPO154" s="745"/>
      <c r="OPP154" s="745"/>
      <c r="OPQ154" s="745"/>
      <c r="OPR154" s="745"/>
      <c r="OPS154" s="745"/>
      <c r="OPT154" s="745"/>
      <c r="OPU154" s="745"/>
      <c r="OPV154" s="745"/>
      <c r="OPW154" s="745"/>
      <c r="OPX154" s="744"/>
      <c r="OPY154" s="745"/>
      <c r="OPZ154" s="745"/>
      <c r="OQA154" s="745"/>
      <c r="OQB154" s="745"/>
      <c r="OQC154" s="745"/>
      <c r="OQD154" s="745"/>
      <c r="OQE154" s="745"/>
      <c r="OQF154" s="745"/>
      <c r="OQG154" s="745"/>
      <c r="OQH154" s="745"/>
      <c r="OQI154" s="745"/>
      <c r="OQJ154" s="745"/>
      <c r="OQK154" s="745"/>
      <c r="OQL154" s="745"/>
      <c r="OQM154" s="745"/>
      <c r="OQN154" s="745"/>
      <c r="OQO154" s="745"/>
      <c r="OQP154" s="745"/>
      <c r="OQQ154" s="745"/>
      <c r="OQR154" s="745"/>
      <c r="OQS154" s="745"/>
      <c r="OQT154" s="745"/>
      <c r="OQU154" s="745"/>
      <c r="OQV154" s="745"/>
      <c r="OQW154" s="745"/>
      <c r="OQX154" s="745"/>
      <c r="OQY154" s="745"/>
      <c r="OQZ154" s="745"/>
      <c r="ORA154" s="745"/>
      <c r="ORB154" s="745"/>
      <c r="ORC154" s="744"/>
      <c r="ORD154" s="745"/>
      <c r="ORE154" s="745"/>
      <c r="ORF154" s="745"/>
      <c r="ORG154" s="745"/>
      <c r="ORH154" s="745"/>
      <c r="ORI154" s="745"/>
      <c r="ORJ154" s="745"/>
      <c r="ORK154" s="745"/>
      <c r="ORL154" s="745"/>
      <c r="ORM154" s="745"/>
      <c r="ORN154" s="745"/>
      <c r="ORO154" s="745"/>
      <c r="ORP154" s="745"/>
      <c r="ORQ154" s="745"/>
      <c r="ORR154" s="745"/>
      <c r="ORS154" s="745"/>
      <c r="ORT154" s="745"/>
      <c r="ORU154" s="745"/>
      <c r="ORV154" s="745"/>
      <c r="ORW154" s="745"/>
      <c r="ORX154" s="745"/>
      <c r="ORY154" s="745"/>
      <c r="ORZ154" s="745"/>
      <c r="OSA154" s="745"/>
      <c r="OSB154" s="745"/>
      <c r="OSC154" s="745"/>
      <c r="OSD154" s="745"/>
      <c r="OSE154" s="745"/>
      <c r="OSF154" s="745"/>
      <c r="OSG154" s="745"/>
      <c r="OSH154" s="744"/>
      <c r="OSI154" s="745"/>
      <c r="OSJ154" s="745"/>
      <c r="OSK154" s="745"/>
      <c r="OSL154" s="745"/>
      <c r="OSM154" s="745"/>
      <c r="OSN154" s="745"/>
      <c r="OSO154" s="745"/>
      <c r="OSP154" s="745"/>
      <c r="OSQ154" s="745"/>
      <c r="OSR154" s="745"/>
      <c r="OSS154" s="745"/>
      <c r="OST154" s="745"/>
      <c r="OSU154" s="745"/>
      <c r="OSV154" s="745"/>
      <c r="OSW154" s="745"/>
      <c r="OSX154" s="745"/>
      <c r="OSY154" s="745"/>
      <c r="OSZ154" s="745"/>
      <c r="OTA154" s="745"/>
      <c r="OTB154" s="745"/>
      <c r="OTC154" s="745"/>
      <c r="OTD154" s="745"/>
      <c r="OTE154" s="745"/>
      <c r="OTF154" s="745"/>
      <c r="OTG154" s="745"/>
      <c r="OTH154" s="745"/>
      <c r="OTI154" s="745"/>
      <c r="OTJ154" s="745"/>
      <c r="OTK154" s="745"/>
      <c r="OTL154" s="745"/>
      <c r="OTM154" s="744"/>
      <c r="OTN154" s="745"/>
      <c r="OTO154" s="745"/>
      <c r="OTP154" s="745"/>
      <c r="OTQ154" s="745"/>
      <c r="OTR154" s="745"/>
      <c r="OTS154" s="745"/>
      <c r="OTT154" s="745"/>
      <c r="OTU154" s="745"/>
      <c r="OTV154" s="745"/>
      <c r="OTW154" s="745"/>
      <c r="OTX154" s="745"/>
      <c r="OTY154" s="745"/>
      <c r="OTZ154" s="745"/>
      <c r="OUA154" s="745"/>
      <c r="OUB154" s="745"/>
      <c r="OUC154" s="745"/>
      <c r="OUD154" s="745"/>
      <c r="OUE154" s="745"/>
      <c r="OUF154" s="745"/>
      <c r="OUG154" s="745"/>
      <c r="OUH154" s="745"/>
      <c r="OUI154" s="745"/>
      <c r="OUJ154" s="745"/>
      <c r="OUK154" s="745"/>
      <c r="OUL154" s="745"/>
      <c r="OUM154" s="745"/>
      <c r="OUN154" s="745"/>
      <c r="OUO154" s="745"/>
      <c r="OUP154" s="745"/>
      <c r="OUQ154" s="745"/>
      <c r="OUR154" s="744"/>
      <c r="OUS154" s="745"/>
      <c r="OUT154" s="745"/>
      <c r="OUU154" s="745"/>
      <c r="OUV154" s="745"/>
      <c r="OUW154" s="745"/>
      <c r="OUX154" s="745"/>
      <c r="OUY154" s="745"/>
      <c r="OUZ154" s="745"/>
      <c r="OVA154" s="745"/>
      <c r="OVB154" s="745"/>
      <c r="OVC154" s="745"/>
      <c r="OVD154" s="745"/>
      <c r="OVE154" s="745"/>
      <c r="OVF154" s="745"/>
      <c r="OVG154" s="745"/>
      <c r="OVH154" s="745"/>
      <c r="OVI154" s="745"/>
      <c r="OVJ154" s="745"/>
      <c r="OVK154" s="745"/>
      <c r="OVL154" s="745"/>
      <c r="OVM154" s="745"/>
      <c r="OVN154" s="745"/>
      <c r="OVO154" s="745"/>
      <c r="OVP154" s="745"/>
      <c r="OVQ154" s="745"/>
      <c r="OVR154" s="745"/>
      <c r="OVS154" s="745"/>
      <c r="OVT154" s="745"/>
      <c r="OVU154" s="745"/>
      <c r="OVV154" s="745"/>
      <c r="OVW154" s="744"/>
      <c r="OVX154" s="745"/>
      <c r="OVY154" s="745"/>
      <c r="OVZ154" s="745"/>
      <c r="OWA154" s="745"/>
      <c r="OWB154" s="745"/>
      <c r="OWC154" s="745"/>
      <c r="OWD154" s="745"/>
      <c r="OWE154" s="745"/>
      <c r="OWF154" s="745"/>
      <c r="OWG154" s="745"/>
      <c r="OWH154" s="745"/>
      <c r="OWI154" s="745"/>
      <c r="OWJ154" s="745"/>
      <c r="OWK154" s="745"/>
      <c r="OWL154" s="745"/>
      <c r="OWM154" s="745"/>
      <c r="OWN154" s="745"/>
      <c r="OWO154" s="745"/>
      <c r="OWP154" s="745"/>
      <c r="OWQ154" s="745"/>
      <c r="OWR154" s="745"/>
      <c r="OWS154" s="745"/>
      <c r="OWT154" s="745"/>
      <c r="OWU154" s="745"/>
      <c r="OWV154" s="745"/>
      <c r="OWW154" s="745"/>
      <c r="OWX154" s="745"/>
      <c r="OWY154" s="745"/>
      <c r="OWZ154" s="745"/>
      <c r="OXA154" s="745"/>
      <c r="OXB154" s="744"/>
      <c r="OXC154" s="745"/>
      <c r="OXD154" s="745"/>
      <c r="OXE154" s="745"/>
      <c r="OXF154" s="745"/>
      <c r="OXG154" s="745"/>
      <c r="OXH154" s="745"/>
      <c r="OXI154" s="745"/>
      <c r="OXJ154" s="745"/>
      <c r="OXK154" s="745"/>
      <c r="OXL154" s="745"/>
      <c r="OXM154" s="745"/>
      <c r="OXN154" s="745"/>
      <c r="OXO154" s="745"/>
      <c r="OXP154" s="745"/>
      <c r="OXQ154" s="745"/>
      <c r="OXR154" s="745"/>
      <c r="OXS154" s="745"/>
      <c r="OXT154" s="745"/>
      <c r="OXU154" s="745"/>
      <c r="OXV154" s="745"/>
      <c r="OXW154" s="745"/>
      <c r="OXX154" s="745"/>
      <c r="OXY154" s="745"/>
      <c r="OXZ154" s="745"/>
      <c r="OYA154" s="745"/>
      <c r="OYB154" s="745"/>
      <c r="OYC154" s="745"/>
      <c r="OYD154" s="745"/>
      <c r="OYE154" s="745"/>
      <c r="OYF154" s="745"/>
      <c r="OYG154" s="744"/>
      <c r="OYH154" s="745"/>
      <c r="OYI154" s="745"/>
      <c r="OYJ154" s="745"/>
      <c r="OYK154" s="745"/>
      <c r="OYL154" s="745"/>
      <c r="OYM154" s="745"/>
      <c r="OYN154" s="745"/>
      <c r="OYO154" s="745"/>
      <c r="OYP154" s="745"/>
      <c r="OYQ154" s="745"/>
      <c r="OYR154" s="745"/>
      <c r="OYS154" s="745"/>
      <c r="OYT154" s="745"/>
      <c r="OYU154" s="745"/>
      <c r="OYV154" s="745"/>
      <c r="OYW154" s="745"/>
      <c r="OYX154" s="745"/>
      <c r="OYY154" s="745"/>
      <c r="OYZ154" s="745"/>
      <c r="OZA154" s="745"/>
      <c r="OZB154" s="745"/>
      <c r="OZC154" s="745"/>
      <c r="OZD154" s="745"/>
      <c r="OZE154" s="745"/>
      <c r="OZF154" s="745"/>
      <c r="OZG154" s="745"/>
      <c r="OZH154" s="745"/>
      <c r="OZI154" s="745"/>
      <c r="OZJ154" s="745"/>
      <c r="OZK154" s="745"/>
      <c r="OZL154" s="744"/>
      <c r="OZM154" s="745"/>
      <c r="OZN154" s="745"/>
      <c r="OZO154" s="745"/>
      <c r="OZP154" s="745"/>
      <c r="OZQ154" s="745"/>
      <c r="OZR154" s="745"/>
      <c r="OZS154" s="745"/>
      <c r="OZT154" s="745"/>
      <c r="OZU154" s="745"/>
      <c r="OZV154" s="745"/>
      <c r="OZW154" s="745"/>
      <c r="OZX154" s="745"/>
      <c r="OZY154" s="745"/>
      <c r="OZZ154" s="745"/>
      <c r="PAA154" s="745"/>
      <c r="PAB154" s="745"/>
      <c r="PAC154" s="745"/>
      <c r="PAD154" s="745"/>
      <c r="PAE154" s="745"/>
      <c r="PAF154" s="745"/>
      <c r="PAG154" s="745"/>
      <c r="PAH154" s="745"/>
      <c r="PAI154" s="745"/>
      <c r="PAJ154" s="745"/>
      <c r="PAK154" s="745"/>
      <c r="PAL154" s="745"/>
      <c r="PAM154" s="745"/>
      <c r="PAN154" s="745"/>
      <c r="PAO154" s="745"/>
      <c r="PAP154" s="745"/>
      <c r="PAQ154" s="744"/>
      <c r="PAR154" s="745"/>
      <c r="PAS154" s="745"/>
      <c r="PAT154" s="745"/>
      <c r="PAU154" s="745"/>
      <c r="PAV154" s="745"/>
      <c r="PAW154" s="745"/>
      <c r="PAX154" s="745"/>
      <c r="PAY154" s="745"/>
      <c r="PAZ154" s="745"/>
      <c r="PBA154" s="745"/>
      <c r="PBB154" s="745"/>
      <c r="PBC154" s="745"/>
      <c r="PBD154" s="745"/>
      <c r="PBE154" s="745"/>
      <c r="PBF154" s="745"/>
      <c r="PBG154" s="745"/>
      <c r="PBH154" s="745"/>
      <c r="PBI154" s="745"/>
      <c r="PBJ154" s="745"/>
      <c r="PBK154" s="745"/>
      <c r="PBL154" s="745"/>
      <c r="PBM154" s="745"/>
      <c r="PBN154" s="745"/>
      <c r="PBO154" s="745"/>
      <c r="PBP154" s="745"/>
      <c r="PBQ154" s="745"/>
      <c r="PBR154" s="745"/>
      <c r="PBS154" s="745"/>
      <c r="PBT154" s="745"/>
      <c r="PBU154" s="745"/>
      <c r="PBV154" s="744"/>
      <c r="PBW154" s="745"/>
      <c r="PBX154" s="745"/>
      <c r="PBY154" s="745"/>
      <c r="PBZ154" s="745"/>
      <c r="PCA154" s="745"/>
      <c r="PCB154" s="745"/>
      <c r="PCC154" s="745"/>
      <c r="PCD154" s="745"/>
      <c r="PCE154" s="745"/>
      <c r="PCF154" s="745"/>
      <c r="PCG154" s="745"/>
      <c r="PCH154" s="745"/>
      <c r="PCI154" s="745"/>
      <c r="PCJ154" s="745"/>
      <c r="PCK154" s="745"/>
      <c r="PCL154" s="745"/>
      <c r="PCM154" s="745"/>
      <c r="PCN154" s="745"/>
      <c r="PCO154" s="745"/>
      <c r="PCP154" s="745"/>
      <c r="PCQ154" s="745"/>
      <c r="PCR154" s="745"/>
      <c r="PCS154" s="745"/>
      <c r="PCT154" s="745"/>
      <c r="PCU154" s="745"/>
      <c r="PCV154" s="745"/>
      <c r="PCW154" s="745"/>
      <c r="PCX154" s="745"/>
      <c r="PCY154" s="745"/>
      <c r="PCZ154" s="745"/>
      <c r="PDA154" s="744"/>
      <c r="PDB154" s="745"/>
      <c r="PDC154" s="745"/>
      <c r="PDD154" s="745"/>
      <c r="PDE154" s="745"/>
      <c r="PDF154" s="745"/>
      <c r="PDG154" s="745"/>
      <c r="PDH154" s="745"/>
      <c r="PDI154" s="745"/>
      <c r="PDJ154" s="745"/>
      <c r="PDK154" s="745"/>
      <c r="PDL154" s="745"/>
      <c r="PDM154" s="745"/>
      <c r="PDN154" s="745"/>
      <c r="PDO154" s="745"/>
      <c r="PDP154" s="745"/>
      <c r="PDQ154" s="745"/>
      <c r="PDR154" s="745"/>
      <c r="PDS154" s="745"/>
      <c r="PDT154" s="745"/>
      <c r="PDU154" s="745"/>
      <c r="PDV154" s="745"/>
      <c r="PDW154" s="745"/>
      <c r="PDX154" s="745"/>
      <c r="PDY154" s="745"/>
      <c r="PDZ154" s="745"/>
      <c r="PEA154" s="745"/>
      <c r="PEB154" s="745"/>
      <c r="PEC154" s="745"/>
      <c r="PED154" s="745"/>
      <c r="PEE154" s="745"/>
      <c r="PEF154" s="744"/>
      <c r="PEG154" s="745"/>
      <c r="PEH154" s="745"/>
      <c r="PEI154" s="745"/>
      <c r="PEJ154" s="745"/>
      <c r="PEK154" s="745"/>
      <c r="PEL154" s="745"/>
      <c r="PEM154" s="745"/>
      <c r="PEN154" s="745"/>
      <c r="PEO154" s="745"/>
      <c r="PEP154" s="745"/>
      <c r="PEQ154" s="745"/>
      <c r="PER154" s="745"/>
      <c r="PES154" s="745"/>
      <c r="PET154" s="745"/>
      <c r="PEU154" s="745"/>
      <c r="PEV154" s="745"/>
      <c r="PEW154" s="745"/>
      <c r="PEX154" s="745"/>
      <c r="PEY154" s="745"/>
      <c r="PEZ154" s="745"/>
      <c r="PFA154" s="745"/>
      <c r="PFB154" s="745"/>
      <c r="PFC154" s="745"/>
      <c r="PFD154" s="745"/>
      <c r="PFE154" s="745"/>
      <c r="PFF154" s="745"/>
      <c r="PFG154" s="745"/>
      <c r="PFH154" s="745"/>
      <c r="PFI154" s="745"/>
      <c r="PFJ154" s="745"/>
      <c r="PFK154" s="744"/>
      <c r="PFL154" s="745"/>
      <c r="PFM154" s="745"/>
      <c r="PFN154" s="745"/>
      <c r="PFO154" s="745"/>
      <c r="PFP154" s="745"/>
      <c r="PFQ154" s="745"/>
      <c r="PFR154" s="745"/>
      <c r="PFS154" s="745"/>
      <c r="PFT154" s="745"/>
      <c r="PFU154" s="745"/>
      <c r="PFV154" s="745"/>
      <c r="PFW154" s="745"/>
      <c r="PFX154" s="745"/>
      <c r="PFY154" s="745"/>
      <c r="PFZ154" s="745"/>
      <c r="PGA154" s="745"/>
      <c r="PGB154" s="745"/>
      <c r="PGC154" s="745"/>
      <c r="PGD154" s="745"/>
      <c r="PGE154" s="745"/>
      <c r="PGF154" s="745"/>
      <c r="PGG154" s="745"/>
      <c r="PGH154" s="745"/>
      <c r="PGI154" s="745"/>
      <c r="PGJ154" s="745"/>
      <c r="PGK154" s="745"/>
      <c r="PGL154" s="745"/>
      <c r="PGM154" s="745"/>
      <c r="PGN154" s="745"/>
      <c r="PGO154" s="745"/>
      <c r="PGP154" s="744"/>
      <c r="PGQ154" s="745"/>
      <c r="PGR154" s="745"/>
      <c r="PGS154" s="745"/>
      <c r="PGT154" s="745"/>
      <c r="PGU154" s="745"/>
      <c r="PGV154" s="745"/>
      <c r="PGW154" s="745"/>
      <c r="PGX154" s="745"/>
      <c r="PGY154" s="745"/>
      <c r="PGZ154" s="745"/>
      <c r="PHA154" s="745"/>
      <c r="PHB154" s="745"/>
      <c r="PHC154" s="745"/>
      <c r="PHD154" s="745"/>
      <c r="PHE154" s="745"/>
      <c r="PHF154" s="745"/>
      <c r="PHG154" s="745"/>
      <c r="PHH154" s="745"/>
      <c r="PHI154" s="745"/>
      <c r="PHJ154" s="745"/>
      <c r="PHK154" s="745"/>
      <c r="PHL154" s="745"/>
      <c r="PHM154" s="745"/>
      <c r="PHN154" s="745"/>
      <c r="PHO154" s="745"/>
      <c r="PHP154" s="745"/>
      <c r="PHQ154" s="745"/>
      <c r="PHR154" s="745"/>
      <c r="PHS154" s="745"/>
      <c r="PHT154" s="745"/>
      <c r="PHU154" s="744"/>
      <c r="PHV154" s="745"/>
      <c r="PHW154" s="745"/>
      <c r="PHX154" s="745"/>
      <c r="PHY154" s="745"/>
      <c r="PHZ154" s="745"/>
      <c r="PIA154" s="745"/>
      <c r="PIB154" s="745"/>
      <c r="PIC154" s="745"/>
      <c r="PID154" s="745"/>
      <c r="PIE154" s="745"/>
      <c r="PIF154" s="745"/>
      <c r="PIG154" s="745"/>
      <c r="PIH154" s="745"/>
      <c r="PII154" s="745"/>
      <c r="PIJ154" s="745"/>
      <c r="PIK154" s="745"/>
      <c r="PIL154" s="745"/>
      <c r="PIM154" s="745"/>
      <c r="PIN154" s="745"/>
      <c r="PIO154" s="745"/>
      <c r="PIP154" s="745"/>
      <c r="PIQ154" s="745"/>
      <c r="PIR154" s="745"/>
      <c r="PIS154" s="745"/>
      <c r="PIT154" s="745"/>
      <c r="PIU154" s="745"/>
      <c r="PIV154" s="745"/>
      <c r="PIW154" s="745"/>
      <c r="PIX154" s="745"/>
      <c r="PIY154" s="745"/>
      <c r="PIZ154" s="744"/>
      <c r="PJA154" s="745"/>
      <c r="PJB154" s="745"/>
      <c r="PJC154" s="745"/>
      <c r="PJD154" s="745"/>
      <c r="PJE154" s="745"/>
      <c r="PJF154" s="745"/>
      <c r="PJG154" s="745"/>
      <c r="PJH154" s="745"/>
      <c r="PJI154" s="745"/>
      <c r="PJJ154" s="745"/>
      <c r="PJK154" s="745"/>
      <c r="PJL154" s="745"/>
      <c r="PJM154" s="745"/>
      <c r="PJN154" s="745"/>
      <c r="PJO154" s="745"/>
      <c r="PJP154" s="745"/>
      <c r="PJQ154" s="745"/>
      <c r="PJR154" s="745"/>
      <c r="PJS154" s="745"/>
      <c r="PJT154" s="745"/>
      <c r="PJU154" s="745"/>
      <c r="PJV154" s="745"/>
      <c r="PJW154" s="745"/>
      <c r="PJX154" s="745"/>
      <c r="PJY154" s="745"/>
      <c r="PJZ154" s="745"/>
      <c r="PKA154" s="745"/>
      <c r="PKB154" s="745"/>
      <c r="PKC154" s="745"/>
      <c r="PKD154" s="745"/>
      <c r="PKE154" s="744"/>
      <c r="PKF154" s="745"/>
      <c r="PKG154" s="745"/>
      <c r="PKH154" s="745"/>
      <c r="PKI154" s="745"/>
      <c r="PKJ154" s="745"/>
      <c r="PKK154" s="745"/>
      <c r="PKL154" s="745"/>
      <c r="PKM154" s="745"/>
      <c r="PKN154" s="745"/>
      <c r="PKO154" s="745"/>
      <c r="PKP154" s="745"/>
      <c r="PKQ154" s="745"/>
      <c r="PKR154" s="745"/>
      <c r="PKS154" s="745"/>
      <c r="PKT154" s="745"/>
      <c r="PKU154" s="745"/>
      <c r="PKV154" s="745"/>
      <c r="PKW154" s="745"/>
      <c r="PKX154" s="745"/>
      <c r="PKY154" s="745"/>
      <c r="PKZ154" s="745"/>
      <c r="PLA154" s="745"/>
      <c r="PLB154" s="745"/>
      <c r="PLC154" s="745"/>
      <c r="PLD154" s="745"/>
      <c r="PLE154" s="745"/>
      <c r="PLF154" s="745"/>
      <c r="PLG154" s="745"/>
      <c r="PLH154" s="745"/>
      <c r="PLI154" s="745"/>
      <c r="PLJ154" s="744"/>
      <c r="PLK154" s="745"/>
      <c r="PLL154" s="745"/>
      <c r="PLM154" s="745"/>
      <c r="PLN154" s="745"/>
      <c r="PLO154" s="745"/>
      <c r="PLP154" s="745"/>
      <c r="PLQ154" s="745"/>
      <c r="PLR154" s="745"/>
      <c r="PLS154" s="745"/>
      <c r="PLT154" s="745"/>
      <c r="PLU154" s="745"/>
      <c r="PLV154" s="745"/>
      <c r="PLW154" s="745"/>
      <c r="PLX154" s="745"/>
      <c r="PLY154" s="745"/>
      <c r="PLZ154" s="745"/>
      <c r="PMA154" s="745"/>
      <c r="PMB154" s="745"/>
      <c r="PMC154" s="745"/>
      <c r="PMD154" s="745"/>
      <c r="PME154" s="745"/>
      <c r="PMF154" s="745"/>
      <c r="PMG154" s="745"/>
      <c r="PMH154" s="745"/>
      <c r="PMI154" s="745"/>
      <c r="PMJ154" s="745"/>
      <c r="PMK154" s="745"/>
      <c r="PML154" s="745"/>
      <c r="PMM154" s="745"/>
      <c r="PMN154" s="745"/>
      <c r="PMO154" s="744"/>
      <c r="PMP154" s="745"/>
      <c r="PMQ154" s="745"/>
      <c r="PMR154" s="745"/>
      <c r="PMS154" s="745"/>
      <c r="PMT154" s="745"/>
      <c r="PMU154" s="745"/>
      <c r="PMV154" s="745"/>
      <c r="PMW154" s="745"/>
      <c r="PMX154" s="745"/>
      <c r="PMY154" s="745"/>
      <c r="PMZ154" s="745"/>
      <c r="PNA154" s="745"/>
      <c r="PNB154" s="745"/>
      <c r="PNC154" s="745"/>
      <c r="PND154" s="745"/>
      <c r="PNE154" s="745"/>
      <c r="PNF154" s="745"/>
      <c r="PNG154" s="745"/>
      <c r="PNH154" s="745"/>
      <c r="PNI154" s="745"/>
      <c r="PNJ154" s="745"/>
      <c r="PNK154" s="745"/>
      <c r="PNL154" s="745"/>
      <c r="PNM154" s="745"/>
      <c r="PNN154" s="745"/>
      <c r="PNO154" s="745"/>
      <c r="PNP154" s="745"/>
      <c r="PNQ154" s="745"/>
      <c r="PNR154" s="745"/>
      <c r="PNS154" s="745"/>
      <c r="PNT154" s="744"/>
      <c r="PNU154" s="745"/>
      <c r="PNV154" s="745"/>
      <c r="PNW154" s="745"/>
      <c r="PNX154" s="745"/>
      <c r="PNY154" s="745"/>
      <c r="PNZ154" s="745"/>
      <c r="POA154" s="745"/>
      <c r="POB154" s="745"/>
      <c r="POC154" s="745"/>
      <c r="POD154" s="745"/>
      <c r="POE154" s="745"/>
      <c r="POF154" s="745"/>
      <c r="POG154" s="745"/>
      <c r="POH154" s="745"/>
      <c r="POI154" s="745"/>
      <c r="POJ154" s="745"/>
      <c r="POK154" s="745"/>
      <c r="POL154" s="745"/>
      <c r="POM154" s="745"/>
      <c r="PON154" s="745"/>
      <c r="POO154" s="745"/>
      <c r="POP154" s="745"/>
      <c r="POQ154" s="745"/>
      <c r="POR154" s="745"/>
      <c r="POS154" s="745"/>
      <c r="POT154" s="745"/>
      <c r="POU154" s="745"/>
      <c r="POV154" s="745"/>
      <c r="POW154" s="745"/>
      <c r="POX154" s="745"/>
      <c r="POY154" s="744"/>
      <c r="POZ154" s="745"/>
      <c r="PPA154" s="745"/>
      <c r="PPB154" s="745"/>
      <c r="PPC154" s="745"/>
      <c r="PPD154" s="745"/>
      <c r="PPE154" s="745"/>
      <c r="PPF154" s="745"/>
      <c r="PPG154" s="745"/>
      <c r="PPH154" s="745"/>
      <c r="PPI154" s="745"/>
      <c r="PPJ154" s="745"/>
      <c r="PPK154" s="745"/>
      <c r="PPL154" s="745"/>
      <c r="PPM154" s="745"/>
      <c r="PPN154" s="745"/>
      <c r="PPO154" s="745"/>
      <c r="PPP154" s="745"/>
      <c r="PPQ154" s="745"/>
      <c r="PPR154" s="745"/>
      <c r="PPS154" s="745"/>
      <c r="PPT154" s="745"/>
      <c r="PPU154" s="745"/>
      <c r="PPV154" s="745"/>
      <c r="PPW154" s="745"/>
      <c r="PPX154" s="745"/>
      <c r="PPY154" s="745"/>
      <c r="PPZ154" s="745"/>
      <c r="PQA154" s="745"/>
      <c r="PQB154" s="745"/>
      <c r="PQC154" s="745"/>
      <c r="PQD154" s="744"/>
      <c r="PQE154" s="745"/>
      <c r="PQF154" s="745"/>
      <c r="PQG154" s="745"/>
      <c r="PQH154" s="745"/>
      <c r="PQI154" s="745"/>
      <c r="PQJ154" s="745"/>
      <c r="PQK154" s="745"/>
      <c r="PQL154" s="745"/>
      <c r="PQM154" s="745"/>
      <c r="PQN154" s="745"/>
      <c r="PQO154" s="745"/>
      <c r="PQP154" s="745"/>
      <c r="PQQ154" s="745"/>
      <c r="PQR154" s="745"/>
      <c r="PQS154" s="745"/>
      <c r="PQT154" s="745"/>
      <c r="PQU154" s="745"/>
      <c r="PQV154" s="745"/>
      <c r="PQW154" s="745"/>
      <c r="PQX154" s="745"/>
      <c r="PQY154" s="745"/>
      <c r="PQZ154" s="745"/>
      <c r="PRA154" s="745"/>
      <c r="PRB154" s="745"/>
      <c r="PRC154" s="745"/>
      <c r="PRD154" s="745"/>
      <c r="PRE154" s="745"/>
      <c r="PRF154" s="745"/>
      <c r="PRG154" s="745"/>
      <c r="PRH154" s="745"/>
      <c r="PRI154" s="744"/>
      <c r="PRJ154" s="745"/>
      <c r="PRK154" s="745"/>
      <c r="PRL154" s="745"/>
      <c r="PRM154" s="745"/>
      <c r="PRN154" s="745"/>
      <c r="PRO154" s="745"/>
      <c r="PRP154" s="745"/>
      <c r="PRQ154" s="745"/>
      <c r="PRR154" s="745"/>
      <c r="PRS154" s="745"/>
      <c r="PRT154" s="745"/>
      <c r="PRU154" s="745"/>
      <c r="PRV154" s="745"/>
      <c r="PRW154" s="745"/>
      <c r="PRX154" s="745"/>
      <c r="PRY154" s="745"/>
      <c r="PRZ154" s="745"/>
      <c r="PSA154" s="745"/>
      <c r="PSB154" s="745"/>
      <c r="PSC154" s="745"/>
      <c r="PSD154" s="745"/>
      <c r="PSE154" s="745"/>
      <c r="PSF154" s="745"/>
      <c r="PSG154" s="745"/>
      <c r="PSH154" s="745"/>
      <c r="PSI154" s="745"/>
      <c r="PSJ154" s="745"/>
      <c r="PSK154" s="745"/>
      <c r="PSL154" s="745"/>
      <c r="PSM154" s="745"/>
      <c r="PSN154" s="744"/>
      <c r="PSO154" s="745"/>
      <c r="PSP154" s="745"/>
      <c r="PSQ154" s="745"/>
      <c r="PSR154" s="745"/>
      <c r="PSS154" s="745"/>
      <c r="PST154" s="745"/>
      <c r="PSU154" s="745"/>
      <c r="PSV154" s="745"/>
      <c r="PSW154" s="745"/>
      <c r="PSX154" s="745"/>
      <c r="PSY154" s="745"/>
      <c r="PSZ154" s="745"/>
      <c r="PTA154" s="745"/>
      <c r="PTB154" s="745"/>
      <c r="PTC154" s="745"/>
      <c r="PTD154" s="745"/>
      <c r="PTE154" s="745"/>
      <c r="PTF154" s="745"/>
      <c r="PTG154" s="745"/>
      <c r="PTH154" s="745"/>
      <c r="PTI154" s="745"/>
      <c r="PTJ154" s="745"/>
      <c r="PTK154" s="745"/>
      <c r="PTL154" s="745"/>
      <c r="PTM154" s="745"/>
      <c r="PTN154" s="745"/>
      <c r="PTO154" s="745"/>
      <c r="PTP154" s="745"/>
      <c r="PTQ154" s="745"/>
      <c r="PTR154" s="745"/>
      <c r="PTS154" s="744"/>
      <c r="PTT154" s="745"/>
      <c r="PTU154" s="745"/>
      <c r="PTV154" s="745"/>
      <c r="PTW154" s="745"/>
      <c r="PTX154" s="745"/>
      <c r="PTY154" s="745"/>
      <c r="PTZ154" s="745"/>
      <c r="PUA154" s="745"/>
      <c r="PUB154" s="745"/>
      <c r="PUC154" s="745"/>
      <c r="PUD154" s="745"/>
      <c r="PUE154" s="745"/>
      <c r="PUF154" s="745"/>
      <c r="PUG154" s="745"/>
      <c r="PUH154" s="745"/>
      <c r="PUI154" s="745"/>
      <c r="PUJ154" s="745"/>
      <c r="PUK154" s="745"/>
      <c r="PUL154" s="745"/>
      <c r="PUM154" s="745"/>
      <c r="PUN154" s="745"/>
      <c r="PUO154" s="745"/>
      <c r="PUP154" s="745"/>
      <c r="PUQ154" s="745"/>
      <c r="PUR154" s="745"/>
      <c r="PUS154" s="745"/>
      <c r="PUT154" s="745"/>
      <c r="PUU154" s="745"/>
      <c r="PUV154" s="745"/>
      <c r="PUW154" s="745"/>
      <c r="PUX154" s="744"/>
      <c r="PUY154" s="745"/>
      <c r="PUZ154" s="745"/>
      <c r="PVA154" s="745"/>
      <c r="PVB154" s="745"/>
      <c r="PVC154" s="745"/>
      <c r="PVD154" s="745"/>
      <c r="PVE154" s="745"/>
      <c r="PVF154" s="745"/>
      <c r="PVG154" s="745"/>
      <c r="PVH154" s="745"/>
      <c r="PVI154" s="745"/>
      <c r="PVJ154" s="745"/>
      <c r="PVK154" s="745"/>
      <c r="PVL154" s="745"/>
      <c r="PVM154" s="745"/>
      <c r="PVN154" s="745"/>
      <c r="PVO154" s="745"/>
      <c r="PVP154" s="745"/>
      <c r="PVQ154" s="745"/>
      <c r="PVR154" s="745"/>
      <c r="PVS154" s="745"/>
      <c r="PVT154" s="745"/>
      <c r="PVU154" s="745"/>
      <c r="PVV154" s="745"/>
      <c r="PVW154" s="745"/>
      <c r="PVX154" s="745"/>
      <c r="PVY154" s="745"/>
      <c r="PVZ154" s="745"/>
      <c r="PWA154" s="745"/>
      <c r="PWB154" s="745"/>
      <c r="PWC154" s="744"/>
      <c r="PWD154" s="745"/>
      <c r="PWE154" s="745"/>
      <c r="PWF154" s="745"/>
      <c r="PWG154" s="745"/>
      <c r="PWH154" s="745"/>
      <c r="PWI154" s="745"/>
      <c r="PWJ154" s="745"/>
      <c r="PWK154" s="745"/>
      <c r="PWL154" s="745"/>
      <c r="PWM154" s="745"/>
      <c r="PWN154" s="745"/>
      <c r="PWO154" s="745"/>
      <c r="PWP154" s="745"/>
      <c r="PWQ154" s="745"/>
      <c r="PWR154" s="745"/>
      <c r="PWS154" s="745"/>
      <c r="PWT154" s="745"/>
      <c r="PWU154" s="745"/>
      <c r="PWV154" s="745"/>
      <c r="PWW154" s="745"/>
      <c r="PWX154" s="745"/>
      <c r="PWY154" s="745"/>
      <c r="PWZ154" s="745"/>
      <c r="PXA154" s="745"/>
      <c r="PXB154" s="745"/>
      <c r="PXC154" s="745"/>
      <c r="PXD154" s="745"/>
      <c r="PXE154" s="745"/>
      <c r="PXF154" s="745"/>
      <c r="PXG154" s="745"/>
      <c r="PXH154" s="744"/>
      <c r="PXI154" s="745"/>
      <c r="PXJ154" s="745"/>
      <c r="PXK154" s="745"/>
      <c r="PXL154" s="745"/>
      <c r="PXM154" s="745"/>
      <c r="PXN154" s="745"/>
      <c r="PXO154" s="745"/>
      <c r="PXP154" s="745"/>
      <c r="PXQ154" s="745"/>
      <c r="PXR154" s="745"/>
      <c r="PXS154" s="745"/>
      <c r="PXT154" s="745"/>
      <c r="PXU154" s="745"/>
      <c r="PXV154" s="745"/>
      <c r="PXW154" s="745"/>
      <c r="PXX154" s="745"/>
      <c r="PXY154" s="745"/>
      <c r="PXZ154" s="745"/>
      <c r="PYA154" s="745"/>
      <c r="PYB154" s="745"/>
      <c r="PYC154" s="745"/>
      <c r="PYD154" s="745"/>
      <c r="PYE154" s="745"/>
      <c r="PYF154" s="745"/>
      <c r="PYG154" s="745"/>
      <c r="PYH154" s="745"/>
      <c r="PYI154" s="745"/>
      <c r="PYJ154" s="745"/>
      <c r="PYK154" s="745"/>
      <c r="PYL154" s="745"/>
      <c r="PYM154" s="744"/>
      <c r="PYN154" s="745"/>
      <c r="PYO154" s="745"/>
      <c r="PYP154" s="745"/>
      <c r="PYQ154" s="745"/>
      <c r="PYR154" s="745"/>
      <c r="PYS154" s="745"/>
      <c r="PYT154" s="745"/>
      <c r="PYU154" s="745"/>
      <c r="PYV154" s="745"/>
      <c r="PYW154" s="745"/>
      <c r="PYX154" s="745"/>
      <c r="PYY154" s="745"/>
      <c r="PYZ154" s="745"/>
      <c r="PZA154" s="745"/>
      <c r="PZB154" s="745"/>
      <c r="PZC154" s="745"/>
      <c r="PZD154" s="745"/>
      <c r="PZE154" s="745"/>
      <c r="PZF154" s="745"/>
      <c r="PZG154" s="745"/>
      <c r="PZH154" s="745"/>
      <c r="PZI154" s="745"/>
      <c r="PZJ154" s="745"/>
      <c r="PZK154" s="745"/>
      <c r="PZL154" s="745"/>
      <c r="PZM154" s="745"/>
      <c r="PZN154" s="745"/>
      <c r="PZO154" s="745"/>
      <c r="PZP154" s="745"/>
      <c r="PZQ154" s="745"/>
      <c r="PZR154" s="744"/>
      <c r="PZS154" s="745"/>
      <c r="PZT154" s="745"/>
      <c r="PZU154" s="745"/>
      <c r="PZV154" s="745"/>
      <c r="PZW154" s="745"/>
      <c r="PZX154" s="745"/>
      <c r="PZY154" s="745"/>
      <c r="PZZ154" s="745"/>
      <c r="QAA154" s="745"/>
      <c r="QAB154" s="745"/>
      <c r="QAC154" s="745"/>
      <c r="QAD154" s="745"/>
      <c r="QAE154" s="745"/>
      <c r="QAF154" s="745"/>
      <c r="QAG154" s="745"/>
      <c r="QAH154" s="745"/>
      <c r="QAI154" s="745"/>
      <c r="QAJ154" s="745"/>
      <c r="QAK154" s="745"/>
      <c r="QAL154" s="745"/>
      <c r="QAM154" s="745"/>
      <c r="QAN154" s="745"/>
      <c r="QAO154" s="745"/>
      <c r="QAP154" s="745"/>
      <c r="QAQ154" s="745"/>
      <c r="QAR154" s="745"/>
      <c r="QAS154" s="745"/>
      <c r="QAT154" s="745"/>
      <c r="QAU154" s="745"/>
      <c r="QAV154" s="745"/>
      <c r="QAW154" s="744"/>
      <c r="QAX154" s="745"/>
      <c r="QAY154" s="745"/>
      <c r="QAZ154" s="745"/>
      <c r="QBA154" s="745"/>
      <c r="QBB154" s="745"/>
      <c r="QBC154" s="745"/>
      <c r="QBD154" s="745"/>
      <c r="QBE154" s="745"/>
      <c r="QBF154" s="745"/>
      <c r="QBG154" s="745"/>
      <c r="QBH154" s="745"/>
      <c r="QBI154" s="745"/>
      <c r="QBJ154" s="745"/>
      <c r="QBK154" s="745"/>
      <c r="QBL154" s="745"/>
      <c r="QBM154" s="745"/>
      <c r="QBN154" s="745"/>
      <c r="QBO154" s="745"/>
      <c r="QBP154" s="745"/>
      <c r="QBQ154" s="745"/>
      <c r="QBR154" s="745"/>
      <c r="QBS154" s="745"/>
      <c r="QBT154" s="745"/>
      <c r="QBU154" s="745"/>
      <c r="QBV154" s="745"/>
      <c r="QBW154" s="745"/>
      <c r="QBX154" s="745"/>
      <c r="QBY154" s="745"/>
      <c r="QBZ154" s="745"/>
      <c r="QCA154" s="745"/>
      <c r="QCB154" s="744"/>
      <c r="QCC154" s="745"/>
      <c r="QCD154" s="745"/>
      <c r="QCE154" s="745"/>
      <c r="QCF154" s="745"/>
      <c r="QCG154" s="745"/>
      <c r="QCH154" s="745"/>
      <c r="QCI154" s="745"/>
      <c r="QCJ154" s="745"/>
      <c r="QCK154" s="745"/>
      <c r="QCL154" s="745"/>
      <c r="QCM154" s="745"/>
      <c r="QCN154" s="745"/>
      <c r="QCO154" s="745"/>
      <c r="QCP154" s="745"/>
      <c r="QCQ154" s="745"/>
      <c r="QCR154" s="745"/>
      <c r="QCS154" s="745"/>
      <c r="QCT154" s="745"/>
      <c r="QCU154" s="745"/>
      <c r="QCV154" s="745"/>
      <c r="QCW154" s="745"/>
      <c r="QCX154" s="745"/>
      <c r="QCY154" s="745"/>
      <c r="QCZ154" s="745"/>
      <c r="QDA154" s="745"/>
      <c r="QDB154" s="745"/>
      <c r="QDC154" s="745"/>
      <c r="QDD154" s="745"/>
      <c r="QDE154" s="745"/>
      <c r="QDF154" s="745"/>
      <c r="QDG154" s="744"/>
      <c r="QDH154" s="745"/>
      <c r="QDI154" s="745"/>
      <c r="QDJ154" s="745"/>
      <c r="QDK154" s="745"/>
      <c r="QDL154" s="745"/>
      <c r="QDM154" s="745"/>
      <c r="QDN154" s="745"/>
      <c r="QDO154" s="745"/>
      <c r="QDP154" s="745"/>
      <c r="QDQ154" s="745"/>
      <c r="QDR154" s="745"/>
      <c r="QDS154" s="745"/>
      <c r="QDT154" s="745"/>
      <c r="QDU154" s="745"/>
      <c r="QDV154" s="745"/>
      <c r="QDW154" s="745"/>
      <c r="QDX154" s="745"/>
      <c r="QDY154" s="745"/>
      <c r="QDZ154" s="745"/>
      <c r="QEA154" s="745"/>
      <c r="QEB154" s="745"/>
      <c r="QEC154" s="745"/>
      <c r="QED154" s="745"/>
      <c r="QEE154" s="745"/>
      <c r="QEF154" s="745"/>
      <c r="QEG154" s="745"/>
      <c r="QEH154" s="745"/>
      <c r="QEI154" s="745"/>
      <c r="QEJ154" s="745"/>
      <c r="QEK154" s="745"/>
      <c r="QEL154" s="744"/>
      <c r="QEM154" s="745"/>
      <c r="QEN154" s="745"/>
      <c r="QEO154" s="745"/>
      <c r="QEP154" s="745"/>
      <c r="QEQ154" s="745"/>
      <c r="QER154" s="745"/>
      <c r="QES154" s="745"/>
      <c r="QET154" s="745"/>
      <c r="QEU154" s="745"/>
      <c r="QEV154" s="745"/>
      <c r="QEW154" s="745"/>
      <c r="QEX154" s="745"/>
      <c r="QEY154" s="745"/>
      <c r="QEZ154" s="745"/>
      <c r="QFA154" s="745"/>
      <c r="QFB154" s="745"/>
      <c r="QFC154" s="745"/>
      <c r="QFD154" s="745"/>
      <c r="QFE154" s="745"/>
      <c r="QFF154" s="745"/>
      <c r="QFG154" s="745"/>
      <c r="QFH154" s="745"/>
      <c r="QFI154" s="745"/>
      <c r="QFJ154" s="745"/>
      <c r="QFK154" s="745"/>
      <c r="QFL154" s="745"/>
      <c r="QFM154" s="745"/>
      <c r="QFN154" s="745"/>
      <c r="QFO154" s="745"/>
      <c r="QFP154" s="745"/>
      <c r="QFQ154" s="744"/>
      <c r="QFR154" s="745"/>
      <c r="QFS154" s="745"/>
      <c r="QFT154" s="745"/>
      <c r="QFU154" s="745"/>
      <c r="QFV154" s="745"/>
      <c r="QFW154" s="745"/>
      <c r="QFX154" s="745"/>
      <c r="QFY154" s="745"/>
      <c r="QFZ154" s="745"/>
      <c r="QGA154" s="745"/>
      <c r="QGB154" s="745"/>
      <c r="QGC154" s="745"/>
      <c r="QGD154" s="745"/>
      <c r="QGE154" s="745"/>
      <c r="QGF154" s="745"/>
      <c r="QGG154" s="745"/>
      <c r="QGH154" s="745"/>
      <c r="QGI154" s="745"/>
      <c r="QGJ154" s="745"/>
      <c r="QGK154" s="745"/>
      <c r="QGL154" s="745"/>
      <c r="QGM154" s="745"/>
      <c r="QGN154" s="745"/>
      <c r="QGO154" s="745"/>
      <c r="QGP154" s="745"/>
      <c r="QGQ154" s="745"/>
      <c r="QGR154" s="745"/>
      <c r="QGS154" s="745"/>
      <c r="QGT154" s="745"/>
      <c r="QGU154" s="745"/>
      <c r="QGV154" s="744"/>
      <c r="QGW154" s="745"/>
      <c r="QGX154" s="745"/>
      <c r="QGY154" s="745"/>
      <c r="QGZ154" s="745"/>
      <c r="QHA154" s="745"/>
      <c r="QHB154" s="745"/>
      <c r="QHC154" s="745"/>
      <c r="QHD154" s="745"/>
      <c r="QHE154" s="745"/>
      <c r="QHF154" s="745"/>
      <c r="QHG154" s="745"/>
      <c r="QHH154" s="745"/>
      <c r="QHI154" s="745"/>
      <c r="QHJ154" s="745"/>
      <c r="QHK154" s="745"/>
      <c r="QHL154" s="745"/>
      <c r="QHM154" s="745"/>
      <c r="QHN154" s="745"/>
      <c r="QHO154" s="745"/>
      <c r="QHP154" s="745"/>
      <c r="QHQ154" s="745"/>
      <c r="QHR154" s="745"/>
      <c r="QHS154" s="745"/>
      <c r="QHT154" s="745"/>
      <c r="QHU154" s="745"/>
      <c r="QHV154" s="745"/>
      <c r="QHW154" s="745"/>
      <c r="QHX154" s="745"/>
      <c r="QHY154" s="745"/>
      <c r="QHZ154" s="745"/>
      <c r="QIA154" s="744"/>
      <c r="QIB154" s="745"/>
      <c r="QIC154" s="745"/>
      <c r="QID154" s="745"/>
      <c r="QIE154" s="745"/>
      <c r="QIF154" s="745"/>
      <c r="QIG154" s="745"/>
      <c r="QIH154" s="745"/>
      <c r="QII154" s="745"/>
      <c r="QIJ154" s="745"/>
      <c r="QIK154" s="745"/>
      <c r="QIL154" s="745"/>
      <c r="QIM154" s="745"/>
      <c r="QIN154" s="745"/>
      <c r="QIO154" s="745"/>
      <c r="QIP154" s="745"/>
      <c r="QIQ154" s="745"/>
      <c r="QIR154" s="745"/>
      <c r="QIS154" s="745"/>
      <c r="QIT154" s="745"/>
      <c r="QIU154" s="745"/>
      <c r="QIV154" s="745"/>
      <c r="QIW154" s="745"/>
      <c r="QIX154" s="745"/>
      <c r="QIY154" s="745"/>
      <c r="QIZ154" s="745"/>
      <c r="QJA154" s="745"/>
      <c r="QJB154" s="745"/>
      <c r="QJC154" s="745"/>
      <c r="QJD154" s="745"/>
      <c r="QJE154" s="745"/>
      <c r="QJF154" s="744"/>
      <c r="QJG154" s="745"/>
      <c r="QJH154" s="745"/>
      <c r="QJI154" s="745"/>
      <c r="QJJ154" s="745"/>
      <c r="QJK154" s="745"/>
      <c r="QJL154" s="745"/>
      <c r="QJM154" s="745"/>
      <c r="QJN154" s="745"/>
      <c r="QJO154" s="745"/>
      <c r="QJP154" s="745"/>
      <c r="QJQ154" s="745"/>
      <c r="QJR154" s="745"/>
      <c r="QJS154" s="745"/>
      <c r="QJT154" s="745"/>
      <c r="QJU154" s="745"/>
      <c r="QJV154" s="745"/>
      <c r="QJW154" s="745"/>
      <c r="QJX154" s="745"/>
      <c r="QJY154" s="745"/>
      <c r="QJZ154" s="745"/>
      <c r="QKA154" s="745"/>
      <c r="QKB154" s="745"/>
      <c r="QKC154" s="745"/>
      <c r="QKD154" s="745"/>
      <c r="QKE154" s="745"/>
      <c r="QKF154" s="745"/>
      <c r="QKG154" s="745"/>
      <c r="QKH154" s="745"/>
      <c r="QKI154" s="745"/>
      <c r="QKJ154" s="745"/>
      <c r="QKK154" s="744"/>
      <c r="QKL154" s="745"/>
      <c r="QKM154" s="745"/>
      <c r="QKN154" s="745"/>
      <c r="QKO154" s="745"/>
      <c r="QKP154" s="745"/>
      <c r="QKQ154" s="745"/>
      <c r="QKR154" s="745"/>
      <c r="QKS154" s="745"/>
      <c r="QKT154" s="745"/>
      <c r="QKU154" s="745"/>
      <c r="QKV154" s="745"/>
      <c r="QKW154" s="745"/>
      <c r="QKX154" s="745"/>
      <c r="QKY154" s="745"/>
      <c r="QKZ154" s="745"/>
      <c r="QLA154" s="745"/>
      <c r="QLB154" s="745"/>
      <c r="QLC154" s="745"/>
      <c r="QLD154" s="745"/>
      <c r="QLE154" s="745"/>
      <c r="QLF154" s="745"/>
      <c r="QLG154" s="745"/>
      <c r="QLH154" s="745"/>
      <c r="QLI154" s="745"/>
      <c r="QLJ154" s="745"/>
      <c r="QLK154" s="745"/>
      <c r="QLL154" s="745"/>
      <c r="QLM154" s="745"/>
      <c r="QLN154" s="745"/>
      <c r="QLO154" s="745"/>
      <c r="QLP154" s="744"/>
      <c r="QLQ154" s="745"/>
      <c r="QLR154" s="745"/>
      <c r="QLS154" s="745"/>
      <c r="QLT154" s="745"/>
      <c r="QLU154" s="745"/>
      <c r="QLV154" s="745"/>
      <c r="QLW154" s="745"/>
      <c r="QLX154" s="745"/>
      <c r="QLY154" s="745"/>
      <c r="QLZ154" s="745"/>
      <c r="QMA154" s="745"/>
      <c r="QMB154" s="745"/>
      <c r="QMC154" s="745"/>
      <c r="QMD154" s="745"/>
      <c r="QME154" s="745"/>
      <c r="QMF154" s="745"/>
      <c r="QMG154" s="745"/>
      <c r="QMH154" s="745"/>
      <c r="QMI154" s="745"/>
      <c r="QMJ154" s="745"/>
      <c r="QMK154" s="745"/>
      <c r="QML154" s="745"/>
      <c r="QMM154" s="745"/>
      <c r="QMN154" s="745"/>
      <c r="QMO154" s="745"/>
      <c r="QMP154" s="745"/>
      <c r="QMQ154" s="745"/>
      <c r="QMR154" s="745"/>
      <c r="QMS154" s="745"/>
      <c r="QMT154" s="745"/>
      <c r="QMU154" s="744"/>
      <c r="QMV154" s="745"/>
      <c r="QMW154" s="745"/>
      <c r="QMX154" s="745"/>
      <c r="QMY154" s="745"/>
      <c r="QMZ154" s="745"/>
      <c r="QNA154" s="745"/>
      <c r="QNB154" s="745"/>
      <c r="QNC154" s="745"/>
      <c r="QND154" s="745"/>
      <c r="QNE154" s="745"/>
      <c r="QNF154" s="745"/>
      <c r="QNG154" s="745"/>
      <c r="QNH154" s="745"/>
      <c r="QNI154" s="745"/>
      <c r="QNJ154" s="745"/>
      <c r="QNK154" s="745"/>
      <c r="QNL154" s="745"/>
      <c r="QNM154" s="745"/>
      <c r="QNN154" s="745"/>
      <c r="QNO154" s="745"/>
      <c r="QNP154" s="745"/>
      <c r="QNQ154" s="745"/>
      <c r="QNR154" s="745"/>
      <c r="QNS154" s="745"/>
      <c r="QNT154" s="745"/>
      <c r="QNU154" s="745"/>
      <c r="QNV154" s="745"/>
      <c r="QNW154" s="745"/>
      <c r="QNX154" s="745"/>
      <c r="QNY154" s="745"/>
      <c r="QNZ154" s="744"/>
      <c r="QOA154" s="745"/>
      <c r="QOB154" s="745"/>
      <c r="QOC154" s="745"/>
      <c r="QOD154" s="745"/>
      <c r="QOE154" s="745"/>
      <c r="QOF154" s="745"/>
      <c r="QOG154" s="745"/>
      <c r="QOH154" s="745"/>
      <c r="QOI154" s="745"/>
      <c r="QOJ154" s="745"/>
      <c r="QOK154" s="745"/>
      <c r="QOL154" s="745"/>
      <c r="QOM154" s="745"/>
      <c r="QON154" s="745"/>
      <c r="QOO154" s="745"/>
      <c r="QOP154" s="745"/>
      <c r="QOQ154" s="745"/>
      <c r="QOR154" s="745"/>
      <c r="QOS154" s="745"/>
      <c r="QOT154" s="745"/>
      <c r="QOU154" s="745"/>
      <c r="QOV154" s="745"/>
      <c r="QOW154" s="745"/>
      <c r="QOX154" s="745"/>
      <c r="QOY154" s="745"/>
      <c r="QOZ154" s="745"/>
      <c r="QPA154" s="745"/>
      <c r="QPB154" s="745"/>
      <c r="QPC154" s="745"/>
      <c r="QPD154" s="745"/>
      <c r="QPE154" s="744"/>
      <c r="QPF154" s="745"/>
      <c r="QPG154" s="745"/>
      <c r="QPH154" s="745"/>
      <c r="QPI154" s="745"/>
      <c r="QPJ154" s="745"/>
      <c r="QPK154" s="745"/>
      <c r="QPL154" s="745"/>
      <c r="QPM154" s="745"/>
      <c r="QPN154" s="745"/>
      <c r="QPO154" s="745"/>
      <c r="QPP154" s="745"/>
      <c r="QPQ154" s="745"/>
      <c r="QPR154" s="745"/>
      <c r="QPS154" s="745"/>
      <c r="QPT154" s="745"/>
      <c r="QPU154" s="745"/>
      <c r="QPV154" s="745"/>
      <c r="QPW154" s="745"/>
      <c r="QPX154" s="745"/>
      <c r="QPY154" s="745"/>
      <c r="QPZ154" s="745"/>
      <c r="QQA154" s="745"/>
      <c r="QQB154" s="745"/>
      <c r="QQC154" s="745"/>
      <c r="QQD154" s="745"/>
      <c r="QQE154" s="745"/>
      <c r="QQF154" s="745"/>
      <c r="QQG154" s="745"/>
      <c r="QQH154" s="745"/>
      <c r="QQI154" s="745"/>
      <c r="QQJ154" s="744"/>
      <c r="QQK154" s="745"/>
      <c r="QQL154" s="745"/>
      <c r="QQM154" s="745"/>
      <c r="QQN154" s="745"/>
      <c r="QQO154" s="745"/>
      <c r="QQP154" s="745"/>
      <c r="QQQ154" s="745"/>
      <c r="QQR154" s="745"/>
      <c r="QQS154" s="745"/>
      <c r="QQT154" s="745"/>
      <c r="QQU154" s="745"/>
      <c r="QQV154" s="745"/>
      <c r="QQW154" s="745"/>
      <c r="QQX154" s="745"/>
      <c r="QQY154" s="745"/>
      <c r="QQZ154" s="745"/>
      <c r="QRA154" s="745"/>
      <c r="QRB154" s="745"/>
      <c r="QRC154" s="745"/>
      <c r="QRD154" s="745"/>
      <c r="QRE154" s="745"/>
      <c r="QRF154" s="745"/>
      <c r="QRG154" s="745"/>
      <c r="QRH154" s="745"/>
      <c r="QRI154" s="745"/>
      <c r="QRJ154" s="745"/>
      <c r="QRK154" s="745"/>
      <c r="QRL154" s="745"/>
      <c r="QRM154" s="745"/>
      <c r="QRN154" s="745"/>
      <c r="QRO154" s="744"/>
      <c r="QRP154" s="745"/>
      <c r="QRQ154" s="745"/>
      <c r="QRR154" s="745"/>
      <c r="QRS154" s="745"/>
      <c r="QRT154" s="745"/>
      <c r="QRU154" s="745"/>
      <c r="QRV154" s="745"/>
      <c r="QRW154" s="745"/>
      <c r="QRX154" s="745"/>
      <c r="QRY154" s="745"/>
      <c r="QRZ154" s="745"/>
      <c r="QSA154" s="745"/>
      <c r="QSB154" s="745"/>
      <c r="QSC154" s="745"/>
      <c r="QSD154" s="745"/>
      <c r="QSE154" s="745"/>
      <c r="QSF154" s="745"/>
      <c r="QSG154" s="745"/>
      <c r="QSH154" s="745"/>
      <c r="QSI154" s="745"/>
      <c r="QSJ154" s="745"/>
      <c r="QSK154" s="745"/>
      <c r="QSL154" s="745"/>
      <c r="QSM154" s="745"/>
      <c r="QSN154" s="745"/>
      <c r="QSO154" s="745"/>
      <c r="QSP154" s="745"/>
      <c r="QSQ154" s="745"/>
      <c r="QSR154" s="745"/>
      <c r="QSS154" s="745"/>
      <c r="QST154" s="744"/>
      <c r="QSU154" s="745"/>
      <c r="QSV154" s="745"/>
      <c r="QSW154" s="745"/>
      <c r="QSX154" s="745"/>
      <c r="QSY154" s="745"/>
      <c r="QSZ154" s="745"/>
      <c r="QTA154" s="745"/>
      <c r="QTB154" s="745"/>
      <c r="QTC154" s="745"/>
      <c r="QTD154" s="745"/>
      <c r="QTE154" s="745"/>
      <c r="QTF154" s="745"/>
      <c r="QTG154" s="745"/>
      <c r="QTH154" s="745"/>
      <c r="QTI154" s="745"/>
      <c r="QTJ154" s="745"/>
      <c r="QTK154" s="745"/>
      <c r="QTL154" s="745"/>
      <c r="QTM154" s="745"/>
      <c r="QTN154" s="745"/>
      <c r="QTO154" s="745"/>
      <c r="QTP154" s="745"/>
      <c r="QTQ154" s="745"/>
      <c r="QTR154" s="745"/>
      <c r="QTS154" s="745"/>
      <c r="QTT154" s="745"/>
      <c r="QTU154" s="745"/>
      <c r="QTV154" s="745"/>
      <c r="QTW154" s="745"/>
      <c r="QTX154" s="745"/>
      <c r="QTY154" s="744"/>
      <c r="QTZ154" s="745"/>
      <c r="QUA154" s="745"/>
      <c r="QUB154" s="745"/>
      <c r="QUC154" s="745"/>
      <c r="QUD154" s="745"/>
      <c r="QUE154" s="745"/>
      <c r="QUF154" s="745"/>
      <c r="QUG154" s="745"/>
      <c r="QUH154" s="745"/>
      <c r="QUI154" s="745"/>
      <c r="QUJ154" s="745"/>
      <c r="QUK154" s="745"/>
      <c r="QUL154" s="745"/>
      <c r="QUM154" s="745"/>
      <c r="QUN154" s="745"/>
      <c r="QUO154" s="745"/>
      <c r="QUP154" s="745"/>
      <c r="QUQ154" s="745"/>
      <c r="QUR154" s="745"/>
      <c r="QUS154" s="745"/>
      <c r="QUT154" s="745"/>
      <c r="QUU154" s="745"/>
      <c r="QUV154" s="745"/>
      <c r="QUW154" s="745"/>
      <c r="QUX154" s="745"/>
      <c r="QUY154" s="745"/>
      <c r="QUZ154" s="745"/>
      <c r="QVA154" s="745"/>
      <c r="QVB154" s="745"/>
      <c r="QVC154" s="745"/>
      <c r="QVD154" s="744"/>
      <c r="QVE154" s="745"/>
      <c r="QVF154" s="745"/>
      <c r="QVG154" s="745"/>
      <c r="QVH154" s="745"/>
      <c r="QVI154" s="745"/>
      <c r="QVJ154" s="745"/>
      <c r="QVK154" s="745"/>
      <c r="QVL154" s="745"/>
      <c r="QVM154" s="745"/>
      <c r="QVN154" s="745"/>
      <c r="QVO154" s="745"/>
      <c r="QVP154" s="745"/>
      <c r="QVQ154" s="745"/>
      <c r="QVR154" s="745"/>
      <c r="QVS154" s="745"/>
      <c r="QVT154" s="745"/>
      <c r="QVU154" s="745"/>
      <c r="QVV154" s="745"/>
      <c r="QVW154" s="745"/>
      <c r="QVX154" s="745"/>
      <c r="QVY154" s="745"/>
      <c r="QVZ154" s="745"/>
      <c r="QWA154" s="745"/>
      <c r="QWB154" s="745"/>
      <c r="QWC154" s="745"/>
      <c r="QWD154" s="745"/>
      <c r="QWE154" s="745"/>
      <c r="QWF154" s="745"/>
      <c r="QWG154" s="745"/>
      <c r="QWH154" s="745"/>
      <c r="QWI154" s="744"/>
      <c r="QWJ154" s="745"/>
      <c r="QWK154" s="745"/>
      <c r="QWL154" s="745"/>
      <c r="QWM154" s="745"/>
      <c r="QWN154" s="745"/>
      <c r="QWO154" s="745"/>
      <c r="QWP154" s="745"/>
      <c r="QWQ154" s="745"/>
      <c r="QWR154" s="745"/>
      <c r="QWS154" s="745"/>
      <c r="QWT154" s="745"/>
      <c r="QWU154" s="745"/>
      <c r="QWV154" s="745"/>
      <c r="QWW154" s="745"/>
      <c r="QWX154" s="745"/>
      <c r="QWY154" s="745"/>
      <c r="QWZ154" s="745"/>
      <c r="QXA154" s="745"/>
      <c r="QXB154" s="745"/>
      <c r="QXC154" s="745"/>
      <c r="QXD154" s="745"/>
      <c r="QXE154" s="745"/>
      <c r="QXF154" s="745"/>
      <c r="QXG154" s="745"/>
      <c r="QXH154" s="745"/>
      <c r="QXI154" s="745"/>
      <c r="QXJ154" s="745"/>
      <c r="QXK154" s="745"/>
      <c r="QXL154" s="745"/>
      <c r="QXM154" s="745"/>
      <c r="QXN154" s="744"/>
      <c r="QXO154" s="745"/>
      <c r="QXP154" s="745"/>
      <c r="QXQ154" s="745"/>
      <c r="QXR154" s="745"/>
      <c r="QXS154" s="745"/>
      <c r="QXT154" s="745"/>
      <c r="QXU154" s="745"/>
      <c r="QXV154" s="745"/>
      <c r="QXW154" s="745"/>
      <c r="QXX154" s="745"/>
      <c r="QXY154" s="745"/>
      <c r="QXZ154" s="745"/>
      <c r="QYA154" s="745"/>
      <c r="QYB154" s="745"/>
      <c r="QYC154" s="745"/>
      <c r="QYD154" s="745"/>
      <c r="QYE154" s="745"/>
      <c r="QYF154" s="745"/>
      <c r="QYG154" s="745"/>
      <c r="QYH154" s="745"/>
      <c r="QYI154" s="745"/>
      <c r="QYJ154" s="745"/>
      <c r="QYK154" s="745"/>
      <c r="QYL154" s="745"/>
      <c r="QYM154" s="745"/>
      <c r="QYN154" s="745"/>
      <c r="QYO154" s="745"/>
      <c r="QYP154" s="745"/>
      <c r="QYQ154" s="745"/>
      <c r="QYR154" s="745"/>
      <c r="QYS154" s="744"/>
      <c r="QYT154" s="745"/>
      <c r="QYU154" s="745"/>
      <c r="QYV154" s="745"/>
      <c r="QYW154" s="745"/>
      <c r="QYX154" s="745"/>
      <c r="QYY154" s="745"/>
      <c r="QYZ154" s="745"/>
      <c r="QZA154" s="745"/>
      <c r="QZB154" s="745"/>
      <c r="QZC154" s="745"/>
      <c r="QZD154" s="745"/>
      <c r="QZE154" s="745"/>
      <c r="QZF154" s="745"/>
      <c r="QZG154" s="745"/>
      <c r="QZH154" s="745"/>
      <c r="QZI154" s="745"/>
      <c r="QZJ154" s="745"/>
      <c r="QZK154" s="745"/>
      <c r="QZL154" s="745"/>
      <c r="QZM154" s="745"/>
      <c r="QZN154" s="745"/>
      <c r="QZO154" s="745"/>
      <c r="QZP154" s="745"/>
      <c r="QZQ154" s="745"/>
      <c r="QZR154" s="745"/>
      <c r="QZS154" s="745"/>
      <c r="QZT154" s="745"/>
      <c r="QZU154" s="745"/>
      <c r="QZV154" s="745"/>
      <c r="QZW154" s="745"/>
      <c r="QZX154" s="744"/>
      <c r="QZY154" s="745"/>
      <c r="QZZ154" s="745"/>
      <c r="RAA154" s="745"/>
      <c r="RAB154" s="745"/>
      <c r="RAC154" s="745"/>
      <c r="RAD154" s="745"/>
      <c r="RAE154" s="745"/>
      <c r="RAF154" s="745"/>
      <c r="RAG154" s="745"/>
      <c r="RAH154" s="745"/>
      <c r="RAI154" s="745"/>
      <c r="RAJ154" s="745"/>
      <c r="RAK154" s="745"/>
      <c r="RAL154" s="745"/>
      <c r="RAM154" s="745"/>
      <c r="RAN154" s="745"/>
      <c r="RAO154" s="745"/>
      <c r="RAP154" s="745"/>
      <c r="RAQ154" s="745"/>
      <c r="RAR154" s="745"/>
      <c r="RAS154" s="745"/>
      <c r="RAT154" s="745"/>
      <c r="RAU154" s="745"/>
      <c r="RAV154" s="745"/>
      <c r="RAW154" s="745"/>
      <c r="RAX154" s="745"/>
      <c r="RAY154" s="745"/>
      <c r="RAZ154" s="745"/>
      <c r="RBA154" s="745"/>
      <c r="RBB154" s="745"/>
      <c r="RBC154" s="744"/>
      <c r="RBD154" s="745"/>
      <c r="RBE154" s="745"/>
      <c r="RBF154" s="745"/>
      <c r="RBG154" s="745"/>
      <c r="RBH154" s="745"/>
      <c r="RBI154" s="745"/>
      <c r="RBJ154" s="745"/>
      <c r="RBK154" s="745"/>
      <c r="RBL154" s="745"/>
      <c r="RBM154" s="745"/>
      <c r="RBN154" s="745"/>
      <c r="RBO154" s="745"/>
      <c r="RBP154" s="745"/>
      <c r="RBQ154" s="745"/>
      <c r="RBR154" s="745"/>
      <c r="RBS154" s="745"/>
      <c r="RBT154" s="745"/>
      <c r="RBU154" s="745"/>
      <c r="RBV154" s="745"/>
      <c r="RBW154" s="745"/>
      <c r="RBX154" s="745"/>
      <c r="RBY154" s="745"/>
      <c r="RBZ154" s="745"/>
      <c r="RCA154" s="745"/>
      <c r="RCB154" s="745"/>
      <c r="RCC154" s="745"/>
      <c r="RCD154" s="745"/>
      <c r="RCE154" s="745"/>
      <c r="RCF154" s="745"/>
      <c r="RCG154" s="745"/>
      <c r="RCH154" s="744"/>
      <c r="RCI154" s="745"/>
      <c r="RCJ154" s="745"/>
      <c r="RCK154" s="745"/>
      <c r="RCL154" s="745"/>
      <c r="RCM154" s="745"/>
      <c r="RCN154" s="745"/>
      <c r="RCO154" s="745"/>
      <c r="RCP154" s="745"/>
      <c r="RCQ154" s="745"/>
      <c r="RCR154" s="745"/>
      <c r="RCS154" s="745"/>
      <c r="RCT154" s="745"/>
      <c r="RCU154" s="745"/>
      <c r="RCV154" s="745"/>
      <c r="RCW154" s="745"/>
      <c r="RCX154" s="745"/>
      <c r="RCY154" s="745"/>
      <c r="RCZ154" s="745"/>
      <c r="RDA154" s="745"/>
      <c r="RDB154" s="745"/>
      <c r="RDC154" s="745"/>
      <c r="RDD154" s="745"/>
      <c r="RDE154" s="745"/>
      <c r="RDF154" s="745"/>
      <c r="RDG154" s="745"/>
      <c r="RDH154" s="745"/>
      <c r="RDI154" s="745"/>
      <c r="RDJ154" s="745"/>
      <c r="RDK154" s="745"/>
      <c r="RDL154" s="745"/>
      <c r="RDM154" s="744"/>
      <c r="RDN154" s="745"/>
      <c r="RDO154" s="745"/>
      <c r="RDP154" s="745"/>
      <c r="RDQ154" s="745"/>
      <c r="RDR154" s="745"/>
      <c r="RDS154" s="745"/>
      <c r="RDT154" s="745"/>
      <c r="RDU154" s="745"/>
      <c r="RDV154" s="745"/>
      <c r="RDW154" s="745"/>
      <c r="RDX154" s="745"/>
      <c r="RDY154" s="745"/>
      <c r="RDZ154" s="745"/>
      <c r="REA154" s="745"/>
      <c r="REB154" s="745"/>
      <c r="REC154" s="745"/>
      <c r="RED154" s="745"/>
      <c r="REE154" s="745"/>
      <c r="REF154" s="745"/>
      <c r="REG154" s="745"/>
      <c r="REH154" s="745"/>
      <c r="REI154" s="745"/>
      <c r="REJ154" s="745"/>
      <c r="REK154" s="745"/>
      <c r="REL154" s="745"/>
      <c r="REM154" s="745"/>
      <c r="REN154" s="745"/>
      <c r="REO154" s="745"/>
      <c r="REP154" s="745"/>
      <c r="REQ154" s="745"/>
      <c r="RER154" s="744"/>
      <c r="RES154" s="745"/>
      <c r="RET154" s="745"/>
      <c r="REU154" s="745"/>
      <c r="REV154" s="745"/>
      <c r="REW154" s="745"/>
      <c r="REX154" s="745"/>
      <c r="REY154" s="745"/>
      <c r="REZ154" s="745"/>
      <c r="RFA154" s="745"/>
      <c r="RFB154" s="745"/>
      <c r="RFC154" s="745"/>
      <c r="RFD154" s="745"/>
      <c r="RFE154" s="745"/>
      <c r="RFF154" s="745"/>
      <c r="RFG154" s="745"/>
      <c r="RFH154" s="745"/>
      <c r="RFI154" s="745"/>
      <c r="RFJ154" s="745"/>
      <c r="RFK154" s="745"/>
      <c r="RFL154" s="745"/>
      <c r="RFM154" s="745"/>
      <c r="RFN154" s="745"/>
      <c r="RFO154" s="745"/>
      <c r="RFP154" s="745"/>
      <c r="RFQ154" s="745"/>
      <c r="RFR154" s="745"/>
      <c r="RFS154" s="745"/>
      <c r="RFT154" s="745"/>
      <c r="RFU154" s="745"/>
      <c r="RFV154" s="745"/>
      <c r="RFW154" s="744"/>
      <c r="RFX154" s="745"/>
      <c r="RFY154" s="745"/>
      <c r="RFZ154" s="745"/>
      <c r="RGA154" s="745"/>
      <c r="RGB154" s="745"/>
      <c r="RGC154" s="745"/>
      <c r="RGD154" s="745"/>
      <c r="RGE154" s="745"/>
      <c r="RGF154" s="745"/>
      <c r="RGG154" s="745"/>
      <c r="RGH154" s="745"/>
      <c r="RGI154" s="745"/>
      <c r="RGJ154" s="745"/>
      <c r="RGK154" s="745"/>
      <c r="RGL154" s="745"/>
      <c r="RGM154" s="745"/>
      <c r="RGN154" s="745"/>
      <c r="RGO154" s="745"/>
      <c r="RGP154" s="745"/>
      <c r="RGQ154" s="745"/>
      <c r="RGR154" s="745"/>
      <c r="RGS154" s="745"/>
      <c r="RGT154" s="745"/>
      <c r="RGU154" s="745"/>
      <c r="RGV154" s="745"/>
      <c r="RGW154" s="745"/>
      <c r="RGX154" s="745"/>
      <c r="RGY154" s="745"/>
      <c r="RGZ154" s="745"/>
      <c r="RHA154" s="745"/>
      <c r="RHB154" s="744"/>
      <c r="RHC154" s="745"/>
      <c r="RHD154" s="745"/>
      <c r="RHE154" s="745"/>
      <c r="RHF154" s="745"/>
      <c r="RHG154" s="745"/>
      <c r="RHH154" s="745"/>
      <c r="RHI154" s="745"/>
      <c r="RHJ154" s="745"/>
      <c r="RHK154" s="745"/>
      <c r="RHL154" s="745"/>
      <c r="RHM154" s="745"/>
      <c r="RHN154" s="745"/>
      <c r="RHO154" s="745"/>
      <c r="RHP154" s="745"/>
      <c r="RHQ154" s="745"/>
      <c r="RHR154" s="745"/>
      <c r="RHS154" s="745"/>
      <c r="RHT154" s="745"/>
      <c r="RHU154" s="745"/>
      <c r="RHV154" s="745"/>
      <c r="RHW154" s="745"/>
      <c r="RHX154" s="745"/>
      <c r="RHY154" s="745"/>
      <c r="RHZ154" s="745"/>
      <c r="RIA154" s="745"/>
      <c r="RIB154" s="745"/>
      <c r="RIC154" s="745"/>
      <c r="RID154" s="745"/>
      <c r="RIE154" s="745"/>
      <c r="RIF154" s="745"/>
      <c r="RIG154" s="744"/>
      <c r="RIH154" s="745"/>
      <c r="RII154" s="745"/>
      <c r="RIJ154" s="745"/>
      <c r="RIK154" s="745"/>
      <c r="RIL154" s="745"/>
      <c r="RIM154" s="745"/>
      <c r="RIN154" s="745"/>
      <c r="RIO154" s="745"/>
      <c r="RIP154" s="745"/>
      <c r="RIQ154" s="745"/>
      <c r="RIR154" s="745"/>
      <c r="RIS154" s="745"/>
      <c r="RIT154" s="745"/>
      <c r="RIU154" s="745"/>
      <c r="RIV154" s="745"/>
      <c r="RIW154" s="745"/>
      <c r="RIX154" s="745"/>
      <c r="RIY154" s="745"/>
      <c r="RIZ154" s="745"/>
      <c r="RJA154" s="745"/>
      <c r="RJB154" s="745"/>
      <c r="RJC154" s="745"/>
      <c r="RJD154" s="745"/>
      <c r="RJE154" s="745"/>
      <c r="RJF154" s="745"/>
      <c r="RJG154" s="745"/>
      <c r="RJH154" s="745"/>
      <c r="RJI154" s="745"/>
      <c r="RJJ154" s="745"/>
      <c r="RJK154" s="745"/>
      <c r="RJL154" s="744"/>
      <c r="RJM154" s="745"/>
      <c r="RJN154" s="745"/>
      <c r="RJO154" s="745"/>
      <c r="RJP154" s="745"/>
      <c r="RJQ154" s="745"/>
      <c r="RJR154" s="745"/>
      <c r="RJS154" s="745"/>
      <c r="RJT154" s="745"/>
      <c r="RJU154" s="745"/>
      <c r="RJV154" s="745"/>
      <c r="RJW154" s="745"/>
      <c r="RJX154" s="745"/>
      <c r="RJY154" s="745"/>
      <c r="RJZ154" s="745"/>
      <c r="RKA154" s="745"/>
      <c r="RKB154" s="745"/>
      <c r="RKC154" s="745"/>
      <c r="RKD154" s="745"/>
      <c r="RKE154" s="745"/>
      <c r="RKF154" s="745"/>
      <c r="RKG154" s="745"/>
      <c r="RKH154" s="745"/>
      <c r="RKI154" s="745"/>
      <c r="RKJ154" s="745"/>
      <c r="RKK154" s="745"/>
      <c r="RKL154" s="745"/>
      <c r="RKM154" s="745"/>
      <c r="RKN154" s="745"/>
      <c r="RKO154" s="745"/>
      <c r="RKP154" s="745"/>
      <c r="RKQ154" s="744"/>
      <c r="RKR154" s="745"/>
      <c r="RKS154" s="745"/>
      <c r="RKT154" s="745"/>
      <c r="RKU154" s="745"/>
      <c r="RKV154" s="745"/>
      <c r="RKW154" s="745"/>
      <c r="RKX154" s="745"/>
      <c r="RKY154" s="745"/>
      <c r="RKZ154" s="745"/>
      <c r="RLA154" s="745"/>
      <c r="RLB154" s="745"/>
      <c r="RLC154" s="745"/>
      <c r="RLD154" s="745"/>
      <c r="RLE154" s="745"/>
      <c r="RLF154" s="745"/>
      <c r="RLG154" s="745"/>
      <c r="RLH154" s="745"/>
      <c r="RLI154" s="745"/>
      <c r="RLJ154" s="745"/>
      <c r="RLK154" s="745"/>
      <c r="RLL154" s="745"/>
      <c r="RLM154" s="745"/>
      <c r="RLN154" s="745"/>
      <c r="RLO154" s="745"/>
      <c r="RLP154" s="745"/>
      <c r="RLQ154" s="745"/>
      <c r="RLR154" s="745"/>
      <c r="RLS154" s="745"/>
      <c r="RLT154" s="745"/>
      <c r="RLU154" s="745"/>
      <c r="RLV154" s="744"/>
      <c r="RLW154" s="745"/>
      <c r="RLX154" s="745"/>
      <c r="RLY154" s="745"/>
      <c r="RLZ154" s="745"/>
      <c r="RMA154" s="745"/>
      <c r="RMB154" s="745"/>
      <c r="RMC154" s="745"/>
      <c r="RMD154" s="745"/>
      <c r="RME154" s="745"/>
      <c r="RMF154" s="745"/>
      <c r="RMG154" s="745"/>
      <c r="RMH154" s="745"/>
      <c r="RMI154" s="745"/>
      <c r="RMJ154" s="745"/>
      <c r="RMK154" s="745"/>
      <c r="RML154" s="745"/>
      <c r="RMM154" s="745"/>
      <c r="RMN154" s="745"/>
      <c r="RMO154" s="745"/>
      <c r="RMP154" s="745"/>
      <c r="RMQ154" s="745"/>
      <c r="RMR154" s="745"/>
      <c r="RMS154" s="745"/>
      <c r="RMT154" s="745"/>
      <c r="RMU154" s="745"/>
      <c r="RMV154" s="745"/>
      <c r="RMW154" s="745"/>
      <c r="RMX154" s="745"/>
      <c r="RMY154" s="745"/>
      <c r="RMZ154" s="745"/>
      <c r="RNA154" s="744"/>
      <c r="RNB154" s="745"/>
      <c r="RNC154" s="745"/>
      <c r="RND154" s="745"/>
      <c r="RNE154" s="745"/>
      <c r="RNF154" s="745"/>
      <c r="RNG154" s="745"/>
      <c r="RNH154" s="745"/>
      <c r="RNI154" s="745"/>
      <c r="RNJ154" s="745"/>
      <c r="RNK154" s="745"/>
      <c r="RNL154" s="745"/>
      <c r="RNM154" s="745"/>
      <c r="RNN154" s="745"/>
      <c r="RNO154" s="745"/>
      <c r="RNP154" s="745"/>
      <c r="RNQ154" s="745"/>
      <c r="RNR154" s="745"/>
      <c r="RNS154" s="745"/>
      <c r="RNT154" s="745"/>
      <c r="RNU154" s="745"/>
      <c r="RNV154" s="745"/>
      <c r="RNW154" s="745"/>
      <c r="RNX154" s="745"/>
      <c r="RNY154" s="745"/>
      <c r="RNZ154" s="745"/>
      <c r="ROA154" s="745"/>
      <c r="ROB154" s="745"/>
      <c r="ROC154" s="745"/>
      <c r="ROD154" s="745"/>
      <c r="ROE154" s="745"/>
      <c r="ROF154" s="744"/>
      <c r="ROG154" s="745"/>
      <c r="ROH154" s="745"/>
      <c r="ROI154" s="745"/>
      <c r="ROJ154" s="745"/>
      <c r="ROK154" s="745"/>
      <c r="ROL154" s="745"/>
      <c r="ROM154" s="745"/>
      <c r="RON154" s="745"/>
      <c r="ROO154" s="745"/>
      <c r="ROP154" s="745"/>
      <c r="ROQ154" s="745"/>
      <c r="ROR154" s="745"/>
      <c r="ROS154" s="745"/>
      <c r="ROT154" s="745"/>
      <c r="ROU154" s="745"/>
      <c r="ROV154" s="745"/>
      <c r="ROW154" s="745"/>
      <c r="ROX154" s="745"/>
      <c r="ROY154" s="745"/>
      <c r="ROZ154" s="745"/>
      <c r="RPA154" s="745"/>
      <c r="RPB154" s="745"/>
      <c r="RPC154" s="745"/>
      <c r="RPD154" s="745"/>
      <c r="RPE154" s="745"/>
      <c r="RPF154" s="745"/>
      <c r="RPG154" s="745"/>
      <c r="RPH154" s="745"/>
      <c r="RPI154" s="745"/>
      <c r="RPJ154" s="745"/>
      <c r="RPK154" s="744"/>
      <c r="RPL154" s="745"/>
      <c r="RPM154" s="745"/>
      <c r="RPN154" s="745"/>
      <c r="RPO154" s="745"/>
      <c r="RPP154" s="745"/>
      <c r="RPQ154" s="745"/>
      <c r="RPR154" s="745"/>
      <c r="RPS154" s="745"/>
      <c r="RPT154" s="745"/>
      <c r="RPU154" s="745"/>
      <c r="RPV154" s="745"/>
      <c r="RPW154" s="745"/>
      <c r="RPX154" s="745"/>
      <c r="RPY154" s="745"/>
      <c r="RPZ154" s="745"/>
      <c r="RQA154" s="745"/>
      <c r="RQB154" s="745"/>
      <c r="RQC154" s="745"/>
      <c r="RQD154" s="745"/>
      <c r="RQE154" s="745"/>
      <c r="RQF154" s="745"/>
      <c r="RQG154" s="745"/>
      <c r="RQH154" s="745"/>
      <c r="RQI154" s="745"/>
      <c r="RQJ154" s="745"/>
      <c r="RQK154" s="745"/>
      <c r="RQL154" s="745"/>
      <c r="RQM154" s="745"/>
      <c r="RQN154" s="745"/>
      <c r="RQO154" s="745"/>
      <c r="RQP154" s="744"/>
      <c r="RQQ154" s="745"/>
      <c r="RQR154" s="745"/>
      <c r="RQS154" s="745"/>
      <c r="RQT154" s="745"/>
      <c r="RQU154" s="745"/>
      <c r="RQV154" s="745"/>
      <c r="RQW154" s="745"/>
      <c r="RQX154" s="745"/>
      <c r="RQY154" s="745"/>
      <c r="RQZ154" s="745"/>
      <c r="RRA154" s="745"/>
      <c r="RRB154" s="745"/>
      <c r="RRC154" s="745"/>
      <c r="RRD154" s="745"/>
      <c r="RRE154" s="745"/>
      <c r="RRF154" s="745"/>
      <c r="RRG154" s="745"/>
      <c r="RRH154" s="745"/>
      <c r="RRI154" s="745"/>
      <c r="RRJ154" s="745"/>
      <c r="RRK154" s="745"/>
      <c r="RRL154" s="745"/>
      <c r="RRM154" s="745"/>
      <c r="RRN154" s="745"/>
      <c r="RRO154" s="745"/>
      <c r="RRP154" s="745"/>
      <c r="RRQ154" s="745"/>
      <c r="RRR154" s="745"/>
      <c r="RRS154" s="745"/>
      <c r="RRT154" s="745"/>
      <c r="RRU154" s="744"/>
      <c r="RRV154" s="745"/>
      <c r="RRW154" s="745"/>
      <c r="RRX154" s="745"/>
      <c r="RRY154" s="745"/>
      <c r="RRZ154" s="745"/>
      <c r="RSA154" s="745"/>
      <c r="RSB154" s="745"/>
      <c r="RSC154" s="745"/>
      <c r="RSD154" s="745"/>
      <c r="RSE154" s="745"/>
      <c r="RSF154" s="745"/>
      <c r="RSG154" s="745"/>
      <c r="RSH154" s="745"/>
      <c r="RSI154" s="745"/>
      <c r="RSJ154" s="745"/>
      <c r="RSK154" s="745"/>
      <c r="RSL154" s="745"/>
      <c r="RSM154" s="745"/>
      <c r="RSN154" s="745"/>
      <c r="RSO154" s="745"/>
      <c r="RSP154" s="745"/>
      <c r="RSQ154" s="745"/>
      <c r="RSR154" s="745"/>
      <c r="RSS154" s="745"/>
      <c r="RST154" s="745"/>
      <c r="RSU154" s="745"/>
      <c r="RSV154" s="745"/>
      <c r="RSW154" s="745"/>
      <c r="RSX154" s="745"/>
      <c r="RSY154" s="745"/>
      <c r="RSZ154" s="744"/>
      <c r="RTA154" s="745"/>
      <c r="RTB154" s="745"/>
      <c r="RTC154" s="745"/>
      <c r="RTD154" s="745"/>
      <c r="RTE154" s="745"/>
      <c r="RTF154" s="745"/>
      <c r="RTG154" s="745"/>
      <c r="RTH154" s="745"/>
      <c r="RTI154" s="745"/>
      <c r="RTJ154" s="745"/>
      <c r="RTK154" s="745"/>
      <c r="RTL154" s="745"/>
      <c r="RTM154" s="745"/>
      <c r="RTN154" s="745"/>
      <c r="RTO154" s="745"/>
      <c r="RTP154" s="745"/>
      <c r="RTQ154" s="745"/>
      <c r="RTR154" s="745"/>
      <c r="RTS154" s="745"/>
      <c r="RTT154" s="745"/>
      <c r="RTU154" s="745"/>
      <c r="RTV154" s="745"/>
      <c r="RTW154" s="745"/>
      <c r="RTX154" s="745"/>
      <c r="RTY154" s="745"/>
      <c r="RTZ154" s="745"/>
      <c r="RUA154" s="745"/>
      <c r="RUB154" s="745"/>
      <c r="RUC154" s="745"/>
      <c r="RUD154" s="745"/>
      <c r="RUE154" s="744"/>
      <c r="RUF154" s="745"/>
      <c r="RUG154" s="745"/>
      <c r="RUH154" s="745"/>
      <c r="RUI154" s="745"/>
      <c r="RUJ154" s="745"/>
      <c r="RUK154" s="745"/>
      <c r="RUL154" s="745"/>
      <c r="RUM154" s="745"/>
      <c r="RUN154" s="745"/>
      <c r="RUO154" s="745"/>
      <c r="RUP154" s="745"/>
      <c r="RUQ154" s="745"/>
      <c r="RUR154" s="745"/>
      <c r="RUS154" s="745"/>
      <c r="RUT154" s="745"/>
      <c r="RUU154" s="745"/>
      <c r="RUV154" s="745"/>
      <c r="RUW154" s="745"/>
      <c r="RUX154" s="745"/>
      <c r="RUY154" s="745"/>
      <c r="RUZ154" s="745"/>
      <c r="RVA154" s="745"/>
      <c r="RVB154" s="745"/>
      <c r="RVC154" s="745"/>
      <c r="RVD154" s="745"/>
      <c r="RVE154" s="745"/>
      <c r="RVF154" s="745"/>
      <c r="RVG154" s="745"/>
      <c r="RVH154" s="745"/>
      <c r="RVI154" s="745"/>
      <c r="RVJ154" s="744"/>
      <c r="RVK154" s="745"/>
      <c r="RVL154" s="745"/>
      <c r="RVM154" s="745"/>
      <c r="RVN154" s="745"/>
      <c r="RVO154" s="745"/>
      <c r="RVP154" s="745"/>
      <c r="RVQ154" s="745"/>
      <c r="RVR154" s="745"/>
      <c r="RVS154" s="745"/>
      <c r="RVT154" s="745"/>
      <c r="RVU154" s="745"/>
      <c r="RVV154" s="745"/>
      <c r="RVW154" s="745"/>
      <c r="RVX154" s="745"/>
      <c r="RVY154" s="745"/>
      <c r="RVZ154" s="745"/>
      <c r="RWA154" s="745"/>
      <c r="RWB154" s="745"/>
      <c r="RWC154" s="745"/>
      <c r="RWD154" s="745"/>
      <c r="RWE154" s="745"/>
      <c r="RWF154" s="745"/>
      <c r="RWG154" s="745"/>
      <c r="RWH154" s="745"/>
      <c r="RWI154" s="745"/>
      <c r="RWJ154" s="745"/>
      <c r="RWK154" s="745"/>
      <c r="RWL154" s="745"/>
      <c r="RWM154" s="745"/>
      <c r="RWN154" s="745"/>
      <c r="RWO154" s="744"/>
      <c r="RWP154" s="745"/>
      <c r="RWQ154" s="745"/>
      <c r="RWR154" s="745"/>
      <c r="RWS154" s="745"/>
      <c r="RWT154" s="745"/>
      <c r="RWU154" s="745"/>
      <c r="RWV154" s="745"/>
      <c r="RWW154" s="745"/>
      <c r="RWX154" s="745"/>
      <c r="RWY154" s="745"/>
      <c r="RWZ154" s="745"/>
      <c r="RXA154" s="745"/>
      <c r="RXB154" s="745"/>
      <c r="RXC154" s="745"/>
      <c r="RXD154" s="745"/>
      <c r="RXE154" s="745"/>
      <c r="RXF154" s="745"/>
      <c r="RXG154" s="745"/>
      <c r="RXH154" s="745"/>
      <c r="RXI154" s="745"/>
      <c r="RXJ154" s="745"/>
      <c r="RXK154" s="745"/>
      <c r="RXL154" s="745"/>
      <c r="RXM154" s="745"/>
      <c r="RXN154" s="745"/>
      <c r="RXO154" s="745"/>
      <c r="RXP154" s="745"/>
      <c r="RXQ154" s="745"/>
      <c r="RXR154" s="745"/>
      <c r="RXS154" s="745"/>
      <c r="RXT154" s="744"/>
      <c r="RXU154" s="745"/>
      <c r="RXV154" s="745"/>
      <c r="RXW154" s="745"/>
      <c r="RXX154" s="745"/>
      <c r="RXY154" s="745"/>
      <c r="RXZ154" s="745"/>
      <c r="RYA154" s="745"/>
      <c r="RYB154" s="745"/>
      <c r="RYC154" s="745"/>
      <c r="RYD154" s="745"/>
      <c r="RYE154" s="745"/>
      <c r="RYF154" s="745"/>
      <c r="RYG154" s="745"/>
      <c r="RYH154" s="745"/>
      <c r="RYI154" s="745"/>
      <c r="RYJ154" s="745"/>
      <c r="RYK154" s="745"/>
      <c r="RYL154" s="745"/>
      <c r="RYM154" s="745"/>
      <c r="RYN154" s="745"/>
      <c r="RYO154" s="745"/>
      <c r="RYP154" s="745"/>
      <c r="RYQ154" s="745"/>
      <c r="RYR154" s="745"/>
      <c r="RYS154" s="745"/>
      <c r="RYT154" s="745"/>
      <c r="RYU154" s="745"/>
      <c r="RYV154" s="745"/>
      <c r="RYW154" s="745"/>
      <c r="RYX154" s="745"/>
      <c r="RYY154" s="744"/>
      <c r="RYZ154" s="745"/>
      <c r="RZA154" s="745"/>
      <c r="RZB154" s="745"/>
      <c r="RZC154" s="745"/>
      <c r="RZD154" s="745"/>
      <c r="RZE154" s="745"/>
      <c r="RZF154" s="745"/>
      <c r="RZG154" s="745"/>
      <c r="RZH154" s="745"/>
      <c r="RZI154" s="745"/>
      <c r="RZJ154" s="745"/>
      <c r="RZK154" s="745"/>
      <c r="RZL154" s="745"/>
      <c r="RZM154" s="745"/>
      <c r="RZN154" s="745"/>
      <c r="RZO154" s="745"/>
      <c r="RZP154" s="745"/>
      <c r="RZQ154" s="745"/>
      <c r="RZR154" s="745"/>
      <c r="RZS154" s="745"/>
      <c r="RZT154" s="745"/>
      <c r="RZU154" s="745"/>
      <c r="RZV154" s="745"/>
      <c r="RZW154" s="745"/>
      <c r="RZX154" s="745"/>
      <c r="RZY154" s="745"/>
      <c r="RZZ154" s="745"/>
      <c r="SAA154" s="745"/>
      <c r="SAB154" s="745"/>
      <c r="SAC154" s="745"/>
      <c r="SAD154" s="744"/>
      <c r="SAE154" s="745"/>
      <c r="SAF154" s="745"/>
      <c r="SAG154" s="745"/>
      <c r="SAH154" s="745"/>
      <c r="SAI154" s="745"/>
      <c r="SAJ154" s="745"/>
      <c r="SAK154" s="745"/>
      <c r="SAL154" s="745"/>
      <c r="SAM154" s="745"/>
      <c r="SAN154" s="745"/>
      <c r="SAO154" s="745"/>
      <c r="SAP154" s="745"/>
      <c r="SAQ154" s="745"/>
      <c r="SAR154" s="745"/>
      <c r="SAS154" s="745"/>
      <c r="SAT154" s="745"/>
      <c r="SAU154" s="745"/>
      <c r="SAV154" s="745"/>
      <c r="SAW154" s="745"/>
      <c r="SAX154" s="745"/>
      <c r="SAY154" s="745"/>
      <c r="SAZ154" s="745"/>
      <c r="SBA154" s="745"/>
      <c r="SBB154" s="745"/>
      <c r="SBC154" s="745"/>
      <c r="SBD154" s="745"/>
      <c r="SBE154" s="745"/>
      <c r="SBF154" s="745"/>
      <c r="SBG154" s="745"/>
      <c r="SBH154" s="745"/>
      <c r="SBI154" s="744"/>
      <c r="SBJ154" s="745"/>
      <c r="SBK154" s="745"/>
      <c r="SBL154" s="745"/>
      <c r="SBM154" s="745"/>
      <c r="SBN154" s="745"/>
      <c r="SBO154" s="745"/>
      <c r="SBP154" s="745"/>
      <c r="SBQ154" s="745"/>
      <c r="SBR154" s="745"/>
      <c r="SBS154" s="745"/>
      <c r="SBT154" s="745"/>
      <c r="SBU154" s="745"/>
      <c r="SBV154" s="745"/>
      <c r="SBW154" s="745"/>
      <c r="SBX154" s="745"/>
      <c r="SBY154" s="745"/>
      <c r="SBZ154" s="745"/>
      <c r="SCA154" s="745"/>
      <c r="SCB154" s="745"/>
      <c r="SCC154" s="745"/>
      <c r="SCD154" s="745"/>
      <c r="SCE154" s="745"/>
      <c r="SCF154" s="745"/>
      <c r="SCG154" s="745"/>
      <c r="SCH154" s="745"/>
      <c r="SCI154" s="745"/>
      <c r="SCJ154" s="745"/>
      <c r="SCK154" s="745"/>
      <c r="SCL154" s="745"/>
      <c r="SCM154" s="745"/>
      <c r="SCN154" s="744"/>
      <c r="SCO154" s="745"/>
      <c r="SCP154" s="745"/>
      <c r="SCQ154" s="745"/>
      <c r="SCR154" s="745"/>
      <c r="SCS154" s="745"/>
      <c r="SCT154" s="745"/>
      <c r="SCU154" s="745"/>
      <c r="SCV154" s="745"/>
      <c r="SCW154" s="745"/>
      <c r="SCX154" s="745"/>
      <c r="SCY154" s="745"/>
      <c r="SCZ154" s="745"/>
      <c r="SDA154" s="745"/>
      <c r="SDB154" s="745"/>
      <c r="SDC154" s="745"/>
      <c r="SDD154" s="745"/>
      <c r="SDE154" s="745"/>
      <c r="SDF154" s="745"/>
      <c r="SDG154" s="745"/>
      <c r="SDH154" s="745"/>
      <c r="SDI154" s="745"/>
      <c r="SDJ154" s="745"/>
      <c r="SDK154" s="745"/>
      <c r="SDL154" s="745"/>
      <c r="SDM154" s="745"/>
      <c r="SDN154" s="745"/>
      <c r="SDO154" s="745"/>
      <c r="SDP154" s="745"/>
      <c r="SDQ154" s="745"/>
      <c r="SDR154" s="745"/>
      <c r="SDS154" s="744"/>
      <c r="SDT154" s="745"/>
      <c r="SDU154" s="745"/>
      <c r="SDV154" s="745"/>
      <c r="SDW154" s="745"/>
      <c r="SDX154" s="745"/>
      <c r="SDY154" s="745"/>
      <c r="SDZ154" s="745"/>
      <c r="SEA154" s="745"/>
      <c r="SEB154" s="745"/>
      <c r="SEC154" s="745"/>
      <c r="SED154" s="745"/>
      <c r="SEE154" s="745"/>
      <c r="SEF154" s="745"/>
      <c r="SEG154" s="745"/>
      <c r="SEH154" s="745"/>
      <c r="SEI154" s="745"/>
      <c r="SEJ154" s="745"/>
      <c r="SEK154" s="745"/>
      <c r="SEL154" s="745"/>
      <c r="SEM154" s="745"/>
      <c r="SEN154" s="745"/>
      <c r="SEO154" s="745"/>
      <c r="SEP154" s="745"/>
      <c r="SEQ154" s="745"/>
      <c r="SER154" s="745"/>
      <c r="SES154" s="745"/>
      <c r="SET154" s="745"/>
      <c r="SEU154" s="745"/>
      <c r="SEV154" s="745"/>
      <c r="SEW154" s="745"/>
      <c r="SEX154" s="744"/>
      <c r="SEY154" s="745"/>
      <c r="SEZ154" s="745"/>
      <c r="SFA154" s="745"/>
      <c r="SFB154" s="745"/>
      <c r="SFC154" s="745"/>
      <c r="SFD154" s="745"/>
      <c r="SFE154" s="745"/>
      <c r="SFF154" s="745"/>
      <c r="SFG154" s="745"/>
      <c r="SFH154" s="745"/>
      <c r="SFI154" s="745"/>
      <c r="SFJ154" s="745"/>
      <c r="SFK154" s="745"/>
      <c r="SFL154" s="745"/>
      <c r="SFM154" s="745"/>
      <c r="SFN154" s="745"/>
      <c r="SFO154" s="745"/>
      <c r="SFP154" s="745"/>
      <c r="SFQ154" s="745"/>
      <c r="SFR154" s="745"/>
      <c r="SFS154" s="745"/>
      <c r="SFT154" s="745"/>
      <c r="SFU154" s="745"/>
      <c r="SFV154" s="745"/>
      <c r="SFW154" s="745"/>
      <c r="SFX154" s="745"/>
      <c r="SFY154" s="745"/>
      <c r="SFZ154" s="745"/>
      <c r="SGA154" s="745"/>
      <c r="SGB154" s="745"/>
      <c r="SGC154" s="744"/>
      <c r="SGD154" s="745"/>
      <c r="SGE154" s="745"/>
      <c r="SGF154" s="745"/>
      <c r="SGG154" s="745"/>
      <c r="SGH154" s="745"/>
      <c r="SGI154" s="745"/>
      <c r="SGJ154" s="745"/>
      <c r="SGK154" s="745"/>
      <c r="SGL154" s="745"/>
      <c r="SGM154" s="745"/>
      <c r="SGN154" s="745"/>
      <c r="SGO154" s="745"/>
      <c r="SGP154" s="745"/>
      <c r="SGQ154" s="745"/>
      <c r="SGR154" s="745"/>
      <c r="SGS154" s="745"/>
      <c r="SGT154" s="745"/>
      <c r="SGU154" s="745"/>
      <c r="SGV154" s="745"/>
      <c r="SGW154" s="745"/>
      <c r="SGX154" s="745"/>
      <c r="SGY154" s="745"/>
      <c r="SGZ154" s="745"/>
      <c r="SHA154" s="745"/>
      <c r="SHB154" s="745"/>
      <c r="SHC154" s="745"/>
      <c r="SHD154" s="745"/>
      <c r="SHE154" s="745"/>
      <c r="SHF154" s="745"/>
      <c r="SHG154" s="745"/>
      <c r="SHH154" s="744"/>
      <c r="SHI154" s="745"/>
      <c r="SHJ154" s="745"/>
      <c r="SHK154" s="745"/>
      <c r="SHL154" s="745"/>
      <c r="SHM154" s="745"/>
      <c r="SHN154" s="745"/>
      <c r="SHO154" s="745"/>
      <c r="SHP154" s="745"/>
      <c r="SHQ154" s="745"/>
      <c r="SHR154" s="745"/>
      <c r="SHS154" s="745"/>
      <c r="SHT154" s="745"/>
      <c r="SHU154" s="745"/>
      <c r="SHV154" s="745"/>
      <c r="SHW154" s="745"/>
      <c r="SHX154" s="745"/>
      <c r="SHY154" s="745"/>
      <c r="SHZ154" s="745"/>
      <c r="SIA154" s="745"/>
      <c r="SIB154" s="745"/>
      <c r="SIC154" s="745"/>
      <c r="SID154" s="745"/>
      <c r="SIE154" s="745"/>
      <c r="SIF154" s="745"/>
      <c r="SIG154" s="745"/>
      <c r="SIH154" s="745"/>
      <c r="SII154" s="745"/>
      <c r="SIJ154" s="745"/>
      <c r="SIK154" s="745"/>
      <c r="SIL154" s="745"/>
      <c r="SIM154" s="744"/>
      <c r="SIN154" s="745"/>
      <c r="SIO154" s="745"/>
      <c r="SIP154" s="745"/>
      <c r="SIQ154" s="745"/>
      <c r="SIR154" s="745"/>
      <c r="SIS154" s="745"/>
      <c r="SIT154" s="745"/>
      <c r="SIU154" s="745"/>
      <c r="SIV154" s="745"/>
      <c r="SIW154" s="745"/>
      <c r="SIX154" s="745"/>
      <c r="SIY154" s="745"/>
      <c r="SIZ154" s="745"/>
      <c r="SJA154" s="745"/>
      <c r="SJB154" s="745"/>
      <c r="SJC154" s="745"/>
      <c r="SJD154" s="745"/>
      <c r="SJE154" s="745"/>
      <c r="SJF154" s="745"/>
      <c r="SJG154" s="745"/>
      <c r="SJH154" s="745"/>
      <c r="SJI154" s="745"/>
      <c r="SJJ154" s="745"/>
      <c r="SJK154" s="745"/>
      <c r="SJL154" s="745"/>
      <c r="SJM154" s="745"/>
      <c r="SJN154" s="745"/>
      <c r="SJO154" s="745"/>
      <c r="SJP154" s="745"/>
      <c r="SJQ154" s="745"/>
      <c r="SJR154" s="744"/>
      <c r="SJS154" s="745"/>
      <c r="SJT154" s="745"/>
      <c r="SJU154" s="745"/>
      <c r="SJV154" s="745"/>
      <c r="SJW154" s="745"/>
      <c r="SJX154" s="745"/>
      <c r="SJY154" s="745"/>
      <c r="SJZ154" s="745"/>
      <c r="SKA154" s="745"/>
      <c r="SKB154" s="745"/>
      <c r="SKC154" s="745"/>
      <c r="SKD154" s="745"/>
      <c r="SKE154" s="745"/>
      <c r="SKF154" s="745"/>
      <c r="SKG154" s="745"/>
      <c r="SKH154" s="745"/>
      <c r="SKI154" s="745"/>
      <c r="SKJ154" s="745"/>
      <c r="SKK154" s="745"/>
      <c r="SKL154" s="745"/>
      <c r="SKM154" s="745"/>
      <c r="SKN154" s="745"/>
      <c r="SKO154" s="745"/>
      <c r="SKP154" s="745"/>
      <c r="SKQ154" s="745"/>
      <c r="SKR154" s="745"/>
      <c r="SKS154" s="745"/>
      <c r="SKT154" s="745"/>
      <c r="SKU154" s="745"/>
      <c r="SKV154" s="745"/>
      <c r="SKW154" s="744"/>
      <c r="SKX154" s="745"/>
      <c r="SKY154" s="745"/>
      <c r="SKZ154" s="745"/>
      <c r="SLA154" s="745"/>
      <c r="SLB154" s="745"/>
      <c r="SLC154" s="745"/>
      <c r="SLD154" s="745"/>
      <c r="SLE154" s="745"/>
      <c r="SLF154" s="745"/>
      <c r="SLG154" s="745"/>
      <c r="SLH154" s="745"/>
      <c r="SLI154" s="745"/>
      <c r="SLJ154" s="745"/>
      <c r="SLK154" s="745"/>
      <c r="SLL154" s="745"/>
      <c r="SLM154" s="745"/>
      <c r="SLN154" s="745"/>
      <c r="SLO154" s="745"/>
      <c r="SLP154" s="745"/>
      <c r="SLQ154" s="745"/>
      <c r="SLR154" s="745"/>
      <c r="SLS154" s="745"/>
      <c r="SLT154" s="745"/>
      <c r="SLU154" s="745"/>
      <c r="SLV154" s="745"/>
      <c r="SLW154" s="745"/>
      <c r="SLX154" s="745"/>
      <c r="SLY154" s="745"/>
      <c r="SLZ154" s="745"/>
      <c r="SMA154" s="745"/>
      <c r="SMB154" s="744"/>
      <c r="SMC154" s="745"/>
      <c r="SMD154" s="745"/>
      <c r="SME154" s="745"/>
      <c r="SMF154" s="745"/>
      <c r="SMG154" s="745"/>
      <c r="SMH154" s="745"/>
      <c r="SMI154" s="745"/>
      <c r="SMJ154" s="745"/>
      <c r="SMK154" s="745"/>
      <c r="SML154" s="745"/>
      <c r="SMM154" s="745"/>
      <c r="SMN154" s="745"/>
      <c r="SMO154" s="745"/>
      <c r="SMP154" s="745"/>
      <c r="SMQ154" s="745"/>
      <c r="SMR154" s="745"/>
      <c r="SMS154" s="745"/>
      <c r="SMT154" s="745"/>
      <c r="SMU154" s="745"/>
      <c r="SMV154" s="745"/>
      <c r="SMW154" s="745"/>
      <c r="SMX154" s="745"/>
      <c r="SMY154" s="745"/>
      <c r="SMZ154" s="745"/>
      <c r="SNA154" s="745"/>
      <c r="SNB154" s="745"/>
      <c r="SNC154" s="745"/>
      <c r="SND154" s="745"/>
      <c r="SNE154" s="745"/>
      <c r="SNF154" s="745"/>
      <c r="SNG154" s="744"/>
      <c r="SNH154" s="745"/>
      <c r="SNI154" s="745"/>
      <c r="SNJ154" s="745"/>
      <c r="SNK154" s="745"/>
      <c r="SNL154" s="745"/>
      <c r="SNM154" s="745"/>
      <c r="SNN154" s="745"/>
      <c r="SNO154" s="745"/>
      <c r="SNP154" s="745"/>
      <c r="SNQ154" s="745"/>
      <c r="SNR154" s="745"/>
      <c r="SNS154" s="745"/>
      <c r="SNT154" s="745"/>
      <c r="SNU154" s="745"/>
      <c r="SNV154" s="745"/>
      <c r="SNW154" s="745"/>
      <c r="SNX154" s="745"/>
      <c r="SNY154" s="745"/>
      <c r="SNZ154" s="745"/>
      <c r="SOA154" s="745"/>
      <c r="SOB154" s="745"/>
      <c r="SOC154" s="745"/>
      <c r="SOD154" s="745"/>
      <c r="SOE154" s="745"/>
      <c r="SOF154" s="745"/>
      <c r="SOG154" s="745"/>
      <c r="SOH154" s="745"/>
      <c r="SOI154" s="745"/>
      <c r="SOJ154" s="745"/>
      <c r="SOK154" s="745"/>
      <c r="SOL154" s="744"/>
      <c r="SOM154" s="745"/>
      <c r="SON154" s="745"/>
      <c r="SOO154" s="745"/>
      <c r="SOP154" s="745"/>
      <c r="SOQ154" s="745"/>
      <c r="SOR154" s="745"/>
      <c r="SOS154" s="745"/>
      <c r="SOT154" s="745"/>
      <c r="SOU154" s="745"/>
      <c r="SOV154" s="745"/>
      <c r="SOW154" s="745"/>
      <c r="SOX154" s="745"/>
      <c r="SOY154" s="745"/>
      <c r="SOZ154" s="745"/>
      <c r="SPA154" s="745"/>
      <c r="SPB154" s="745"/>
      <c r="SPC154" s="745"/>
      <c r="SPD154" s="745"/>
      <c r="SPE154" s="745"/>
      <c r="SPF154" s="745"/>
      <c r="SPG154" s="745"/>
      <c r="SPH154" s="745"/>
      <c r="SPI154" s="745"/>
      <c r="SPJ154" s="745"/>
      <c r="SPK154" s="745"/>
      <c r="SPL154" s="745"/>
      <c r="SPM154" s="745"/>
      <c r="SPN154" s="745"/>
      <c r="SPO154" s="745"/>
      <c r="SPP154" s="745"/>
      <c r="SPQ154" s="744"/>
      <c r="SPR154" s="745"/>
      <c r="SPS154" s="745"/>
      <c r="SPT154" s="745"/>
      <c r="SPU154" s="745"/>
      <c r="SPV154" s="745"/>
      <c r="SPW154" s="745"/>
      <c r="SPX154" s="745"/>
      <c r="SPY154" s="745"/>
      <c r="SPZ154" s="745"/>
      <c r="SQA154" s="745"/>
      <c r="SQB154" s="745"/>
      <c r="SQC154" s="745"/>
      <c r="SQD154" s="745"/>
      <c r="SQE154" s="745"/>
      <c r="SQF154" s="745"/>
      <c r="SQG154" s="745"/>
      <c r="SQH154" s="745"/>
      <c r="SQI154" s="745"/>
      <c r="SQJ154" s="745"/>
      <c r="SQK154" s="745"/>
      <c r="SQL154" s="745"/>
      <c r="SQM154" s="745"/>
      <c r="SQN154" s="745"/>
      <c r="SQO154" s="745"/>
      <c r="SQP154" s="745"/>
      <c r="SQQ154" s="745"/>
      <c r="SQR154" s="745"/>
      <c r="SQS154" s="745"/>
      <c r="SQT154" s="745"/>
      <c r="SQU154" s="745"/>
      <c r="SQV154" s="744"/>
      <c r="SQW154" s="745"/>
      <c r="SQX154" s="745"/>
      <c r="SQY154" s="745"/>
      <c r="SQZ154" s="745"/>
      <c r="SRA154" s="745"/>
      <c r="SRB154" s="745"/>
      <c r="SRC154" s="745"/>
      <c r="SRD154" s="745"/>
      <c r="SRE154" s="745"/>
      <c r="SRF154" s="745"/>
      <c r="SRG154" s="745"/>
      <c r="SRH154" s="745"/>
      <c r="SRI154" s="745"/>
      <c r="SRJ154" s="745"/>
      <c r="SRK154" s="745"/>
      <c r="SRL154" s="745"/>
      <c r="SRM154" s="745"/>
      <c r="SRN154" s="745"/>
      <c r="SRO154" s="745"/>
      <c r="SRP154" s="745"/>
      <c r="SRQ154" s="745"/>
      <c r="SRR154" s="745"/>
      <c r="SRS154" s="745"/>
      <c r="SRT154" s="745"/>
      <c r="SRU154" s="745"/>
      <c r="SRV154" s="745"/>
      <c r="SRW154" s="745"/>
      <c r="SRX154" s="745"/>
      <c r="SRY154" s="745"/>
      <c r="SRZ154" s="745"/>
      <c r="SSA154" s="744"/>
      <c r="SSB154" s="745"/>
      <c r="SSC154" s="745"/>
      <c r="SSD154" s="745"/>
      <c r="SSE154" s="745"/>
      <c r="SSF154" s="745"/>
      <c r="SSG154" s="745"/>
      <c r="SSH154" s="745"/>
      <c r="SSI154" s="745"/>
      <c r="SSJ154" s="745"/>
      <c r="SSK154" s="745"/>
      <c r="SSL154" s="745"/>
      <c r="SSM154" s="745"/>
      <c r="SSN154" s="745"/>
      <c r="SSO154" s="745"/>
      <c r="SSP154" s="745"/>
      <c r="SSQ154" s="745"/>
      <c r="SSR154" s="745"/>
      <c r="SSS154" s="745"/>
      <c r="SST154" s="745"/>
      <c r="SSU154" s="745"/>
      <c r="SSV154" s="745"/>
      <c r="SSW154" s="745"/>
      <c r="SSX154" s="745"/>
      <c r="SSY154" s="745"/>
      <c r="SSZ154" s="745"/>
      <c r="STA154" s="745"/>
      <c r="STB154" s="745"/>
      <c r="STC154" s="745"/>
      <c r="STD154" s="745"/>
      <c r="STE154" s="745"/>
      <c r="STF154" s="744"/>
      <c r="STG154" s="745"/>
      <c r="STH154" s="745"/>
      <c r="STI154" s="745"/>
      <c r="STJ154" s="745"/>
      <c r="STK154" s="745"/>
      <c r="STL154" s="745"/>
      <c r="STM154" s="745"/>
      <c r="STN154" s="745"/>
      <c r="STO154" s="745"/>
      <c r="STP154" s="745"/>
      <c r="STQ154" s="745"/>
      <c r="STR154" s="745"/>
      <c r="STS154" s="745"/>
      <c r="STT154" s="745"/>
      <c r="STU154" s="745"/>
      <c r="STV154" s="745"/>
      <c r="STW154" s="745"/>
      <c r="STX154" s="745"/>
      <c r="STY154" s="745"/>
      <c r="STZ154" s="745"/>
      <c r="SUA154" s="745"/>
      <c r="SUB154" s="745"/>
      <c r="SUC154" s="745"/>
      <c r="SUD154" s="745"/>
      <c r="SUE154" s="745"/>
      <c r="SUF154" s="745"/>
      <c r="SUG154" s="745"/>
      <c r="SUH154" s="745"/>
      <c r="SUI154" s="745"/>
      <c r="SUJ154" s="745"/>
      <c r="SUK154" s="744"/>
      <c r="SUL154" s="745"/>
      <c r="SUM154" s="745"/>
      <c r="SUN154" s="745"/>
      <c r="SUO154" s="745"/>
      <c r="SUP154" s="745"/>
      <c r="SUQ154" s="745"/>
      <c r="SUR154" s="745"/>
      <c r="SUS154" s="745"/>
      <c r="SUT154" s="745"/>
      <c r="SUU154" s="745"/>
      <c r="SUV154" s="745"/>
      <c r="SUW154" s="745"/>
      <c r="SUX154" s="745"/>
      <c r="SUY154" s="745"/>
      <c r="SUZ154" s="745"/>
      <c r="SVA154" s="745"/>
      <c r="SVB154" s="745"/>
      <c r="SVC154" s="745"/>
      <c r="SVD154" s="745"/>
      <c r="SVE154" s="745"/>
      <c r="SVF154" s="745"/>
      <c r="SVG154" s="745"/>
      <c r="SVH154" s="745"/>
      <c r="SVI154" s="745"/>
      <c r="SVJ154" s="745"/>
      <c r="SVK154" s="745"/>
      <c r="SVL154" s="745"/>
      <c r="SVM154" s="745"/>
      <c r="SVN154" s="745"/>
      <c r="SVO154" s="745"/>
      <c r="SVP154" s="744"/>
      <c r="SVQ154" s="745"/>
      <c r="SVR154" s="745"/>
      <c r="SVS154" s="745"/>
      <c r="SVT154" s="745"/>
      <c r="SVU154" s="745"/>
      <c r="SVV154" s="745"/>
      <c r="SVW154" s="745"/>
      <c r="SVX154" s="745"/>
      <c r="SVY154" s="745"/>
      <c r="SVZ154" s="745"/>
      <c r="SWA154" s="745"/>
      <c r="SWB154" s="745"/>
      <c r="SWC154" s="745"/>
      <c r="SWD154" s="745"/>
      <c r="SWE154" s="745"/>
      <c r="SWF154" s="745"/>
      <c r="SWG154" s="745"/>
      <c r="SWH154" s="745"/>
      <c r="SWI154" s="745"/>
      <c r="SWJ154" s="745"/>
      <c r="SWK154" s="745"/>
      <c r="SWL154" s="745"/>
      <c r="SWM154" s="745"/>
      <c r="SWN154" s="745"/>
      <c r="SWO154" s="745"/>
      <c r="SWP154" s="745"/>
      <c r="SWQ154" s="745"/>
      <c r="SWR154" s="745"/>
      <c r="SWS154" s="745"/>
      <c r="SWT154" s="745"/>
      <c r="SWU154" s="744"/>
      <c r="SWV154" s="745"/>
      <c r="SWW154" s="745"/>
      <c r="SWX154" s="745"/>
      <c r="SWY154" s="745"/>
      <c r="SWZ154" s="745"/>
      <c r="SXA154" s="745"/>
      <c r="SXB154" s="745"/>
      <c r="SXC154" s="745"/>
      <c r="SXD154" s="745"/>
      <c r="SXE154" s="745"/>
      <c r="SXF154" s="745"/>
      <c r="SXG154" s="745"/>
      <c r="SXH154" s="745"/>
      <c r="SXI154" s="745"/>
      <c r="SXJ154" s="745"/>
      <c r="SXK154" s="745"/>
      <c r="SXL154" s="745"/>
      <c r="SXM154" s="745"/>
      <c r="SXN154" s="745"/>
      <c r="SXO154" s="745"/>
      <c r="SXP154" s="745"/>
      <c r="SXQ154" s="745"/>
      <c r="SXR154" s="745"/>
      <c r="SXS154" s="745"/>
      <c r="SXT154" s="745"/>
      <c r="SXU154" s="745"/>
      <c r="SXV154" s="745"/>
      <c r="SXW154" s="745"/>
      <c r="SXX154" s="745"/>
      <c r="SXY154" s="745"/>
      <c r="SXZ154" s="744"/>
      <c r="SYA154" s="745"/>
      <c r="SYB154" s="745"/>
      <c r="SYC154" s="745"/>
      <c r="SYD154" s="745"/>
      <c r="SYE154" s="745"/>
      <c r="SYF154" s="745"/>
      <c r="SYG154" s="745"/>
      <c r="SYH154" s="745"/>
      <c r="SYI154" s="745"/>
      <c r="SYJ154" s="745"/>
      <c r="SYK154" s="745"/>
      <c r="SYL154" s="745"/>
      <c r="SYM154" s="745"/>
      <c r="SYN154" s="745"/>
      <c r="SYO154" s="745"/>
      <c r="SYP154" s="745"/>
      <c r="SYQ154" s="745"/>
      <c r="SYR154" s="745"/>
      <c r="SYS154" s="745"/>
      <c r="SYT154" s="745"/>
      <c r="SYU154" s="745"/>
      <c r="SYV154" s="745"/>
      <c r="SYW154" s="745"/>
      <c r="SYX154" s="745"/>
      <c r="SYY154" s="745"/>
      <c r="SYZ154" s="745"/>
      <c r="SZA154" s="745"/>
      <c r="SZB154" s="745"/>
      <c r="SZC154" s="745"/>
      <c r="SZD154" s="745"/>
      <c r="SZE154" s="744"/>
      <c r="SZF154" s="745"/>
      <c r="SZG154" s="745"/>
      <c r="SZH154" s="745"/>
      <c r="SZI154" s="745"/>
      <c r="SZJ154" s="745"/>
      <c r="SZK154" s="745"/>
      <c r="SZL154" s="745"/>
      <c r="SZM154" s="745"/>
      <c r="SZN154" s="745"/>
      <c r="SZO154" s="745"/>
      <c r="SZP154" s="745"/>
      <c r="SZQ154" s="745"/>
      <c r="SZR154" s="745"/>
      <c r="SZS154" s="745"/>
      <c r="SZT154" s="745"/>
      <c r="SZU154" s="745"/>
      <c r="SZV154" s="745"/>
      <c r="SZW154" s="745"/>
      <c r="SZX154" s="745"/>
      <c r="SZY154" s="745"/>
      <c r="SZZ154" s="745"/>
      <c r="TAA154" s="745"/>
      <c r="TAB154" s="745"/>
      <c r="TAC154" s="745"/>
      <c r="TAD154" s="745"/>
      <c r="TAE154" s="745"/>
      <c r="TAF154" s="745"/>
      <c r="TAG154" s="745"/>
      <c r="TAH154" s="745"/>
      <c r="TAI154" s="745"/>
      <c r="TAJ154" s="744"/>
      <c r="TAK154" s="745"/>
      <c r="TAL154" s="745"/>
      <c r="TAM154" s="745"/>
      <c r="TAN154" s="745"/>
      <c r="TAO154" s="745"/>
      <c r="TAP154" s="745"/>
      <c r="TAQ154" s="745"/>
      <c r="TAR154" s="745"/>
      <c r="TAS154" s="745"/>
      <c r="TAT154" s="745"/>
      <c r="TAU154" s="745"/>
      <c r="TAV154" s="745"/>
      <c r="TAW154" s="745"/>
      <c r="TAX154" s="745"/>
      <c r="TAY154" s="745"/>
      <c r="TAZ154" s="745"/>
      <c r="TBA154" s="745"/>
      <c r="TBB154" s="745"/>
      <c r="TBC154" s="745"/>
      <c r="TBD154" s="745"/>
      <c r="TBE154" s="745"/>
      <c r="TBF154" s="745"/>
      <c r="TBG154" s="745"/>
      <c r="TBH154" s="745"/>
      <c r="TBI154" s="745"/>
      <c r="TBJ154" s="745"/>
      <c r="TBK154" s="745"/>
      <c r="TBL154" s="745"/>
      <c r="TBM154" s="745"/>
      <c r="TBN154" s="745"/>
      <c r="TBO154" s="744"/>
      <c r="TBP154" s="745"/>
      <c r="TBQ154" s="745"/>
      <c r="TBR154" s="745"/>
      <c r="TBS154" s="745"/>
      <c r="TBT154" s="745"/>
      <c r="TBU154" s="745"/>
      <c r="TBV154" s="745"/>
      <c r="TBW154" s="745"/>
      <c r="TBX154" s="745"/>
      <c r="TBY154" s="745"/>
      <c r="TBZ154" s="745"/>
      <c r="TCA154" s="745"/>
      <c r="TCB154" s="745"/>
      <c r="TCC154" s="745"/>
      <c r="TCD154" s="745"/>
      <c r="TCE154" s="745"/>
      <c r="TCF154" s="745"/>
      <c r="TCG154" s="745"/>
      <c r="TCH154" s="745"/>
      <c r="TCI154" s="745"/>
      <c r="TCJ154" s="745"/>
      <c r="TCK154" s="745"/>
      <c r="TCL154" s="745"/>
      <c r="TCM154" s="745"/>
      <c r="TCN154" s="745"/>
      <c r="TCO154" s="745"/>
      <c r="TCP154" s="745"/>
      <c r="TCQ154" s="745"/>
      <c r="TCR154" s="745"/>
      <c r="TCS154" s="745"/>
      <c r="TCT154" s="744"/>
      <c r="TCU154" s="745"/>
      <c r="TCV154" s="745"/>
      <c r="TCW154" s="745"/>
      <c r="TCX154" s="745"/>
      <c r="TCY154" s="745"/>
      <c r="TCZ154" s="745"/>
      <c r="TDA154" s="745"/>
      <c r="TDB154" s="745"/>
      <c r="TDC154" s="745"/>
      <c r="TDD154" s="745"/>
      <c r="TDE154" s="745"/>
      <c r="TDF154" s="745"/>
      <c r="TDG154" s="745"/>
      <c r="TDH154" s="745"/>
      <c r="TDI154" s="745"/>
      <c r="TDJ154" s="745"/>
      <c r="TDK154" s="745"/>
      <c r="TDL154" s="745"/>
      <c r="TDM154" s="745"/>
      <c r="TDN154" s="745"/>
      <c r="TDO154" s="745"/>
      <c r="TDP154" s="745"/>
      <c r="TDQ154" s="745"/>
      <c r="TDR154" s="745"/>
      <c r="TDS154" s="745"/>
      <c r="TDT154" s="745"/>
      <c r="TDU154" s="745"/>
      <c r="TDV154" s="745"/>
      <c r="TDW154" s="745"/>
      <c r="TDX154" s="745"/>
      <c r="TDY154" s="744"/>
      <c r="TDZ154" s="745"/>
      <c r="TEA154" s="745"/>
      <c r="TEB154" s="745"/>
      <c r="TEC154" s="745"/>
      <c r="TED154" s="745"/>
      <c r="TEE154" s="745"/>
      <c r="TEF154" s="745"/>
      <c r="TEG154" s="745"/>
      <c r="TEH154" s="745"/>
      <c r="TEI154" s="745"/>
      <c r="TEJ154" s="745"/>
      <c r="TEK154" s="745"/>
      <c r="TEL154" s="745"/>
      <c r="TEM154" s="745"/>
      <c r="TEN154" s="745"/>
      <c r="TEO154" s="745"/>
      <c r="TEP154" s="745"/>
      <c r="TEQ154" s="745"/>
      <c r="TER154" s="745"/>
      <c r="TES154" s="745"/>
      <c r="TET154" s="745"/>
      <c r="TEU154" s="745"/>
      <c r="TEV154" s="745"/>
      <c r="TEW154" s="745"/>
      <c r="TEX154" s="745"/>
      <c r="TEY154" s="745"/>
      <c r="TEZ154" s="745"/>
      <c r="TFA154" s="745"/>
      <c r="TFB154" s="745"/>
      <c r="TFC154" s="745"/>
      <c r="TFD154" s="744"/>
      <c r="TFE154" s="745"/>
      <c r="TFF154" s="745"/>
      <c r="TFG154" s="745"/>
      <c r="TFH154" s="745"/>
      <c r="TFI154" s="745"/>
      <c r="TFJ154" s="745"/>
      <c r="TFK154" s="745"/>
      <c r="TFL154" s="745"/>
      <c r="TFM154" s="745"/>
      <c r="TFN154" s="745"/>
      <c r="TFO154" s="745"/>
      <c r="TFP154" s="745"/>
      <c r="TFQ154" s="745"/>
      <c r="TFR154" s="745"/>
      <c r="TFS154" s="745"/>
      <c r="TFT154" s="745"/>
      <c r="TFU154" s="745"/>
      <c r="TFV154" s="745"/>
      <c r="TFW154" s="745"/>
      <c r="TFX154" s="745"/>
      <c r="TFY154" s="745"/>
      <c r="TFZ154" s="745"/>
      <c r="TGA154" s="745"/>
      <c r="TGB154" s="745"/>
      <c r="TGC154" s="745"/>
      <c r="TGD154" s="745"/>
      <c r="TGE154" s="745"/>
      <c r="TGF154" s="745"/>
      <c r="TGG154" s="745"/>
      <c r="TGH154" s="745"/>
      <c r="TGI154" s="744"/>
      <c r="TGJ154" s="745"/>
      <c r="TGK154" s="745"/>
      <c r="TGL154" s="745"/>
      <c r="TGM154" s="745"/>
      <c r="TGN154" s="745"/>
      <c r="TGO154" s="745"/>
      <c r="TGP154" s="745"/>
      <c r="TGQ154" s="745"/>
      <c r="TGR154" s="745"/>
      <c r="TGS154" s="745"/>
      <c r="TGT154" s="745"/>
      <c r="TGU154" s="745"/>
      <c r="TGV154" s="745"/>
      <c r="TGW154" s="745"/>
      <c r="TGX154" s="745"/>
      <c r="TGY154" s="745"/>
      <c r="TGZ154" s="745"/>
      <c r="THA154" s="745"/>
      <c r="THB154" s="745"/>
      <c r="THC154" s="745"/>
      <c r="THD154" s="745"/>
      <c r="THE154" s="745"/>
      <c r="THF154" s="745"/>
      <c r="THG154" s="745"/>
      <c r="THH154" s="745"/>
      <c r="THI154" s="745"/>
      <c r="THJ154" s="745"/>
      <c r="THK154" s="745"/>
      <c r="THL154" s="745"/>
      <c r="THM154" s="745"/>
      <c r="THN154" s="744"/>
      <c r="THO154" s="745"/>
      <c r="THP154" s="745"/>
      <c r="THQ154" s="745"/>
      <c r="THR154" s="745"/>
      <c r="THS154" s="745"/>
      <c r="THT154" s="745"/>
      <c r="THU154" s="745"/>
      <c r="THV154" s="745"/>
      <c r="THW154" s="745"/>
      <c r="THX154" s="745"/>
      <c r="THY154" s="745"/>
      <c r="THZ154" s="745"/>
      <c r="TIA154" s="745"/>
      <c r="TIB154" s="745"/>
      <c r="TIC154" s="745"/>
      <c r="TID154" s="745"/>
      <c r="TIE154" s="745"/>
      <c r="TIF154" s="745"/>
      <c r="TIG154" s="745"/>
      <c r="TIH154" s="745"/>
      <c r="TII154" s="745"/>
      <c r="TIJ154" s="745"/>
      <c r="TIK154" s="745"/>
      <c r="TIL154" s="745"/>
      <c r="TIM154" s="745"/>
      <c r="TIN154" s="745"/>
      <c r="TIO154" s="745"/>
      <c r="TIP154" s="745"/>
      <c r="TIQ154" s="745"/>
      <c r="TIR154" s="745"/>
      <c r="TIS154" s="744"/>
      <c r="TIT154" s="745"/>
      <c r="TIU154" s="745"/>
      <c r="TIV154" s="745"/>
      <c r="TIW154" s="745"/>
      <c r="TIX154" s="745"/>
      <c r="TIY154" s="745"/>
      <c r="TIZ154" s="745"/>
      <c r="TJA154" s="745"/>
      <c r="TJB154" s="745"/>
      <c r="TJC154" s="745"/>
      <c r="TJD154" s="745"/>
      <c r="TJE154" s="745"/>
      <c r="TJF154" s="745"/>
      <c r="TJG154" s="745"/>
      <c r="TJH154" s="745"/>
      <c r="TJI154" s="745"/>
      <c r="TJJ154" s="745"/>
      <c r="TJK154" s="745"/>
      <c r="TJL154" s="745"/>
      <c r="TJM154" s="745"/>
      <c r="TJN154" s="745"/>
      <c r="TJO154" s="745"/>
      <c r="TJP154" s="745"/>
      <c r="TJQ154" s="745"/>
      <c r="TJR154" s="745"/>
      <c r="TJS154" s="745"/>
      <c r="TJT154" s="745"/>
      <c r="TJU154" s="745"/>
      <c r="TJV154" s="745"/>
      <c r="TJW154" s="745"/>
      <c r="TJX154" s="744"/>
      <c r="TJY154" s="745"/>
      <c r="TJZ154" s="745"/>
      <c r="TKA154" s="745"/>
      <c r="TKB154" s="745"/>
      <c r="TKC154" s="745"/>
      <c r="TKD154" s="745"/>
      <c r="TKE154" s="745"/>
      <c r="TKF154" s="745"/>
      <c r="TKG154" s="745"/>
      <c r="TKH154" s="745"/>
      <c r="TKI154" s="745"/>
      <c r="TKJ154" s="745"/>
      <c r="TKK154" s="745"/>
      <c r="TKL154" s="745"/>
      <c r="TKM154" s="745"/>
      <c r="TKN154" s="745"/>
      <c r="TKO154" s="745"/>
      <c r="TKP154" s="745"/>
      <c r="TKQ154" s="745"/>
      <c r="TKR154" s="745"/>
      <c r="TKS154" s="745"/>
      <c r="TKT154" s="745"/>
      <c r="TKU154" s="745"/>
      <c r="TKV154" s="745"/>
      <c r="TKW154" s="745"/>
      <c r="TKX154" s="745"/>
      <c r="TKY154" s="745"/>
      <c r="TKZ154" s="745"/>
      <c r="TLA154" s="745"/>
      <c r="TLB154" s="745"/>
      <c r="TLC154" s="744"/>
      <c r="TLD154" s="745"/>
      <c r="TLE154" s="745"/>
      <c r="TLF154" s="745"/>
      <c r="TLG154" s="745"/>
      <c r="TLH154" s="745"/>
      <c r="TLI154" s="745"/>
      <c r="TLJ154" s="745"/>
      <c r="TLK154" s="745"/>
      <c r="TLL154" s="745"/>
      <c r="TLM154" s="745"/>
      <c r="TLN154" s="745"/>
      <c r="TLO154" s="745"/>
      <c r="TLP154" s="745"/>
      <c r="TLQ154" s="745"/>
      <c r="TLR154" s="745"/>
      <c r="TLS154" s="745"/>
      <c r="TLT154" s="745"/>
      <c r="TLU154" s="745"/>
      <c r="TLV154" s="745"/>
      <c r="TLW154" s="745"/>
      <c r="TLX154" s="745"/>
      <c r="TLY154" s="745"/>
      <c r="TLZ154" s="745"/>
      <c r="TMA154" s="745"/>
      <c r="TMB154" s="745"/>
      <c r="TMC154" s="745"/>
      <c r="TMD154" s="745"/>
      <c r="TME154" s="745"/>
      <c r="TMF154" s="745"/>
      <c r="TMG154" s="745"/>
      <c r="TMH154" s="744"/>
      <c r="TMI154" s="745"/>
      <c r="TMJ154" s="745"/>
      <c r="TMK154" s="745"/>
      <c r="TML154" s="745"/>
      <c r="TMM154" s="745"/>
      <c r="TMN154" s="745"/>
      <c r="TMO154" s="745"/>
      <c r="TMP154" s="745"/>
      <c r="TMQ154" s="745"/>
      <c r="TMR154" s="745"/>
      <c r="TMS154" s="745"/>
      <c r="TMT154" s="745"/>
      <c r="TMU154" s="745"/>
      <c r="TMV154" s="745"/>
      <c r="TMW154" s="745"/>
      <c r="TMX154" s="745"/>
      <c r="TMY154" s="745"/>
      <c r="TMZ154" s="745"/>
      <c r="TNA154" s="745"/>
      <c r="TNB154" s="745"/>
      <c r="TNC154" s="745"/>
      <c r="TND154" s="745"/>
      <c r="TNE154" s="745"/>
      <c r="TNF154" s="745"/>
      <c r="TNG154" s="745"/>
      <c r="TNH154" s="745"/>
      <c r="TNI154" s="745"/>
      <c r="TNJ154" s="745"/>
      <c r="TNK154" s="745"/>
      <c r="TNL154" s="745"/>
      <c r="TNM154" s="744"/>
      <c r="TNN154" s="745"/>
      <c r="TNO154" s="745"/>
      <c r="TNP154" s="745"/>
      <c r="TNQ154" s="745"/>
      <c r="TNR154" s="745"/>
      <c r="TNS154" s="745"/>
      <c r="TNT154" s="745"/>
      <c r="TNU154" s="745"/>
      <c r="TNV154" s="745"/>
      <c r="TNW154" s="745"/>
      <c r="TNX154" s="745"/>
      <c r="TNY154" s="745"/>
      <c r="TNZ154" s="745"/>
      <c r="TOA154" s="745"/>
      <c r="TOB154" s="745"/>
      <c r="TOC154" s="745"/>
      <c r="TOD154" s="745"/>
      <c r="TOE154" s="745"/>
      <c r="TOF154" s="745"/>
      <c r="TOG154" s="745"/>
      <c r="TOH154" s="745"/>
      <c r="TOI154" s="745"/>
      <c r="TOJ154" s="745"/>
      <c r="TOK154" s="745"/>
      <c r="TOL154" s="745"/>
      <c r="TOM154" s="745"/>
      <c r="TON154" s="745"/>
      <c r="TOO154" s="745"/>
      <c r="TOP154" s="745"/>
      <c r="TOQ154" s="745"/>
      <c r="TOR154" s="744"/>
      <c r="TOS154" s="745"/>
      <c r="TOT154" s="745"/>
      <c r="TOU154" s="745"/>
      <c r="TOV154" s="745"/>
      <c r="TOW154" s="745"/>
      <c r="TOX154" s="745"/>
      <c r="TOY154" s="745"/>
      <c r="TOZ154" s="745"/>
      <c r="TPA154" s="745"/>
      <c r="TPB154" s="745"/>
      <c r="TPC154" s="745"/>
      <c r="TPD154" s="745"/>
      <c r="TPE154" s="745"/>
      <c r="TPF154" s="745"/>
      <c r="TPG154" s="745"/>
      <c r="TPH154" s="745"/>
      <c r="TPI154" s="745"/>
      <c r="TPJ154" s="745"/>
      <c r="TPK154" s="745"/>
      <c r="TPL154" s="745"/>
      <c r="TPM154" s="745"/>
      <c r="TPN154" s="745"/>
      <c r="TPO154" s="745"/>
      <c r="TPP154" s="745"/>
      <c r="TPQ154" s="745"/>
      <c r="TPR154" s="745"/>
      <c r="TPS154" s="745"/>
      <c r="TPT154" s="745"/>
      <c r="TPU154" s="745"/>
      <c r="TPV154" s="745"/>
      <c r="TPW154" s="744"/>
      <c r="TPX154" s="745"/>
      <c r="TPY154" s="745"/>
      <c r="TPZ154" s="745"/>
      <c r="TQA154" s="745"/>
      <c r="TQB154" s="745"/>
      <c r="TQC154" s="745"/>
      <c r="TQD154" s="745"/>
      <c r="TQE154" s="745"/>
      <c r="TQF154" s="745"/>
      <c r="TQG154" s="745"/>
      <c r="TQH154" s="745"/>
      <c r="TQI154" s="745"/>
      <c r="TQJ154" s="745"/>
      <c r="TQK154" s="745"/>
      <c r="TQL154" s="745"/>
      <c r="TQM154" s="745"/>
      <c r="TQN154" s="745"/>
      <c r="TQO154" s="745"/>
      <c r="TQP154" s="745"/>
      <c r="TQQ154" s="745"/>
      <c r="TQR154" s="745"/>
      <c r="TQS154" s="745"/>
      <c r="TQT154" s="745"/>
      <c r="TQU154" s="745"/>
      <c r="TQV154" s="745"/>
      <c r="TQW154" s="745"/>
      <c r="TQX154" s="745"/>
      <c r="TQY154" s="745"/>
      <c r="TQZ154" s="745"/>
      <c r="TRA154" s="745"/>
      <c r="TRB154" s="744"/>
      <c r="TRC154" s="745"/>
      <c r="TRD154" s="745"/>
      <c r="TRE154" s="745"/>
      <c r="TRF154" s="745"/>
      <c r="TRG154" s="745"/>
      <c r="TRH154" s="745"/>
      <c r="TRI154" s="745"/>
      <c r="TRJ154" s="745"/>
      <c r="TRK154" s="745"/>
      <c r="TRL154" s="745"/>
      <c r="TRM154" s="745"/>
      <c r="TRN154" s="745"/>
      <c r="TRO154" s="745"/>
      <c r="TRP154" s="745"/>
      <c r="TRQ154" s="745"/>
      <c r="TRR154" s="745"/>
      <c r="TRS154" s="745"/>
      <c r="TRT154" s="745"/>
      <c r="TRU154" s="745"/>
      <c r="TRV154" s="745"/>
      <c r="TRW154" s="745"/>
      <c r="TRX154" s="745"/>
      <c r="TRY154" s="745"/>
      <c r="TRZ154" s="745"/>
      <c r="TSA154" s="745"/>
      <c r="TSB154" s="745"/>
      <c r="TSC154" s="745"/>
      <c r="TSD154" s="745"/>
      <c r="TSE154" s="745"/>
      <c r="TSF154" s="745"/>
      <c r="TSG154" s="744"/>
      <c r="TSH154" s="745"/>
      <c r="TSI154" s="745"/>
      <c r="TSJ154" s="745"/>
      <c r="TSK154" s="745"/>
      <c r="TSL154" s="745"/>
      <c r="TSM154" s="745"/>
      <c r="TSN154" s="745"/>
      <c r="TSO154" s="745"/>
      <c r="TSP154" s="745"/>
      <c r="TSQ154" s="745"/>
      <c r="TSR154" s="745"/>
      <c r="TSS154" s="745"/>
      <c r="TST154" s="745"/>
      <c r="TSU154" s="745"/>
      <c r="TSV154" s="745"/>
      <c r="TSW154" s="745"/>
      <c r="TSX154" s="745"/>
      <c r="TSY154" s="745"/>
      <c r="TSZ154" s="745"/>
      <c r="TTA154" s="745"/>
      <c r="TTB154" s="745"/>
      <c r="TTC154" s="745"/>
      <c r="TTD154" s="745"/>
      <c r="TTE154" s="745"/>
      <c r="TTF154" s="745"/>
      <c r="TTG154" s="745"/>
      <c r="TTH154" s="745"/>
      <c r="TTI154" s="745"/>
      <c r="TTJ154" s="745"/>
      <c r="TTK154" s="745"/>
      <c r="TTL154" s="744"/>
      <c r="TTM154" s="745"/>
      <c r="TTN154" s="745"/>
      <c r="TTO154" s="745"/>
      <c r="TTP154" s="745"/>
      <c r="TTQ154" s="745"/>
      <c r="TTR154" s="745"/>
      <c r="TTS154" s="745"/>
      <c r="TTT154" s="745"/>
      <c r="TTU154" s="745"/>
      <c r="TTV154" s="745"/>
      <c r="TTW154" s="745"/>
      <c r="TTX154" s="745"/>
      <c r="TTY154" s="745"/>
      <c r="TTZ154" s="745"/>
      <c r="TUA154" s="745"/>
      <c r="TUB154" s="745"/>
      <c r="TUC154" s="745"/>
      <c r="TUD154" s="745"/>
      <c r="TUE154" s="745"/>
      <c r="TUF154" s="745"/>
      <c r="TUG154" s="745"/>
      <c r="TUH154" s="745"/>
      <c r="TUI154" s="745"/>
      <c r="TUJ154" s="745"/>
      <c r="TUK154" s="745"/>
      <c r="TUL154" s="745"/>
      <c r="TUM154" s="745"/>
      <c r="TUN154" s="745"/>
      <c r="TUO154" s="745"/>
      <c r="TUP154" s="745"/>
      <c r="TUQ154" s="744"/>
      <c r="TUR154" s="745"/>
      <c r="TUS154" s="745"/>
      <c r="TUT154" s="745"/>
      <c r="TUU154" s="745"/>
      <c r="TUV154" s="745"/>
      <c r="TUW154" s="745"/>
      <c r="TUX154" s="745"/>
      <c r="TUY154" s="745"/>
      <c r="TUZ154" s="745"/>
      <c r="TVA154" s="745"/>
      <c r="TVB154" s="745"/>
      <c r="TVC154" s="745"/>
      <c r="TVD154" s="745"/>
      <c r="TVE154" s="745"/>
      <c r="TVF154" s="745"/>
      <c r="TVG154" s="745"/>
      <c r="TVH154" s="745"/>
      <c r="TVI154" s="745"/>
      <c r="TVJ154" s="745"/>
      <c r="TVK154" s="745"/>
      <c r="TVL154" s="745"/>
      <c r="TVM154" s="745"/>
      <c r="TVN154" s="745"/>
      <c r="TVO154" s="745"/>
      <c r="TVP154" s="745"/>
      <c r="TVQ154" s="745"/>
      <c r="TVR154" s="745"/>
      <c r="TVS154" s="745"/>
      <c r="TVT154" s="745"/>
      <c r="TVU154" s="745"/>
      <c r="TVV154" s="744"/>
      <c r="TVW154" s="745"/>
      <c r="TVX154" s="745"/>
      <c r="TVY154" s="745"/>
      <c r="TVZ154" s="745"/>
      <c r="TWA154" s="745"/>
      <c r="TWB154" s="745"/>
      <c r="TWC154" s="745"/>
      <c r="TWD154" s="745"/>
      <c r="TWE154" s="745"/>
      <c r="TWF154" s="745"/>
      <c r="TWG154" s="745"/>
      <c r="TWH154" s="745"/>
      <c r="TWI154" s="745"/>
      <c r="TWJ154" s="745"/>
      <c r="TWK154" s="745"/>
      <c r="TWL154" s="745"/>
      <c r="TWM154" s="745"/>
      <c r="TWN154" s="745"/>
      <c r="TWO154" s="745"/>
      <c r="TWP154" s="745"/>
      <c r="TWQ154" s="745"/>
      <c r="TWR154" s="745"/>
      <c r="TWS154" s="745"/>
      <c r="TWT154" s="745"/>
      <c r="TWU154" s="745"/>
      <c r="TWV154" s="745"/>
      <c r="TWW154" s="745"/>
      <c r="TWX154" s="745"/>
      <c r="TWY154" s="745"/>
      <c r="TWZ154" s="745"/>
      <c r="TXA154" s="744"/>
      <c r="TXB154" s="745"/>
      <c r="TXC154" s="745"/>
      <c r="TXD154" s="745"/>
      <c r="TXE154" s="745"/>
      <c r="TXF154" s="745"/>
      <c r="TXG154" s="745"/>
      <c r="TXH154" s="745"/>
      <c r="TXI154" s="745"/>
      <c r="TXJ154" s="745"/>
      <c r="TXK154" s="745"/>
      <c r="TXL154" s="745"/>
      <c r="TXM154" s="745"/>
      <c r="TXN154" s="745"/>
      <c r="TXO154" s="745"/>
      <c r="TXP154" s="745"/>
      <c r="TXQ154" s="745"/>
      <c r="TXR154" s="745"/>
      <c r="TXS154" s="745"/>
      <c r="TXT154" s="745"/>
      <c r="TXU154" s="745"/>
      <c r="TXV154" s="745"/>
      <c r="TXW154" s="745"/>
      <c r="TXX154" s="745"/>
      <c r="TXY154" s="745"/>
      <c r="TXZ154" s="745"/>
      <c r="TYA154" s="745"/>
      <c r="TYB154" s="745"/>
      <c r="TYC154" s="745"/>
      <c r="TYD154" s="745"/>
      <c r="TYE154" s="745"/>
      <c r="TYF154" s="744"/>
      <c r="TYG154" s="745"/>
      <c r="TYH154" s="745"/>
      <c r="TYI154" s="745"/>
      <c r="TYJ154" s="745"/>
      <c r="TYK154" s="745"/>
      <c r="TYL154" s="745"/>
      <c r="TYM154" s="745"/>
      <c r="TYN154" s="745"/>
      <c r="TYO154" s="745"/>
      <c r="TYP154" s="745"/>
      <c r="TYQ154" s="745"/>
      <c r="TYR154" s="745"/>
      <c r="TYS154" s="745"/>
      <c r="TYT154" s="745"/>
      <c r="TYU154" s="745"/>
      <c r="TYV154" s="745"/>
      <c r="TYW154" s="745"/>
      <c r="TYX154" s="745"/>
      <c r="TYY154" s="745"/>
      <c r="TYZ154" s="745"/>
      <c r="TZA154" s="745"/>
      <c r="TZB154" s="745"/>
      <c r="TZC154" s="745"/>
      <c r="TZD154" s="745"/>
      <c r="TZE154" s="745"/>
      <c r="TZF154" s="745"/>
      <c r="TZG154" s="745"/>
      <c r="TZH154" s="745"/>
      <c r="TZI154" s="745"/>
      <c r="TZJ154" s="745"/>
      <c r="TZK154" s="744"/>
      <c r="TZL154" s="745"/>
      <c r="TZM154" s="745"/>
      <c r="TZN154" s="745"/>
      <c r="TZO154" s="745"/>
      <c r="TZP154" s="745"/>
      <c r="TZQ154" s="745"/>
      <c r="TZR154" s="745"/>
      <c r="TZS154" s="745"/>
      <c r="TZT154" s="745"/>
      <c r="TZU154" s="745"/>
      <c r="TZV154" s="745"/>
      <c r="TZW154" s="745"/>
      <c r="TZX154" s="745"/>
      <c r="TZY154" s="745"/>
      <c r="TZZ154" s="745"/>
      <c r="UAA154" s="745"/>
      <c r="UAB154" s="745"/>
      <c r="UAC154" s="745"/>
      <c r="UAD154" s="745"/>
      <c r="UAE154" s="745"/>
      <c r="UAF154" s="745"/>
      <c r="UAG154" s="745"/>
      <c r="UAH154" s="745"/>
      <c r="UAI154" s="745"/>
      <c r="UAJ154" s="745"/>
      <c r="UAK154" s="745"/>
      <c r="UAL154" s="745"/>
      <c r="UAM154" s="745"/>
      <c r="UAN154" s="745"/>
      <c r="UAO154" s="745"/>
      <c r="UAP154" s="744"/>
      <c r="UAQ154" s="745"/>
      <c r="UAR154" s="745"/>
      <c r="UAS154" s="745"/>
      <c r="UAT154" s="745"/>
      <c r="UAU154" s="745"/>
      <c r="UAV154" s="745"/>
      <c r="UAW154" s="745"/>
      <c r="UAX154" s="745"/>
      <c r="UAY154" s="745"/>
      <c r="UAZ154" s="745"/>
      <c r="UBA154" s="745"/>
      <c r="UBB154" s="745"/>
      <c r="UBC154" s="745"/>
      <c r="UBD154" s="745"/>
      <c r="UBE154" s="745"/>
      <c r="UBF154" s="745"/>
      <c r="UBG154" s="745"/>
      <c r="UBH154" s="745"/>
      <c r="UBI154" s="745"/>
      <c r="UBJ154" s="745"/>
      <c r="UBK154" s="745"/>
      <c r="UBL154" s="745"/>
      <c r="UBM154" s="745"/>
      <c r="UBN154" s="745"/>
      <c r="UBO154" s="745"/>
      <c r="UBP154" s="745"/>
      <c r="UBQ154" s="745"/>
      <c r="UBR154" s="745"/>
      <c r="UBS154" s="745"/>
      <c r="UBT154" s="745"/>
      <c r="UBU154" s="744"/>
      <c r="UBV154" s="745"/>
      <c r="UBW154" s="745"/>
      <c r="UBX154" s="745"/>
      <c r="UBY154" s="745"/>
      <c r="UBZ154" s="745"/>
      <c r="UCA154" s="745"/>
      <c r="UCB154" s="745"/>
      <c r="UCC154" s="745"/>
      <c r="UCD154" s="745"/>
      <c r="UCE154" s="745"/>
      <c r="UCF154" s="745"/>
      <c r="UCG154" s="745"/>
      <c r="UCH154" s="745"/>
      <c r="UCI154" s="745"/>
      <c r="UCJ154" s="745"/>
      <c r="UCK154" s="745"/>
      <c r="UCL154" s="745"/>
      <c r="UCM154" s="745"/>
      <c r="UCN154" s="745"/>
      <c r="UCO154" s="745"/>
      <c r="UCP154" s="745"/>
      <c r="UCQ154" s="745"/>
      <c r="UCR154" s="745"/>
      <c r="UCS154" s="745"/>
      <c r="UCT154" s="745"/>
      <c r="UCU154" s="745"/>
      <c r="UCV154" s="745"/>
      <c r="UCW154" s="745"/>
      <c r="UCX154" s="745"/>
      <c r="UCY154" s="745"/>
      <c r="UCZ154" s="744"/>
      <c r="UDA154" s="745"/>
      <c r="UDB154" s="745"/>
      <c r="UDC154" s="745"/>
      <c r="UDD154" s="745"/>
      <c r="UDE154" s="745"/>
      <c r="UDF154" s="745"/>
      <c r="UDG154" s="745"/>
      <c r="UDH154" s="745"/>
      <c r="UDI154" s="745"/>
      <c r="UDJ154" s="745"/>
      <c r="UDK154" s="745"/>
      <c r="UDL154" s="745"/>
      <c r="UDM154" s="745"/>
      <c r="UDN154" s="745"/>
      <c r="UDO154" s="745"/>
      <c r="UDP154" s="745"/>
      <c r="UDQ154" s="745"/>
      <c r="UDR154" s="745"/>
      <c r="UDS154" s="745"/>
      <c r="UDT154" s="745"/>
      <c r="UDU154" s="745"/>
      <c r="UDV154" s="745"/>
      <c r="UDW154" s="745"/>
      <c r="UDX154" s="745"/>
      <c r="UDY154" s="745"/>
      <c r="UDZ154" s="745"/>
      <c r="UEA154" s="745"/>
      <c r="UEB154" s="745"/>
      <c r="UEC154" s="745"/>
      <c r="UED154" s="745"/>
      <c r="UEE154" s="744"/>
      <c r="UEF154" s="745"/>
      <c r="UEG154" s="745"/>
      <c r="UEH154" s="745"/>
      <c r="UEI154" s="745"/>
      <c r="UEJ154" s="745"/>
      <c r="UEK154" s="745"/>
      <c r="UEL154" s="745"/>
      <c r="UEM154" s="745"/>
      <c r="UEN154" s="745"/>
      <c r="UEO154" s="745"/>
      <c r="UEP154" s="745"/>
      <c r="UEQ154" s="745"/>
      <c r="UER154" s="745"/>
      <c r="UES154" s="745"/>
      <c r="UET154" s="745"/>
      <c r="UEU154" s="745"/>
      <c r="UEV154" s="745"/>
      <c r="UEW154" s="745"/>
      <c r="UEX154" s="745"/>
      <c r="UEY154" s="745"/>
      <c r="UEZ154" s="745"/>
      <c r="UFA154" s="745"/>
      <c r="UFB154" s="745"/>
      <c r="UFC154" s="745"/>
      <c r="UFD154" s="745"/>
      <c r="UFE154" s="745"/>
      <c r="UFF154" s="745"/>
      <c r="UFG154" s="745"/>
      <c r="UFH154" s="745"/>
      <c r="UFI154" s="745"/>
      <c r="UFJ154" s="744"/>
      <c r="UFK154" s="745"/>
      <c r="UFL154" s="745"/>
      <c r="UFM154" s="745"/>
      <c r="UFN154" s="745"/>
      <c r="UFO154" s="745"/>
      <c r="UFP154" s="745"/>
      <c r="UFQ154" s="745"/>
      <c r="UFR154" s="745"/>
      <c r="UFS154" s="745"/>
      <c r="UFT154" s="745"/>
      <c r="UFU154" s="745"/>
      <c r="UFV154" s="745"/>
      <c r="UFW154" s="745"/>
      <c r="UFX154" s="745"/>
      <c r="UFY154" s="745"/>
      <c r="UFZ154" s="745"/>
      <c r="UGA154" s="745"/>
      <c r="UGB154" s="745"/>
      <c r="UGC154" s="745"/>
      <c r="UGD154" s="745"/>
      <c r="UGE154" s="745"/>
      <c r="UGF154" s="745"/>
      <c r="UGG154" s="745"/>
      <c r="UGH154" s="745"/>
      <c r="UGI154" s="745"/>
      <c r="UGJ154" s="745"/>
      <c r="UGK154" s="745"/>
      <c r="UGL154" s="745"/>
      <c r="UGM154" s="745"/>
      <c r="UGN154" s="745"/>
      <c r="UGO154" s="744"/>
      <c r="UGP154" s="745"/>
      <c r="UGQ154" s="745"/>
      <c r="UGR154" s="745"/>
      <c r="UGS154" s="745"/>
      <c r="UGT154" s="745"/>
      <c r="UGU154" s="745"/>
      <c r="UGV154" s="745"/>
      <c r="UGW154" s="745"/>
      <c r="UGX154" s="745"/>
      <c r="UGY154" s="745"/>
      <c r="UGZ154" s="745"/>
      <c r="UHA154" s="745"/>
      <c r="UHB154" s="745"/>
      <c r="UHC154" s="745"/>
      <c r="UHD154" s="745"/>
      <c r="UHE154" s="745"/>
      <c r="UHF154" s="745"/>
      <c r="UHG154" s="745"/>
      <c r="UHH154" s="745"/>
      <c r="UHI154" s="745"/>
      <c r="UHJ154" s="745"/>
      <c r="UHK154" s="745"/>
      <c r="UHL154" s="745"/>
      <c r="UHM154" s="745"/>
      <c r="UHN154" s="745"/>
      <c r="UHO154" s="745"/>
      <c r="UHP154" s="745"/>
      <c r="UHQ154" s="745"/>
      <c r="UHR154" s="745"/>
      <c r="UHS154" s="745"/>
      <c r="UHT154" s="744"/>
      <c r="UHU154" s="745"/>
      <c r="UHV154" s="745"/>
      <c r="UHW154" s="745"/>
      <c r="UHX154" s="745"/>
      <c r="UHY154" s="745"/>
      <c r="UHZ154" s="745"/>
      <c r="UIA154" s="745"/>
      <c r="UIB154" s="745"/>
      <c r="UIC154" s="745"/>
      <c r="UID154" s="745"/>
      <c r="UIE154" s="745"/>
      <c r="UIF154" s="745"/>
      <c r="UIG154" s="745"/>
      <c r="UIH154" s="745"/>
      <c r="UII154" s="745"/>
      <c r="UIJ154" s="745"/>
      <c r="UIK154" s="745"/>
      <c r="UIL154" s="745"/>
      <c r="UIM154" s="745"/>
      <c r="UIN154" s="745"/>
      <c r="UIO154" s="745"/>
      <c r="UIP154" s="745"/>
      <c r="UIQ154" s="745"/>
      <c r="UIR154" s="745"/>
      <c r="UIS154" s="745"/>
      <c r="UIT154" s="745"/>
      <c r="UIU154" s="745"/>
      <c r="UIV154" s="745"/>
      <c r="UIW154" s="745"/>
      <c r="UIX154" s="745"/>
      <c r="UIY154" s="744"/>
      <c r="UIZ154" s="745"/>
      <c r="UJA154" s="745"/>
      <c r="UJB154" s="745"/>
      <c r="UJC154" s="745"/>
      <c r="UJD154" s="745"/>
      <c r="UJE154" s="745"/>
      <c r="UJF154" s="745"/>
      <c r="UJG154" s="745"/>
      <c r="UJH154" s="745"/>
      <c r="UJI154" s="745"/>
      <c r="UJJ154" s="745"/>
      <c r="UJK154" s="745"/>
      <c r="UJL154" s="745"/>
      <c r="UJM154" s="745"/>
      <c r="UJN154" s="745"/>
      <c r="UJO154" s="745"/>
      <c r="UJP154" s="745"/>
      <c r="UJQ154" s="745"/>
      <c r="UJR154" s="745"/>
      <c r="UJS154" s="745"/>
      <c r="UJT154" s="745"/>
      <c r="UJU154" s="745"/>
      <c r="UJV154" s="745"/>
      <c r="UJW154" s="745"/>
      <c r="UJX154" s="745"/>
      <c r="UJY154" s="745"/>
      <c r="UJZ154" s="745"/>
      <c r="UKA154" s="745"/>
      <c r="UKB154" s="745"/>
      <c r="UKC154" s="745"/>
      <c r="UKD154" s="744"/>
      <c r="UKE154" s="745"/>
      <c r="UKF154" s="745"/>
      <c r="UKG154" s="745"/>
      <c r="UKH154" s="745"/>
      <c r="UKI154" s="745"/>
      <c r="UKJ154" s="745"/>
      <c r="UKK154" s="745"/>
      <c r="UKL154" s="745"/>
      <c r="UKM154" s="745"/>
      <c r="UKN154" s="745"/>
      <c r="UKO154" s="745"/>
      <c r="UKP154" s="745"/>
      <c r="UKQ154" s="745"/>
      <c r="UKR154" s="745"/>
      <c r="UKS154" s="745"/>
      <c r="UKT154" s="745"/>
      <c r="UKU154" s="745"/>
      <c r="UKV154" s="745"/>
      <c r="UKW154" s="745"/>
      <c r="UKX154" s="745"/>
      <c r="UKY154" s="745"/>
      <c r="UKZ154" s="745"/>
      <c r="ULA154" s="745"/>
      <c r="ULB154" s="745"/>
      <c r="ULC154" s="745"/>
      <c r="ULD154" s="745"/>
      <c r="ULE154" s="745"/>
      <c r="ULF154" s="745"/>
      <c r="ULG154" s="745"/>
      <c r="ULH154" s="745"/>
      <c r="ULI154" s="744"/>
      <c r="ULJ154" s="745"/>
      <c r="ULK154" s="745"/>
      <c r="ULL154" s="745"/>
      <c r="ULM154" s="745"/>
      <c r="ULN154" s="745"/>
      <c r="ULO154" s="745"/>
      <c r="ULP154" s="745"/>
      <c r="ULQ154" s="745"/>
      <c r="ULR154" s="745"/>
      <c r="ULS154" s="745"/>
      <c r="ULT154" s="745"/>
      <c r="ULU154" s="745"/>
      <c r="ULV154" s="745"/>
      <c r="ULW154" s="745"/>
      <c r="ULX154" s="745"/>
      <c r="ULY154" s="745"/>
      <c r="ULZ154" s="745"/>
      <c r="UMA154" s="745"/>
      <c r="UMB154" s="745"/>
      <c r="UMC154" s="745"/>
      <c r="UMD154" s="745"/>
      <c r="UME154" s="745"/>
      <c r="UMF154" s="745"/>
      <c r="UMG154" s="745"/>
      <c r="UMH154" s="745"/>
      <c r="UMI154" s="745"/>
      <c r="UMJ154" s="745"/>
      <c r="UMK154" s="745"/>
      <c r="UML154" s="745"/>
      <c r="UMM154" s="745"/>
      <c r="UMN154" s="744"/>
      <c r="UMO154" s="745"/>
      <c r="UMP154" s="745"/>
      <c r="UMQ154" s="745"/>
      <c r="UMR154" s="745"/>
      <c r="UMS154" s="745"/>
      <c r="UMT154" s="745"/>
      <c r="UMU154" s="745"/>
      <c r="UMV154" s="745"/>
      <c r="UMW154" s="745"/>
      <c r="UMX154" s="745"/>
      <c r="UMY154" s="745"/>
      <c r="UMZ154" s="745"/>
      <c r="UNA154" s="745"/>
      <c r="UNB154" s="745"/>
      <c r="UNC154" s="745"/>
      <c r="UND154" s="745"/>
      <c r="UNE154" s="745"/>
      <c r="UNF154" s="745"/>
      <c r="UNG154" s="745"/>
      <c r="UNH154" s="745"/>
      <c r="UNI154" s="745"/>
      <c r="UNJ154" s="745"/>
      <c r="UNK154" s="745"/>
      <c r="UNL154" s="745"/>
      <c r="UNM154" s="745"/>
      <c r="UNN154" s="745"/>
      <c r="UNO154" s="745"/>
      <c r="UNP154" s="745"/>
      <c r="UNQ154" s="745"/>
      <c r="UNR154" s="745"/>
      <c r="UNS154" s="744"/>
      <c r="UNT154" s="745"/>
      <c r="UNU154" s="745"/>
      <c r="UNV154" s="745"/>
      <c r="UNW154" s="745"/>
      <c r="UNX154" s="745"/>
      <c r="UNY154" s="745"/>
      <c r="UNZ154" s="745"/>
      <c r="UOA154" s="745"/>
      <c r="UOB154" s="745"/>
      <c r="UOC154" s="745"/>
      <c r="UOD154" s="745"/>
      <c r="UOE154" s="745"/>
      <c r="UOF154" s="745"/>
      <c r="UOG154" s="745"/>
      <c r="UOH154" s="745"/>
      <c r="UOI154" s="745"/>
      <c r="UOJ154" s="745"/>
      <c r="UOK154" s="745"/>
      <c r="UOL154" s="745"/>
      <c r="UOM154" s="745"/>
      <c r="UON154" s="745"/>
      <c r="UOO154" s="745"/>
      <c r="UOP154" s="745"/>
      <c r="UOQ154" s="745"/>
      <c r="UOR154" s="745"/>
      <c r="UOS154" s="745"/>
      <c r="UOT154" s="745"/>
      <c r="UOU154" s="745"/>
      <c r="UOV154" s="745"/>
      <c r="UOW154" s="745"/>
      <c r="UOX154" s="744"/>
      <c r="UOY154" s="745"/>
      <c r="UOZ154" s="745"/>
      <c r="UPA154" s="745"/>
      <c r="UPB154" s="745"/>
      <c r="UPC154" s="745"/>
      <c r="UPD154" s="745"/>
      <c r="UPE154" s="745"/>
      <c r="UPF154" s="745"/>
      <c r="UPG154" s="745"/>
      <c r="UPH154" s="745"/>
      <c r="UPI154" s="745"/>
      <c r="UPJ154" s="745"/>
      <c r="UPK154" s="745"/>
      <c r="UPL154" s="745"/>
      <c r="UPM154" s="745"/>
      <c r="UPN154" s="745"/>
      <c r="UPO154" s="745"/>
      <c r="UPP154" s="745"/>
      <c r="UPQ154" s="745"/>
      <c r="UPR154" s="745"/>
      <c r="UPS154" s="745"/>
      <c r="UPT154" s="745"/>
      <c r="UPU154" s="745"/>
      <c r="UPV154" s="745"/>
      <c r="UPW154" s="745"/>
      <c r="UPX154" s="745"/>
      <c r="UPY154" s="745"/>
      <c r="UPZ154" s="745"/>
      <c r="UQA154" s="745"/>
      <c r="UQB154" s="745"/>
      <c r="UQC154" s="744"/>
      <c r="UQD154" s="745"/>
      <c r="UQE154" s="745"/>
      <c r="UQF154" s="745"/>
      <c r="UQG154" s="745"/>
      <c r="UQH154" s="745"/>
      <c r="UQI154" s="745"/>
      <c r="UQJ154" s="745"/>
      <c r="UQK154" s="745"/>
      <c r="UQL154" s="745"/>
      <c r="UQM154" s="745"/>
      <c r="UQN154" s="745"/>
      <c r="UQO154" s="745"/>
      <c r="UQP154" s="745"/>
      <c r="UQQ154" s="745"/>
      <c r="UQR154" s="745"/>
      <c r="UQS154" s="745"/>
      <c r="UQT154" s="745"/>
      <c r="UQU154" s="745"/>
      <c r="UQV154" s="745"/>
      <c r="UQW154" s="745"/>
      <c r="UQX154" s="745"/>
      <c r="UQY154" s="745"/>
      <c r="UQZ154" s="745"/>
      <c r="URA154" s="745"/>
      <c r="URB154" s="745"/>
      <c r="URC154" s="745"/>
      <c r="URD154" s="745"/>
      <c r="URE154" s="745"/>
      <c r="URF154" s="745"/>
      <c r="URG154" s="745"/>
      <c r="URH154" s="744"/>
      <c r="URI154" s="745"/>
      <c r="URJ154" s="745"/>
      <c r="URK154" s="745"/>
      <c r="URL154" s="745"/>
      <c r="URM154" s="745"/>
      <c r="URN154" s="745"/>
      <c r="URO154" s="745"/>
      <c r="URP154" s="745"/>
      <c r="URQ154" s="745"/>
      <c r="URR154" s="745"/>
      <c r="URS154" s="745"/>
      <c r="URT154" s="745"/>
      <c r="URU154" s="745"/>
      <c r="URV154" s="745"/>
      <c r="URW154" s="745"/>
      <c r="URX154" s="745"/>
      <c r="URY154" s="745"/>
      <c r="URZ154" s="745"/>
      <c r="USA154" s="745"/>
      <c r="USB154" s="745"/>
      <c r="USC154" s="745"/>
      <c r="USD154" s="745"/>
      <c r="USE154" s="745"/>
      <c r="USF154" s="745"/>
      <c r="USG154" s="745"/>
      <c r="USH154" s="745"/>
      <c r="USI154" s="745"/>
      <c r="USJ154" s="745"/>
      <c r="USK154" s="745"/>
      <c r="USL154" s="745"/>
      <c r="USM154" s="744"/>
      <c r="USN154" s="745"/>
      <c r="USO154" s="745"/>
      <c r="USP154" s="745"/>
      <c r="USQ154" s="745"/>
      <c r="USR154" s="745"/>
      <c r="USS154" s="745"/>
      <c r="UST154" s="745"/>
      <c r="USU154" s="745"/>
      <c r="USV154" s="745"/>
      <c r="USW154" s="745"/>
      <c r="USX154" s="745"/>
      <c r="USY154" s="745"/>
      <c r="USZ154" s="745"/>
      <c r="UTA154" s="745"/>
      <c r="UTB154" s="745"/>
      <c r="UTC154" s="745"/>
      <c r="UTD154" s="745"/>
      <c r="UTE154" s="745"/>
      <c r="UTF154" s="745"/>
      <c r="UTG154" s="745"/>
      <c r="UTH154" s="745"/>
      <c r="UTI154" s="745"/>
      <c r="UTJ154" s="745"/>
      <c r="UTK154" s="745"/>
      <c r="UTL154" s="745"/>
      <c r="UTM154" s="745"/>
      <c r="UTN154" s="745"/>
      <c r="UTO154" s="745"/>
      <c r="UTP154" s="745"/>
      <c r="UTQ154" s="745"/>
      <c r="UTR154" s="744"/>
      <c r="UTS154" s="745"/>
      <c r="UTT154" s="745"/>
      <c r="UTU154" s="745"/>
      <c r="UTV154" s="745"/>
      <c r="UTW154" s="745"/>
      <c r="UTX154" s="745"/>
      <c r="UTY154" s="745"/>
      <c r="UTZ154" s="745"/>
      <c r="UUA154" s="745"/>
      <c r="UUB154" s="745"/>
      <c r="UUC154" s="745"/>
      <c r="UUD154" s="745"/>
      <c r="UUE154" s="745"/>
      <c r="UUF154" s="745"/>
      <c r="UUG154" s="745"/>
      <c r="UUH154" s="745"/>
      <c r="UUI154" s="745"/>
      <c r="UUJ154" s="745"/>
      <c r="UUK154" s="745"/>
      <c r="UUL154" s="745"/>
      <c r="UUM154" s="745"/>
      <c r="UUN154" s="745"/>
      <c r="UUO154" s="745"/>
      <c r="UUP154" s="745"/>
      <c r="UUQ154" s="745"/>
      <c r="UUR154" s="745"/>
      <c r="UUS154" s="745"/>
      <c r="UUT154" s="745"/>
      <c r="UUU154" s="745"/>
      <c r="UUV154" s="745"/>
      <c r="UUW154" s="744"/>
      <c r="UUX154" s="745"/>
      <c r="UUY154" s="745"/>
      <c r="UUZ154" s="745"/>
      <c r="UVA154" s="745"/>
      <c r="UVB154" s="745"/>
      <c r="UVC154" s="745"/>
      <c r="UVD154" s="745"/>
      <c r="UVE154" s="745"/>
      <c r="UVF154" s="745"/>
      <c r="UVG154" s="745"/>
      <c r="UVH154" s="745"/>
      <c r="UVI154" s="745"/>
      <c r="UVJ154" s="745"/>
      <c r="UVK154" s="745"/>
      <c r="UVL154" s="745"/>
      <c r="UVM154" s="745"/>
      <c r="UVN154" s="745"/>
      <c r="UVO154" s="745"/>
      <c r="UVP154" s="745"/>
      <c r="UVQ154" s="745"/>
      <c r="UVR154" s="745"/>
      <c r="UVS154" s="745"/>
      <c r="UVT154" s="745"/>
      <c r="UVU154" s="745"/>
      <c r="UVV154" s="745"/>
      <c r="UVW154" s="745"/>
      <c r="UVX154" s="745"/>
      <c r="UVY154" s="745"/>
      <c r="UVZ154" s="745"/>
      <c r="UWA154" s="745"/>
      <c r="UWB154" s="744"/>
      <c r="UWC154" s="745"/>
      <c r="UWD154" s="745"/>
      <c r="UWE154" s="745"/>
      <c r="UWF154" s="745"/>
      <c r="UWG154" s="745"/>
      <c r="UWH154" s="745"/>
      <c r="UWI154" s="745"/>
      <c r="UWJ154" s="745"/>
      <c r="UWK154" s="745"/>
      <c r="UWL154" s="745"/>
      <c r="UWM154" s="745"/>
      <c r="UWN154" s="745"/>
      <c r="UWO154" s="745"/>
      <c r="UWP154" s="745"/>
      <c r="UWQ154" s="745"/>
      <c r="UWR154" s="745"/>
      <c r="UWS154" s="745"/>
      <c r="UWT154" s="745"/>
      <c r="UWU154" s="745"/>
      <c r="UWV154" s="745"/>
      <c r="UWW154" s="745"/>
      <c r="UWX154" s="745"/>
      <c r="UWY154" s="745"/>
      <c r="UWZ154" s="745"/>
      <c r="UXA154" s="745"/>
      <c r="UXB154" s="745"/>
      <c r="UXC154" s="745"/>
      <c r="UXD154" s="745"/>
      <c r="UXE154" s="745"/>
      <c r="UXF154" s="745"/>
      <c r="UXG154" s="744"/>
      <c r="UXH154" s="745"/>
      <c r="UXI154" s="745"/>
      <c r="UXJ154" s="745"/>
      <c r="UXK154" s="745"/>
      <c r="UXL154" s="745"/>
      <c r="UXM154" s="745"/>
      <c r="UXN154" s="745"/>
      <c r="UXO154" s="745"/>
      <c r="UXP154" s="745"/>
      <c r="UXQ154" s="745"/>
      <c r="UXR154" s="745"/>
      <c r="UXS154" s="745"/>
      <c r="UXT154" s="745"/>
      <c r="UXU154" s="745"/>
      <c r="UXV154" s="745"/>
      <c r="UXW154" s="745"/>
      <c r="UXX154" s="745"/>
      <c r="UXY154" s="745"/>
      <c r="UXZ154" s="745"/>
      <c r="UYA154" s="745"/>
      <c r="UYB154" s="745"/>
      <c r="UYC154" s="745"/>
      <c r="UYD154" s="745"/>
      <c r="UYE154" s="745"/>
      <c r="UYF154" s="745"/>
      <c r="UYG154" s="745"/>
      <c r="UYH154" s="745"/>
      <c r="UYI154" s="745"/>
      <c r="UYJ154" s="745"/>
      <c r="UYK154" s="745"/>
      <c r="UYL154" s="744"/>
      <c r="UYM154" s="745"/>
      <c r="UYN154" s="745"/>
      <c r="UYO154" s="745"/>
      <c r="UYP154" s="745"/>
      <c r="UYQ154" s="745"/>
      <c r="UYR154" s="745"/>
      <c r="UYS154" s="745"/>
      <c r="UYT154" s="745"/>
      <c r="UYU154" s="745"/>
      <c r="UYV154" s="745"/>
      <c r="UYW154" s="745"/>
      <c r="UYX154" s="745"/>
      <c r="UYY154" s="745"/>
      <c r="UYZ154" s="745"/>
      <c r="UZA154" s="745"/>
      <c r="UZB154" s="745"/>
      <c r="UZC154" s="745"/>
      <c r="UZD154" s="745"/>
      <c r="UZE154" s="745"/>
      <c r="UZF154" s="745"/>
      <c r="UZG154" s="745"/>
      <c r="UZH154" s="745"/>
      <c r="UZI154" s="745"/>
      <c r="UZJ154" s="745"/>
      <c r="UZK154" s="745"/>
      <c r="UZL154" s="745"/>
      <c r="UZM154" s="745"/>
      <c r="UZN154" s="745"/>
      <c r="UZO154" s="745"/>
      <c r="UZP154" s="745"/>
      <c r="UZQ154" s="744"/>
      <c r="UZR154" s="745"/>
      <c r="UZS154" s="745"/>
      <c r="UZT154" s="745"/>
      <c r="UZU154" s="745"/>
      <c r="UZV154" s="745"/>
      <c r="UZW154" s="745"/>
      <c r="UZX154" s="745"/>
      <c r="UZY154" s="745"/>
      <c r="UZZ154" s="745"/>
      <c r="VAA154" s="745"/>
      <c r="VAB154" s="745"/>
      <c r="VAC154" s="745"/>
      <c r="VAD154" s="745"/>
      <c r="VAE154" s="745"/>
      <c r="VAF154" s="745"/>
      <c r="VAG154" s="745"/>
      <c r="VAH154" s="745"/>
      <c r="VAI154" s="745"/>
      <c r="VAJ154" s="745"/>
      <c r="VAK154" s="745"/>
      <c r="VAL154" s="745"/>
      <c r="VAM154" s="745"/>
      <c r="VAN154" s="745"/>
      <c r="VAO154" s="745"/>
      <c r="VAP154" s="745"/>
      <c r="VAQ154" s="745"/>
      <c r="VAR154" s="745"/>
      <c r="VAS154" s="745"/>
      <c r="VAT154" s="745"/>
      <c r="VAU154" s="745"/>
      <c r="VAV154" s="744"/>
      <c r="VAW154" s="745"/>
      <c r="VAX154" s="745"/>
      <c r="VAY154" s="745"/>
      <c r="VAZ154" s="745"/>
      <c r="VBA154" s="745"/>
      <c r="VBB154" s="745"/>
      <c r="VBC154" s="745"/>
      <c r="VBD154" s="745"/>
      <c r="VBE154" s="745"/>
      <c r="VBF154" s="745"/>
      <c r="VBG154" s="745"/>
      <c r="VBH154" s="745"/>
      <c r="VBI154" s="745"/>
      <c r="VBJ154" s="745"/>
      <c r="VBK154" s="745"/>
      <c r="VBL154" s="745"/>
      <c r="VBM154" s="745"/>
      <c r="VBN154" s="745"/>
      <c r="VBO154" s="745"/>
      <c r="VBP154" s="745"/>
      <c r="VBQ154" s="745"/>
      <c r="VBR154" s="745"/>
      <c r="VBS154" s="745"/>
      <c r="VBT154" s="745"/>
      <c r="VBU154" s="745"/>
      <c r="VBV154" s="745"/>
      <c r="VBW154" s="745"/>
      <c r="VBX154" s="745"/>
      <c r="VBY154" s="745"/>
      <c r="VBZ154" s="745"/>
      <c r="VCA154" s="744"/>
      <c r="VCB154" s="745"/>
      <c r="VCC154" s="745"/>
      <c r="VCD154" s="745"/>
      <c r="VCE154" s="745"/>
      <c r="VCF154" s="745"/>
      <c r="VCG154" s="745"/>
      <c r="VCH154" s="745"/>
      <c r="VCI154" s="745"/>
      <c r="VCJ154" s="745"/>
      <c r="VCK154" s="745"/>
      <c r="VCL154" s="745"/>
      <c r="VCM154" s="745"/>
      <c r="VCN154" s="745"/>
      <c r="VCO154" s="745"/>
      <c r="VCP154" s="745"/>
      <c r="VCQ154" s="745"/>
      <c r="VCR154" s="745"/>
      <c r="VCS154" s="745"/>
      <c r="VCT154" s="745"/>
      <c r="VCU154" s="745"/>
      <c r="VCV154" s="745"/>
      <c r="VCW154" s="745"/>
      <c r="VCX154" s="745"/>
      <c r="VCY154" s="745"/>
      <c r="VCZ154" s="745"/>
      <c r="VDA154" s="745"/>
      <c r="VDB154" s="745"/>
      <c r="VDC154" s="745"/>
      <c r="VDD154" s="745"/>
      <c r="VDE154" s="745"/>
      <c r="VDF154" s="744"/>
      <c r="VDG154" s="745"/>
      <c r="VDH154" s="745"/>
      <c r="VDI154" s="745"/>
      <c r="VDJ154" s="745"/>
      <c r="VDK154" s="745"/>
      <c r="VDL154" s="745"/>
      <c r="VDM154" s="745"/>
      <c r="VDN154" s="745"/>
      <c r="VDO154" s="745"/>
      <c r="VDP154" s="745"/>
      <c r="VDQ154" s="745"/>
      <c r="VDR154" s="745"/>
      <c r="VDS154" s="745"/>
      <c r="VDT154" s="745"/>
      <c r="VDU154" s="745"/>
      <c r="VDV154" s="745"/>
      <c r="VDW154" s="745"/>
      <c r="VDX154" s="745"/>
      <c r="VDY154" s="745"/>
      <c r="VDZ154" s="745"/>
      <c r="VEA154" s="745"/>
      <c r="VEB154" s="745"/>
      <c r="VEC154" s="745"/>
      <c r="VED154" s="745"/>
      <c r="VEE154" s="745"/>
      <c r="VEF154" s="745"/>
      <c r="VEG154" s="745"/>
      <c r="VEH154" s="745"/>
      <c r="VEI154" s="745"/>
      <c r="VEJ154" s="745"/>
      <c r="VEK154" s="744"/>
      <c r="VEL154" s="745"/>
      <c r="VEM154" s="745"/>
      <c r="VEN154" s="745"/>
      <c r="VEO154" s="745"/>
      <c r="VEP154" s="745"/>
      <c r="VEQ154" s="745"/>
      <c r="VER154" s="745"/>
      <c r="VES154" s="745"/>
      <c r="VET154" s="745"/>
      <c r="VEU154" s="745"/>
      <c r="VEV154" s="745"/>
      <c r="VEW154" s="745"/>
      <c r="VEX154" s="745"/>
      <c r="VEY154" s="745"/>
      <c r="VEZ154" s="745"/>
      <c r="VFA154" s="745"/>
      <c r="VFB154" s="745"/>
      <c r="VFC154" s="745"/>
      <c r="VFD154" s="745"/>
      <c r="VFE154" s="745"/>
      <c r="VFF154" s="745"/>
      <c r="VFG154" s="745"/>
      <c r="VFH154" s="745"/>
      <c r="VFI154" s="745"/>
      <c r="VFJ154" s="745"/>
      <c r="VFK154" s="745"/>
      <c r="VFL154" s="745"/>
      <c r="VFM154" s="745"/>
      <c r="VFN154" s="745"/>
      <c r="VFO154" s="745"/>
      <c r="VFP154" s="744"/>
      <c r="VFQ154" s="745"/>
      <c r="VFR154" s="745"/>
      <c r="VFS154" s="745"/>
      <c r="VFT154" s="745"/>
      <c r="VFU154" s="745"/>
      <c r="VFV154" s="745"/>
      <c r="VFW154" s="745"/>
      <c r="VFX154" s="745"/>
      <c r="VFY154" s="745"/>
      <c r="VFZ154" s="745"/>
      <c r="VGA154" s="745"/>
      <c r="VGB154" s="745"/>
      <c r="VGC154" s="745"/>
      <c r="VGD154" s="745"/>
      <c r="VGE154" s="745"/>
      <c r="VGF154" s="745"/>
      <c r="VGG154" s="745"/>
      <c r="VGH154" s="745"/>
      <c r="VGI154" s="745"/>
      <c r="VGJ154" s="745"/>
      <c r="VGK154" s="745"/>
      <c r="VGL154" s="745"/>
      <c r="VGM154" s="745"/>
      <c r="VGN154" s="745"/>
      <c r="VGO154" s="745"/>
      <c r="VGP154" s="745"/>
      <c r="VGQ154" s="745"/>
      <c r="VGR154" s="745"/>
      <c r="VGS154" s="745"/>
      <c r="VGT154" s="745"/>
      <c r="VGU154" s="744"/>
      <c r="VGV154" s="745"/>
      <c r="VGW154" s="745"/>
      <c r="VGX154" s="745"/>
      <c r="VGY154" s="745"/>
      <c r="VGZ154" s="745"/>
      <c r="VHA154" s="745"/>
      <c r="VHB154" s="745"/>
      <c r="VHC154" s="745"/>
      <c r="VHD154" s="745"/>
      <c r="VHE154" s="745"/>
      <c r="VHF154" s="745"/>
      <c r="VHG154" s="745"/>
      <c r="VHH154" s="745"/>
      <c r="VHI154" s="745"/>
      <c r="VHJ154" s="745"/>
      <c r="VHK154" s="745"/>
      <c r="VHL154" s="745"/>
      <c r="VHM154" s="745"/>
      <c r="VHN154" s="745"/>
      <c r="VHO154" s="745"/>
      <c r="VHP154" s="745"/>
      <c r="VHQ154" s="745"/>
      <c r="VHR154" s="745"/>
      <c r="VHS154" s="745"/>
      <c r="VHT154" s="745"/>
      <c r="VHU154" s="745"/>
      <c r="VHV154" s="745"/>
      <c r="VHW154" s="745"/>
      <c r="VHX154" s="745"/>
      <c r="VHY154" s="745"/>
      <c r="VHZ154" s="744"/>
      <c r="VIA154" s="745"/>
      <c r="VIB154" s="745"/>
      <c r="VIC154" s="745"/>
      <c r="VID154" s="745"/>
      <c r="VIE154" s="745"/>
      <c r="VIF154" s="745"/>
      <c r="VIG154" s="745"/>
      <c r="VIH154" s="745"/>
      <c r="VII154" s="745"/>
      <c r="VIJ154" s="745"/>
      <c r="VIK154" s="745"/>
      <c r="VIL154" s="745"/>
      <c r="VIM154" s="745"/>
      <c r="VIN154" s="745"/>
      <c r="VIO154" s="745"/>
      <c r="VIP154" s="745"/>
      <c r="VIQ154" s="745"/>
      <c r="VIR154" s="745"/>
      <c r="VIS154" s="745"/>
      <c r="VIT154" s="745"/>
      <c r="VIU154" s="745"/>
      <c r="VIV154" s="745"/>
      <c r="VIW154" s="745"/>
      <c r="VIX154" s="745"/>
      <c r="VIY154" s="745"/>
      <c r="VIZ154" s="745"/>
      <c r="VJA154" s="745"/>
      <c r="VJB154" s="745"/>
      <c r="VJC154" s="745"/>
      <c r="VJD154" s="745"/>
      <c r="VJE154" s="744"/>
      <c r="VJF154" s="745"/>
      <c r="VJG154" s="745"/>
      <c r="VJH154" s="745"/>
      <c r="VJI154" s="745"/>
      <c r="VJJ154" s="745"/>
      <c r="VJK154" s="745"/>
      <c r="VJL154" s="745"/>
      <c r="VJM154" s="745"/>
      <c r="VJN154" s="745"/>
      <c r="VJO154" s="745"/>
      <c r="VJP154" s="745"/>
      <c r="VJQ154" s="745"/>
      <c r="VJR154" s="745"/>
      <c r="VJS154" s="745"/>
      <c r="VJT154" s="745"/>
      <c r="VJU154" s="745"/>
      <c r="VJV154" s="745"/>
      <c r="VJW154" s="745"/>
      <c r="VJX154" s="745"/>
      <c r="VJY154" s="745"/>
      <c r="VJZ154" s="745"/>
      <c r="VKA154" s="745"/>
      <c r="VKB154" s="745"/>
      <c r="VKC154" s="745"/>
      <c r="VKD154" s="745"/>
      <c r="VKE154" s="745"/>
      <c r="VKF154" s="745"/>
      <c r="VKG154" s="745"/>
      <c r="VKH154" s="745"/>
      <c r="VKI154" s="745"/>
      <c r="VKJ154" s="744"/>
      <c r="VKK154" s="745"/>
      <c r="VKL154" s="745"/>
      <c r="VKM154" s="745"/>
      <c r="VKN154" s="745"/>
      <c r="VKO154" s="745"/>
      <c r="VKP154" s="745"/>
      <c r="VKQ154" s="745"/>
      <c r="VKR154" s="745"/>
      <c r="VKS154" s="745"/>
      <c r="VKT154" s="745"/>
      <c r="VKU154" s="745"/>
      <c r="VKV154" s="745"/>
      <c r="VKW154" s="745"/>
      <c r="VKX154" s="745"/>
      <c r="VKY154" s="745"/>
      <c r="VKZ154" s="745"/>
      <c r="VLA154" s="745"/>
      <c r="VLB154" s="745"/>
      <c r="VLC154" s="745"/>
      <c r="VLD154" s="745"/>
      <c r="VLE154" s="745"/>
      <c r="VLF154" s="745"/>
      <c r="VLG154" s="745"/>
      <c r="VLH154" s="745"/>
      <c r="VLI154" s="745"/>
      <c r="VLJ154" s="745"/>
      <c r="VLK154" s="745"/>
      <c r="VLL154" s="745"/>
      <c r="VLM154" s="745"/>
      <c r="VLN154" s="745"/>
      <c r="VLO154" s="744"/>
      <c r="VLP154" s="745"/>
      <c r="VLQ154" s="745"/>
      <c r="VLR154" s="745"/>
      <c r="VLS154" s="745"/>
      <c r="VLT154" s="745"/>
      <c r="VLU154" s="745"/>
      <c r="VLV154" s="745"/>
      <c r="VLW154" s="745"/>
      <c r="VLX154" s="745"/>
      <c r="VLY154" s="745"/>
      <c r="VLZ154" s="745"/>
      <c r="VMA154" s="745"/>
      <c r="VMB154" s="745"/>
      <c r="VMC154" s="745"/>
      <c r="VMD154" s="745"/>
      <c r="VME154" s="745"/>
      <c r="VMF154" s="745"/>
      <c r="VMG154" s="745"/>
      <c r="VMH154" s="745"/>
      <c r="VMI154" s="745"/>
      <c r="VMJ154" s="745"/>
      <c r="VMK154" s="745"/>
      <c r="VML154" s="745"/>
      <c r="VMM154" s="745"/>
      <c r="VMN154" s="745"/>
      <c r="VMO154" s="745"/>
      <c r="VMP154" s="745"/>
      <c r="VMQ154" s="745"/>
      <c r="VMR154" s="745"/>
      <c r="VMS154" s="745"/>
      <c r="VMT154" s="744"/>
      <c r="VMU154" s="745"/>
      <c r="VMV154" s="745"/>
      <c r="VMW154" s="745"/>
      <c r="VMX154" s="745"/>
      <c r="VMY154" s="745"/>
      <c r="VMZ154" s="745"/>
      <c r="VNA154" s="745"/>
      <c r="VNB154" s="745"/>
      <c r="VNC154" s="745"/>
      <c r="VND154" s="745"/>
      <c r="VNE154" s="745"/>
      <c r="VNF154" s="745"/>
      <c r="VNG154" s="745"/>
      <c r="VNH154" s="745"/>
      <c r="VNI154" s="745"/>
      <c r="VNJ154" s="745"/>
      <c r="VNK154" s="745"/>
      <c r="VNL154" s="745"/>
      <c r="VNM154" s="745"/>
      <c r="VNN154" s="745"/>
      <c r="VNO154" s="745"/>
      <c r="VNP154" s="745"/>
      <c r="VNQ154" s="745"/>
      <c r="VNR154" s="745"/>
      <c r="VNS154" s="745"/>
      <c r="VNT154" s="745"/>
      <c r="VNU154" s="745"/>
      <c r="VNV154" s="745"/>
      <c r="VNW154" s="745"/>
      <c r="VNX154" s="745"/>
      <c r="VNY154" s="744"/>
      <c r="VNZ154" s="745"/>
      <c r="VOA154" s="745"/>
      <c r="VOB154" s="745"/>
      <c r="VOC154" s="745"/>
      <c r="VOD154" s="745"/>
      <c r="VOE154" s="745"/>
      <c r="VOF154" s="745"/>
      <c r="VOG154" s="745"/>
      <c r="VOH154" s="745"/>
      <c r="VOI154" s="745"/>
      <c r="VOJ154" s="745"/>
      <c r="VOK154" s="745"/>
      <c r="VOL154" s="745"/>
      <c r="VOM154" s="745"/>
      <c r="VON154" s="745"/>
      <c r="VOO154" s="745"/>
      <c r="VOP154" s="745"/>
      <c r="VOQ154" s="745"/>
      <c r="VOR154" s="745"/>
      <c r="VOS154" s="745"/>
      <c r="VOT154" s="745"/>
      <c r="VOU154" s="745"/>
      <c r="VOV154" s="745"/>
      <c r="VOW154" s="745"/>
      <c r="VOX154" s="745"/>
      <c r="VOY154" s="745"/>
      <c r="VOZ154" s="745"/>
      <c r="VPA154" s="745"/>
      <c r="VPB154" s="745"/>
      <c r="VPC154" s="745"/>
      <c r="VPD154" s="744"/>
      <c r="VPE154" s="745"/>
      <c r="VPF154" s="745"/>
      <c r="VPG154" s="745"/>
      <c r="VPH154" s="745"/>
      <c r="VPI154" s="745"/>
      <c r="VPJ154" s="745"/>
      <c r="VPK154" s="745"/>
      <c r="VPL154" s="745"/>
      <c r="VPM154" s="745"/>
      <c r="VPN154" s="745"/>
      <c r="VPO154" s="745"/>
      <c r="VPP154" s="745"/>
      <c r="VPQ154" s="745"/>
      <c r="VPR154" s="745"/>
      <c r="VPS154" s="745"/>
      <c r="VPT154" s="745"/>
      <c r="VPU154" s="745"/>
      <c r="VPV154" s="745"/>
      <c r="VPW154" s="745"/>
      <c r="VPX154" s="745"/>
      <c r="VPY154" s="745"/>
      <c r="VPZ154" s="745"/>
      <c r="VQA154" s="745"/>
      <c r="VQB154" s="745"/>
      <c r="VQC154" s="745"/>
      <c r="VQD154" s="745"/>
      <c r="VQE154" s="745"/>
      <c r="VQF154" s="745"/>
      <c r="VQG154" s="745"/>
      <c r="VQH154" s="745"/>
      <c r="VQI154" s="744"/>
      <c r="VQJ154" s="745"/>
      <c r="VQK154" s="745"/>
      <c r="VQL154" s="745"/>
      <c r="VQM154" s="745"/>
      <c r="VQN154" s="745"/>
      <c r="VQO154" s="745"/>
      <c r="VQP154" s="745"/>
      <c r="VQQ154" s="745"/>
      <c r="VQR154" s="745"/>
      <c r="VQS154" s="745"/>
      <c r="VQT154" s="745"/>
      <c r="VQU154" s="745"/>
      <c r="VQV154" s="745"/>
      <c r="VQW154" s="745"/>
      <c r="VQX154" s="745"/>
      <c r="VQY154" s="745"/>
      <c r="VQZ154" s="745"/>
      <c r="VRA154" s="745"/>
      <c r="VRB154" s="745"/>
      <c r="VRC154" s="745"/>
      <c r="VRD154" s="745"/>
      <c r="VRE154" s="745"/>
      <c r="VRF154" s="745"/>
      <c r="VRG154" s="745"/>
      <c r="VRH154" s="745"/>
      <c r="VRI154" s="745"/>
      <c r="VRJ154" s="745"/>
      <c r="VRK154" s="745"/>
      <c r="VRL154" s="745"/>
      <c r="VRM154" s="745"/>
      <c r="VRN154" s="744"/>
      <c r="VRO154" s="745"/>
      <c r="VRP154" s="745"/>
      <c r="VRQ154" s="745"/>
      <c r="VRR154" s="745"/>
      <c r="VRS154" s="745"/>
      <c r="VRT154" s="745"/>
      <c r="VRU154" s="745"/>
      <c r="VRV154" s="745"/>
      <c r="VRW154" s="745"/>
      <c r="VRX154" s="745"/>
      <c r="VRY154" s="745"/>
      <c r="VRZ154" s="745"/>
      <c r="VSA154" s="745"/>
      <c r="VSB154" s="745"/>
      <c r="VSC154" s="745"/>
      <c r="VSD154" s="745"/>
      <c r="VSE154" s="745"/>
      <c r="VSF154" s="745"/>
      <c r="VSG154" s="745"/>
      <c r="VSH154" s="745"/>
      <c r="VSI154" s="745"/>
      <c r="VSJ154" s="745"/>
      <c r="VSK154" s="745"/>
      <c r="VSL154" s="745"/>
      <c r="VSM154" s="745"/>
      <c r="VSN154" s="745"/>
      <c r="VSO154" s="745"/>
      <c r="VSP154" s="745"/>
      <c r="VSQ154" s="745"/>
      <c r="VSR154" s="745"/>
      <c r="VSS154" s="744"/>
      <c r="VST154" s="745"/>
      <c r="VSU154" s="745"/>
      <c r="VSV154" s="745"/>
      <c r="VSW154" s="745"/>
      <c r="VSX154" s="745"/>
      <c r="VSY154" s="745"/>
      <c r="VSZ154" s="745"/>
      <c r="VTA154" s="745"/>
      <c r="VTB154" s="745"/>
      <c r="VTC154" s="745"/>
      <c r="VTD154" s="745"/>
      <c r="VTE154" s="745"/>
      <c r="VTF154" s="745"/>
      <c r="VTG154" s="745"/>
      <c r="VTH154" s="745"/>
      <c r="VTI154" s="745"/>
      <c r="VTJ154" s="745"/>
      <c r="VTK154" s="745"/>
      <c r="VTL154" s="745"/>
      <c r="VTM154" s="745"/>
      <c r="VTN154" s="745"/>
      <c r="VTO154" s="745"/>
      <c r="VTP154" s="745"/>
      <c r="VTQ154" s="745"/>
      <c r="VTR154" s="745"/>
      <c r="VTS154" s="745"/>
      <c r="VTT154" s="745"/>
      <c r="VTU154" s="745"/>
      <c r="VTV154" s="745"/>
      <c r="VTW154" s="745"/>
      <c r="VTX154" s="744"/>
      <c r="VTY154" s="745"/>
      <c r="VTZ154" s="745"/>
      <c r="VUA154" s="745"/>
      <c r="VUB154" s="745"/>
      <c r="VUC154" s="745"/>
      <c r="VUD154" s="745"/>
      <c r="VUE154" s="745"/>
      <c r="VUF154" s="745"/>
      <c r="VUG154" s="745"/>
      <c r="VUH154" s="745"/>
      <c r="VUI154" s="745"/>
      <c r="VUJ154" s="745"/>
      <c r="VUK154" s="745"/>
      <c r="VUL154" s="745"/>
      <c r="VUM154" s="745"/>
      <c r="VUN154" s="745"/>
      <c r="VUO154" s="745"/>
      <c r="VUP154" s="745"/>
      <c r="VUQ154" s="745"/>
      <c r="VUR154" s="745"/>
      <c r="VUS154" s="745"/>
      <c r="VUT154" s="745"/>
      <c r="VUU154" s="745"/>
      <c r="VUV154" s="745"/>
      <c r="VUW154" s="745"/>
      <c r="VUX154" s="745"/>
      <c r="VUY154" s="745"/>
      <c r="VUZ154" s="745"/>
      <c r="VVA154" s="745"/>
      <c r="VVB154" s="745"/>
      <c r="VVC154" s="744"/>
      <c r="VVD154" s="745"/>
      <c r="VVE154" s="745"/>
      <c r="VVF154" s="745"/>
      <c r="VVG154" s="745"/>
      <c r="VVH154" s="745"/>
      <c r="VVI154" s="745"/>
      <c r="VVJ154" s="745"/>
      <c r="VVK154" s="745"/>
      <c r="VVL154" s="745"/>
      <c r="VVM154" s="745"/>
      <c r="VVN154" s="745"/>
      <c r="VVO154" s="745"/>
      <c r="VVP154" s="745"/>
      <c r="VVQ154" s="745"/>
      <c r="VVR154" s="745"/>
      <c r="VVS154" s="745"/>
      <c r="VVT154" s="745"/>
      <c r="VVU154" s="745"/>
      <c r="VVV154" s="745"/>
      <c r="VVW154" s="745"/>
      <c r="VVX154" s="745"/>
      <c r="VVY154" s="745"/>
      <c r="VVZ154" s="745"/>
      <c r="VWA154" s="745"/>
      <c r="VWB154" s="745"/>
      <c r="VWC154" s="745"/>
      <c r="VWD154" s="745"/>
      <c r="VWE154" s="745"/>
      <c r="VWF154" s="745"/>
      <c r="VWG154" s="745"/>
      <c r="VWH154" s="744"/>
      <c r="VWI154" s="745"/>
      <c r="VWJ154" s="745"/>
      <c r="VWK154" s="745"/>
      <c r="VWL154" s="745"/>
      <c r="VWM154" s="745"/>
      <c r="VWN154" s="745"/>
      <c r="VWO154" s="745"/>
      <c r="VWP154" s="745"/>
      <c r="VWQ154" s="745"/>
      <c r="VWR154" s="745"/>
      <c r="VWS154" s="745"/>
      <c r="VWT154" s="745"/>
      <c r="VWU154" s="745"/>
      <c r="VWV154" s="745"/>
      <c r="VWW154" s="745"/>
      <c r="VWX154" s="745"/>
      <c r="VWY154" s="745"/>
      <c r="VWZ154" s="745"/>
      <c r="VXA154" s="745"/>
      <c r="VXB154" s="745"/>
      <c r="VXC154" s="745"/>
      <c r="VXD154" s="745"/>
      <c r="VXE154" s="745"/>
      <c r="VXF154" s="745"/>
      <c r="VXG154" s="745"/>
      <c r="VXH154" s="745"/>
      <c r="VXI154" s="745"/>
      <c r="VXJ154" s="745"/>
      <c r="VXK154" s="745"/>
      <c r="VXL154" s="745"/>
      <c r="VXM154" s="744"/>
      <c r="VXN154" s="745"/>
      <c r="VXO154" s="745"/>
      <c r="VXP154" s="745"/>
      <c r="VXQ154" s="745"/>
      <c r="VXR154" s="745"/>
      <c r="VXS154" s="745"/>
      <c r="VXT154" s="745"/>
      <c r="VXU154" s="745"/>
      <c r="VXV154" s="745"/>
      <c r="VXW154" s="745"/>
      <c r="VXX154" s="745"/>
      <c r="VXY154" s="745"/>
      <c r="VXZ154" s="745"/>
      <c r="VYA154" s="745"/>
      <c r="VYB154" s="745"/>
      <c r="VYC154" s="745"/>
      <c r="VYD154" s="745"/>
      <c r="VYE154" s="745"/>
      <c r="VYF154" s="745"/>
      <c r="VYG154" s="745"/>
      <c r="VYH154" s="745"/>
      <c r="VYI154" s="745"/>
      <c r="VYJ154" s="745"/>
      <c r="VYK154" s="745"/>
      <c r="VYL154" s="745"/>
      <c r="VYM154" s="745"/>
      <c r="VYN154" s="745"/>
      <c r="VYO154" s="745"/>
      <c r="VYP154" s="745"/>
      <c r="VYQ154" s="745"/>
      <c r="VYR154" s="744"/>
      <c r="VYS154" s="745"/>
      <c r="VYT154" s="745"/>
      <c r="VYU154" s="745"/>
      <c r="VYV154" s="745"/>
      <c r="VYW154" s="745"/>
      <c r="VYX154" s="745"/>
      <c r="VYY154" s="745"/>
      <c r="VYZ154" s="745"/>
      <c r="VZA154" s="745"/>
      <c r="VZB154" s="745"/>
      <c r="VZC154" s="745"/>
      <c r="VZD154" s="745"/>
      <c r="VZE154" s="745"/>
      <c r="VZF154" s="745"/>
      <c r="VZG154" s="745"/>
      <c r="VZH154" s="745"/>
      <c r="VZI154" s="745"/>
      <c r="VZJ154" s="745"/>
      <c r="VZK154" s="745"/>
      <c r="VZL154" s="745"/>
      <c r="VZM154" s="745"/>
      <c r="VZN154" s="745"/>
      <c r="VZO154" s="745"/>
      <c r="VZP154" s="745"/>
      <c r="VZQ154" s="745"/>
      <c r="VZR154" s="745"/>
      <c r="VZS154" s="745"/>
      <c r="VZT154" s="745"/>
      <c r="VZU154" s="745"/>
      <c r="VZV154" s="745"/>
      <c r="VZW154" s="744"/>
      <c r="VZX154" s="745"/>
      <c r="VZY154" s="745"/>
      <c r="VZZ154" s="745"/>
      <c r="WAA154" s="745"/>
      <c r="WAB154" s="745"/>
      <c r="WAC154" s="745"/>
      <c r="WAD154" s="745"/>
      <c r="WAE154" s="745"/>
      <c r="WAF154" s="745"/>
      <c r="WAG154" s="745"/>
      <c r="WAH154" s="745"/>
      <c r="WAI154" s="745"/>
      <c r="WAJ154" s="745"/>
      <c r="WAK154" s="745"/>
      <c r="WAL154" s="745"/>
      <c r="WAM154" s="745"/>
      <c r="WAN154" s="745"/>
      <c r="WAO154" s="745"/>
      <c r="WAP154" s="745"/>
      <c r="WAQ154" s="745"/>
      <c r="WAR154" s="745"/>
      <c r="WAS154" s="745"/>
      <c r="WAT154" s="745"/>
      <c r="WAU154" s="745"/>
      <c r="WAV154" s="745"/>
      <c r="WAW154" s="745"/>
      <c r="WAX154" s="745"/>
      <c r="WAY154" s="745"/>
      <c r="WAZ154" s="745"/>
      <c r="WBA154" s="745"/>
      <c r="WBB154" s="744"/>
      <c r="WBC154" s="745"/>
      <c r="WBD154" s="745"/>
      <c r="WBE154" s="745"/>
      <c r="WBF154" s="745"/>
      <c r="WBG154" s="745"/>
      <c r="WBH154" s="745"/>
      <c r="WBI154" s="745"/>
      <c r="WBJ154" s="745"/>
      <c r="WBK154" s="745"/>
      <c r="WBL154" s="745"/>
      <c r="WBM154" s="745"/>
      <c r="WBN154" s="745"/>
      <c r="WBO154" s="745"/>
      <c r="WBP154" s="745"/>
      <c r="WBQ154" s="745"/>
      <c r="WBR154" s="745"/>
      <c r="WBS154" s="745"/>
      <c r="WBT154" s="745"/>
      <c r="WBU154" s="745"/>
      <c r="WBV154" s="745"/>
      <c r="WBW154" s="745"/>
      <c r="WBX154" s="745"/>
      <c r="WBY154" s="745"/>
      <c r="WBZ154" s="745"/>
      <c r="WCA154" s="745"/>
      <c r="WCB154" s="745"/>
      <c r="WCC154" s="745"/>
      <c r="WCD154" s="745"/>
      <c r="WCE154" s="745"/>
      <c r="WCF154" s="745"/>
      <c r="WCG154" s="744"/>
      <c r="WCH154" s="745"/>
      <c r="WCI154" s="745"/>
      <c r="WCJ154" s="745"/>
      <c r="WCK154" s="745"/>
      <c r="WCL154" s="745"/>
      <c r="WCM154" s="745"/>
      <c r="WCN154" s="745"/>
      <c r="WCO154" s="745"/>
      <c r="WCP154" s="745"/>
      <c r="WCQ154" s="745"/>
      <c r="WCR154" s="745"/>
      <c r="WCS154" s="745"/>
      <c r="WCT154" s="745"/>
      <c r="WCU154" s="745"/>
      <c r="WCV154" s="745"/>
      <c r="WCW154" s="745"/>
      <c r="WCX154" s="745"/>
      <c r="WCY154" s="745"/>
      <c r="WCZ154" s="745"/>
      <c r="WDA154" s="745"/>
      <c r="WDB154" s="745"/>
      <c r="WDC154" s="745"/>
      <c r="WDD154" s="745"/>
      <c r="WDE154" s="745"/>
      <c r="WDF154" s="745"/>
      <c r="WDG154" s="745"/>
      <c r="WDH154" s="745"/>
      <c r="WDI154" s="745"/>
      <c r="WDJ154" s="745"/>
      <c r="WDK154" s="745"/>
      <c r="WDL154" s="744"/>
      <c r="WDM154" s="745"/>
      <c r="WDN154" s="745"/>
      <c r="WDO154" s="745"/>
      <c r="WDP154" s="745"/>
      <c r="WDQ154" s="745"/>
      <c r="WDR154" s="745"/>
      <c r="WDS154" s="745"/>
      <c r="WDT154" s="745"/>
      <c r="WDU154" s="745"/>
      <c r="WDV154" s="745"/>
      <c r="WDW154" s="745"/>
      <c r="WDX154" s="745"/>
      <c r="WDY154" s="745"/>
      <c r="WDZ154" s="745"/>
      <c r="WEA154" s="745"/>
      <c r="WEB154" s="745"/>
      <c r="WEC154" s="745"/>
      <c r="WED154" s="745"/>
      <c r="WEE154" s="745"/>
      <c r="WEF154" s="745"/>
      <c r="WEG154" s="745"/>
      <c r="WEH154" s="745"/>
      <c r="WEI154" s="745"/>
      <c r="WEJ154" s="745"/>
      <c r="WEK154" s="745"/>
      <c r="WEL154" s="745"/>
      <c r="WEM154" s="745"/>
      <c r="WEN154" s="745"/>
      <c r="WEO154" s="745"/>
      <c r="WEP154" s="745"/>
      <c r="WEQ154" s="744"/>
      <c r="WER154" s="745"/>
      <c r="WES154" s="745"/>
      <c r="WET154" s="745"/>
      <c r="WEU154" s="745"/>
      <c r="WEV154" s="745"/>
      <c r="WEW154" s="745"/>
      <c r="WEX154" s="745"/>
      <c r="WEY154" s="745"/>
      <c r="WEZ154" s="745"/>
      <c r="WFA154" s="745"/>
      <c r="WFB154" s="745"/>
      <c r="WFC154" s="745"/>
      <c r="WFD154" s="745"/>
      <c r="WFE154" s="745"/>
      <c r="WFF154" s="745"/>
      <c r="WFG154" s="745"/>
      <c r="WFH154" s="745"/>
      <c r="WFI154" s="745"/>
      <c r="WFJ154" s="745"/>
      <c r="WFK154" s="745"/>
      <c r="WFL154" s="745"/>
      <c r="WFM154" s="745"/>
      <c r="WFN154" s="745"/>
      <c r="WFO154" s="745"/>
      <c r="WFP154" s="745"/>
      <c r="WFQ154" s="745"/>
      <c r="WFR154" s="745"/>
      <c r="WFS154" s="745"/>
      <c r="WFT154" s="745"/>
      <c r="WFU154" s="745"/>
      <c r="WFV154" s="744"/>
      <c r="WFW154" s="745"/>
      <c r="WFX154" s="745"/>
      <c r="WFY154" s="745"/>
      <c r="WFZ154" s="745"/>
      <c r="WGA154" s="745"/>
      <c r="WGB154" s="745"/>
      <c r="WGC154" s="745"/>
      <c r="WGD154" s="745"/>
      <c r="WGE154" s="745"/>
      <c r="WGF154" s="745"/>
      <c r="WGG154" s="745"/>
      <c r="WGH154" s="745"/>
      <c r="WGI154" s="745"/>
      <c r="WGJ154" s="745"/>
      <c r="WGK154" s="745"/>
      <c r="WGL154" s="745"/>
      <c r="WGM154" s="745"/>
      <c r="WGN154" s="745"/>
      <c r="WGO154" s="745"/>
      <c r="WGP154" s="745"/>
      <c r="WGQ154" s="745"/>
      <c r="WGR154" s="745"/>
      <c r="WGS154" s="745"/>
      <c r="WGT154" s="745"/>
      <c r="WGU154" s="745"/>
      <c r="WGV154" s="745"/>
      <c r="WGW154" s="745"/>
      <c r="WGX154" s="745"/>
      <c r="WGY154" s="745"/>
      <c r="WGZ154" s="745"/>
      <c r="WHA154" s="744"/>
      <c r="WHB154" s="745"/>
      <c r="WHC154" s="745"/>
      <c r="WHD154" s="745"/>
      <c r="WHE154" s="745"/>
      <c r="WHF154" s="745"/>
      <c r="WHG154" s="745"/>
      <c r="WHH154" s="745"/>
      <c r="WHI154" s="745"/>
      <c r="WHJ154" s="745"/>
      <c r="WHK154" s="745"/>
      <c r="WHL154" s="745"/>
      <c r="WHM154" s="745"/>
      <c r="WHN154" s="745"/>
      <c r="WHO154" s="745"/>
      <c r="WHP154" s="745"/>
      <c r="WHQ154" s="745"/>
      <c r="WHR154" s="745"/>
      <c r="WHS154" s="745"/>
      <c r="WHT154" s="745"/>
      <c r="WHU154" s="745"/>
      <c r="WHV154" s="745"/>
      <c r="WHW154" s="745"/>
      <c r="WHX154" s="745"/>
      <c r="WHY154" s="745"/>
      <c r="WHZ154" s="745"/>
      <c r="WIA154" s="745"/>
      <c r="WIB154" s="745"/>
      <c r="WIC154" s="745"/>
      <c r="WID154" s="745"/>
      <c r="WIE154" s="745"/>
      <c r="WIF154" s="744"/>
      <c r="WIG154" s="745"/>
      <c r="WIH154" s="745"/>
      <c r="WII154" s="745"/>
      <c r="WIJ154" s="745"/>
      <c r="WIK154" s="745"/>
      <c r="WIL154" s="745"/>
      <c r="WIM154" s="745"/>
      <c r="WIN154" s="745"/>
      <c r="WIO154" s="745"/>
      <c r="WIP154" s="745"/>
      <c r="WIQ154" s="745"/>
      <c r="WIR154" s="745"/>
      <c r="WIS154" s="745"/>
      <c r="WIT154" s="745"/>
      <c r="WIU154" s="745"/>
      <c r="WIV154" s="745"/>
      <c r="WIW154" s="745"/>
      <c r="WIX154" s="745"/>
      <c r="WIY154" s="745"/>
      <c r="WIZ154" s="745"/>
      <c r="WJA154" s="745"/>
      <c r="WJB154" s="745"/>
      <c r="WJC154" s="745"/>
      <c r="WJD154" s="745"/>
      <c r="WJE154" s="745"/>
      <c r="WJF154" s="745"/>
      <c r="WJG154" s="745"/>
      <c r="WJH154" s="745"/>
      <c r="WJI154" s="745"/>
      <c r="WJJ154" s="745"/>
      <c r="WJK154" s="744"/>
      <c r="WJL154" s="745"/>
      <c r="WJM154" s="745"/>
      <c r="WJN154" s="745"/>
      <c r="WJO154" s="745"/>
      <c r="WJP154" s="745"/>
      <c r="WJQ154" s="745"/>
      <c r="WJR154" s="745"/>
      <c r="WJS154" s="745"/>
      <c r="WJT154" s="745"/>
      <c r="WJU154" s="745"/>
      <c r="WJV154" s="745"/>
      <c r="WJW154" s="745"/>
      <c r="WJX154" s="745"/>
      <c r="WJY154" s="745"/>
      <c r="WJZ154" s="745"/>
      <c r="WKA154" s="745"/>
      <c r="WKB154" s="745"/>
      <c r="WKC154" s="745"/>
      <c r="WKD154" s="745"/>
      <c r="WKE154" s="745"/>
      <c r="WKF154" s="745"/>
      <c r="WKG154" s="745"/>
      <c r="WKH154" s="745"/>
      <c r="WKI154" s="745"/>
      <c r="WKJ154" s="745"/>
      <c r="WKK154" s="745"/>
      <c r="WKL154" s="745"/>
      <c r="WKM154" s="745"/>
      <c r="WKN154" s="745"/>
      <c r="WKO154" s="745"/>
      <c r="WKP154" s="744"/>
      <c r="WKQ154" s="745"/>
      <c r="WKR154" s="745"/>
      <c r="WKS154" s="745"/>
      <c r="WKT154" s="745"/>
      <c r="WKU154" s="745"/>
      <c r="WKV154" s="745"/>
      <c r="WKW154" s="745"/>
      <c r="WKX154" s="745"/>
      <c r="WKY154" s="745"/>
      <c r="WKZ154" s="745"/>
      <c r="WLA154" s="745"/>
      <c r="WLB154" s="745"/>
      <c r="WLC154" s="745"/>
      <c r="WLD154" s="745"/>
      <c r="WLE154" s="745"/>
      <c r="WLF154" s="745"/>
      <c r="WLG154" s="745"/>
      <c r="WLH154" s="745"/>
      <c r="WLI154" s="745"/>
      <c r="WLJ154" s="745"/>
      <c r="WLK154" s="745"/>
      <c r="WLL154" s="745"/>
      <c r="WLM154" s="745"/>
      <c r="WLN154" s="745"/>
      <c r="WLO154" s="745"/>
      <c r="WLP154" s="745"/>
      <c r="WLQ154" s="745"/>
      <c r="WLR154" s="745"/>
      <c r="WLS154" s="745"/>
      <c r="WLT154" s="745"/>
      <c r="WLU154" s="744"/>
      <c r="WLV154" s="745"/>
      <c r="WLW154" s="745"/>
      <c r="WLX154" s="745"/>
      <c r="WLY154" s="745"/>
      <c r="WLZ154" s="745"/>
      <c r="WMA154" s="745"/>
      <c r="WMB154" s="745"/>
      <c r="WMC154" s="745"/>
      <c r="WMD154" s="745"/>
      <c r="WME154" s="745"/>
      <c r="WMF154" s="745"/>
      <c r="WMG154" s="745"/>
      <c r="WMH154" s="745"/>
      <c r="WMI154" s="745"/>
      <c r="WMJ154" s="745"/>
      <c r="WMK154" s="745"/>
      <c r="WML154" s="745"/>
      <c r="WMM154" s="745"/>
      <c r="WMN154" s="745"/>
      <c r="WMO154" s="745"/>
      <c r="WMP154" s="745"/>
      <c r="WMQ154" s="745"/>
      <c r="WMR154" s="745"/>
      <c r="WMS154" s="745"/>
      <c r="WMT154" s="745"/>
      <c r="WMU154" s="745"/>
      <c r="WMV154" s="745"/>
      <c r="WMW154" s="745"/>
      <c r="WMX154" s="745"/>
      <c r="WMY154" s="745"/>
      <c r="WMZ154" s="744"/>
      <c r="WNA154" s="745"/>
      <c r="WNB154" s="745"/>
      <c r="WNC154" s="745"/>
      <c r="WND154" s="745"/>
      <c r="WNE154" s="745"/>
      <c r="WNF154" s="745"/>
      <c r="WNG154" s="745"/>
      <c r="WNH154" s="745"/>
      <c r="WNI154" s="745"/>
      <c r="WNJ154" s="745"/>
      <c r="WNK154" s="745"/>
      <c r="WNL154" s="745"/>
      <c r="WNM154" s="745"/>
      <c r="WNN154" s="745"/>
      <c r="WNO154" s="745"/>
      <c r="WNP154" s="745"/>
      <c r="WNQ154" s="745"/>
      <c r="WNR154" s="745"/>
      <c r="WNS154" s="745"/>
      <c r="WNT154" s="745"/>
      <c r="WNU154" s="745"/>
      <c r="WNV154" s="745"/>
      <c r="WNW154" s="745"/>
      <c r="WNX154" s="745"/>
      <c r="WNY154" s="745"/>
      <c r="WNZ154" s="745"/>
      <c r="WOA154" s="745"/>
      <c r="WOB154" s="745"/>
      <c r="WOC154" s="745"/>
      <c r="WOD154" s="745"/>
      <c r="WOE154" s="744"/>
      <c r="WOF154" s="745"/>
      <c r="WOG154" s="745"/>
      <c r="WOH154" s="745"/>
      <c r="WOI154" s="745"/>
      <c r="WOJ154" s="745"/>
      <c r="WOK154" s="745"/>
      <c r="WOL154" s="745"/>
      <c r="WOM154" s="745"/>
      <c r="WON154" s="745"/>
      <c r="WOO154" s="745"/>
      <c r="WOP154" s="745"/>
      <c r="WOQ154" s="745"/>
      <c r="WOR154" s="745"/>
      <c r="WOS154" s="745"/>
      <c r="WOT154" s="745"/>
      <c r="WOU154" s="745"/>
      <c r="WOV154" s="745"/>
      <c r="WOW154" s="745"/>
      <c r="WOX154" s="745"/>
      <c r="WOY154" s="745"/>
      <c r="WOZ154" s="745"/>
      <c r="WPA154" s="745"/>
      <c r="WPB154" s="745"/>
      <c r="WPC154" s="745"/>
      <c r="WPD154" s="745"/>
      <c r="WPE154" s="745"/>
      <c r="WPF154" s="745"/>
      <c r="WPG154" s="745"/>
      <c r="WPH154" s="745"/>
      <c r="WPI154" s="745"/>
      <c r="WPJ154" s="744"/>
      <c r="WPK154" s="745"/>
      <c r="WPL154" s="745"/>
      <c r="WPM154" s="745"/>
      <c r="WPN154" s="745"/>
      <c r="WPO154" s="745"/>
      <c r="WPP154" s="745"/>
      <c r="WPQ154" s="745"/>
      <c r="WPR154" s="745"/>
      <c r="WPS154" s="745"/>
      <c r="WPT154" s="745"/>
      <c r="WPU154" s="745"/>
      <c r="WPV154" s="745"/>
      <c r="WPW154" s="745"/>
      <c r="WPX154" s="745"/>
      <c r="WPY154" s="745"/>
      <c r="WPZ154" s="745"/>
      <c r="WQA154" s="745"/>
      <c r="WQB154" s="745"/>
      <c r="WQC154" s="745"/>
      <c r="WQD154" s="745"/>
      <c r="WQE154" s="745"/>
      <c r="WQF154" s="745"/>
      <c r="WQG154" s="745"/>
      <c r="WQH154" s="745"/>
      <c r="WQI154" s="745"/>
      <c r="WQJ154" s="745"/>
      <c r="WQK154" s="745"/>
      <c r="WQL154" s="745"/>
      <c r="WQM154" s="745"/>
      <c r="WQN154" s="745"/>
      <c r="WQO154" s="744"/>
      <c r="WQP154" s="745"/>
      <c r="WQQ154" s="745"/>
      <c r="WQR154" s="745"/>
      <c r="WQS154" s="745"/>
      <c r="WQT154" s="745"/>
      <c r="WQU154" s="745"/>
      <c r="WQV154" s="745"/>
      <c r="WQW154" s="745"/>
      <c r="WQX154" s="745"/>
      <c r="WQY154" s="745"/>
      <c r="WQZ154" s="745"/>
      <c r="WRA154" s="745"/>
      <c r="WRB154" s="745"/>
      <c r="WRC154" s="745"/>
      <c r="WRD154" s="745"/>
      <c r="WRE154" s="745"/>
      <c r="WRF154" s="745"/>
      <c r="WRG154" s="745"/>
      <c r="WRH154" s="745"/>
      <c r="WRI154" s="745"/>
      <c r="WRJ154" s="745"/>
      <c r="WRK154" s="745"/>
      <c r="WRL154" s="745"/>
      <c r="WRM154" s="745"/>
      <c r="WRN154" s="745"/>
      <c r="WRO154" s="745"/>
      <c r="WRP154" s="745"/>
      <c r="WRQ154" s="745"/>
      <c r="WRR154" s="745"/>
      <c r="WRS154" s="745"/>
      <c r="WRT154" s="744"/>
      <c r="WRU154" s="745"/>
      <c r="WRV154" s="745"/>
      <c r="WRW154" s="745"/>
      <c r="WRX154" s="745"/>
      <c r="WRY154" s="745"/>
      <c r="WRZ154" s="745"/>
      <c r="WSA154" s="745"/>
      <c r="WSB154" s="745"/>
      <c r="WSC154" s="745"/>
      <c r="WSD154" s="745"/>
      <c r="WSE154" s="745"/>
      <c r="WSF154" s="745"/>
      <c r="WSG154" s="745"/>
      <c r="WSH154" s="745"/>
      <c r="WSI154" s="745"/>
      <c r="WSJ154" s="745"/>
      <c r="WSK154" s="745"/>
      <c r="WSL154" s="745"/>
      <c r="WSM154" s="745"/>
      <c r="WSN154" s="745"/>
      <c r="WSO154" s="745"/>
      <c r="WSP154" s="745"/>
      <c r="WSQ154" s="745"/>
      <c r="WSR154" s="745"/>
      <c r="WSS154" s="745"/>
      <c r="WST154" s="745"/>
      <c r="WSU154" s="745"/>
      <c r="WSV154" s="745"/>
      <c r="WSW154" s="745"/>
      <c r="WSX154" s="745"/>
      <c r="WSY154" s="744"/>
      <c r="WSZ154" s="745"/>
      <c r="WTA154" s="745"/>
      <c r="WTB154" s="745"/>
      <c r="WTC154" s="745"/>
      <c r="WTD154" s="745"/>
      <c r="WTE154" s="745"/>
      <c r="WTF154" s="745"/>
      <c r="WTG154" s="745"/>
      <c r="WTH154" s="745"/>
      <c r="WTI154" s="745"/>
      <c r="WTJ154" s="745"/>
      <c r="WTK154" s="745"/>
      <c r="WTL154" s="745"/>
      <c r="WTM154" s="745"/>
      <c r="WTN154" s="745"/>
      <c r="WTO154" s="745"/>
      <c r="WTP154" s="745"/>
      <c r="WTQ154" s="745"/>
      <c r="WTR154" s="745"/>
      <c r="WTS154" s="745"/>
      <c r="WTT154" s="745"/>
      <c r="WTU154" s="745"/>
      <c r="WTV154" s="745"/>
      <c r="WTW154" s="745"/>
      <c r="WTX154" s="745"/>
      <c r="WTY154" s="745"/>
      <c r="WTZ154" s="745"/>
      <c r="WUA154" s="745"/>
      <c r="WUB154" s="745"/>
      <c r="WUC154" s="745"/>
      <c r="WUD154" s="744"/>
      <c r="WUE154" s="745"/>
      <c r="WUF154" s="745"/>
      <c r="WUG154" s="745"/>
      <c r="WUH154" s="745"/>
      <c r="WUI154" s="745"/>
      <c r="WUJ154" s="745"/>
      <c r="WUK154" s="745"/>
      <c r="WUL154" s="745"/>
      <c r="WUM154" s="745"/>
      <c r="WUN154" s="745"/>
      <c r="WUO154" s="745"/>
      <c r="WUP154" s="745"/>
      <c r="WUQ154" s="745"/>
      <c r="WUR154" s="745"/>
      <c r="WUS154" s="745"/>
      <c r="WUT154" s="745"/>
      <c r="WUU154" s="745"/>
      <c r="WUV154" s="745"/>
      <c r="WUW154" s="745"/>
      <c r="WUX154" s="745"/>
      <c r="WUY154" s="745"/>
      <c r="WUZ154" s="745"/>
      <c r="WVA154" s="745"/>
      <c r="WVB154" s="745"/>
      <c r="WVC154" s="745"/>
      <c r="WVD154" s="745"/>
      <c r="WVE154" s="745"/>
      <c r="WVF154" s="745"/>
      <c r="WVG154" s="745"/>
      <c r="WVH154" s="745"/>
      <c r="WVI154" s="744"/>
      <c r="WVJ154" s="745"/>
      <c r="WVK154" s="745"/>
      <c r="WVL154" s="745"/>
      <c r="WVM154" s="745"/>
      <c r="WVN154" s="745"/>
      <c r="WVO154" s="745"/>
      <c r="WVP154" s="745"/>
      <c r="WVQ154" s="745"/>
      <c r="WVR154" s="745"/>
      <c r="WVS154" s="745"/>
      <c r="WVT154" s="745"/>
      <c r="WVU154" s="745"/>
      <c r="WVV154" s="745"/>
      <c r="WVW154" s="745"/>
      <c r="WVX154" s="745"/>
      <c r="WVY154" s="745"/>
      <c r="WVZ154" s="745"/>
      <c r="WWA154" s="745"/>
      <c r="WWB154" s="745"/>
      <c r="WWC154" s="745"/>
      <c r="WWD154" s="745"/>
      <c r="WWE154" s="745"/>
      <c r="WWF154" s="745"/>
      <c r="WWG154" s="745"/>
      <c r="WWH154" s="745"/>
      <c r="WWI154" s="745"/>
      <c r="WWJ154" s="745"/>
      <c r="WWK154" s="745"/>
      <c r="WWL154" s="745"/>
      <c r="WWM154" s="745"/>
      <c r="WWN154" s="744"/>
      <c r="WWO154" s="745"/>
      <c r="WWP154" s="745"/>
      <c r="WWQ154" s="745"/>
      <c r="WWR154" s="745"/>
      <c r="WWS154" s="745"/>
      <c r="WWT154" s="745"/>
      <c r="WWU154" s="745"/>
      <c r="WWV154" s="745"/>
      <c r="WWW154" s="745"/>
      <c r="WWX154" s="745"/>
      <c r="WWY154" s="745"/>
      <c r="WWZ154" s="745"/>
      <c r="WXA154" s="745"/>
      <c r="WXB154" s="745"/>
      <c r="WXC154" s="745"/>
      <c r="WXD154" s="745"/>
      <c r="WXE154" s="745"/>
      <c r="WXF154" s="745"/>
      <c r="WXG154" s="745"/>
      <c r="WXH154" s="745"/>
      <c r="WXI154" s="745"/>
      <c r="WXJ154" s="745"/>
      <c r="WXK154" s="745"/>
      <c r="WXL154" s="745"/>
      <c r="WXM154" s="745"/>
      <c r="WXN154" s="745"/>
      <c r="WXO154" s="745"/>
      <c r="WXP154" s="745"/>
      <c r="WXQ154" s="745"/>
      <c r="WXR154" s="745"/>
      <c r="WXS154" s="744"/>
      <c r="WXT154" s="745"/>
      <c r="WXU154" s="745"/>
      <c r="WXV154" s="745"/>
      <c r="WXW154" s="745"/>
      <c r="WXX154" s="745"/>
      <c r="WXY154" s="745"/>
      <c r="WXZ154" s="745"/>
      <c r="WYA154" s="745"/>
      <c r="WYB154" s="745"/>
      <c r="WYC154" s="745"/>
      <c r="WYD154" s="745"/>
      <c r="WYE154" s="745"/>
      <c r="WYF154" s="745"/>
      <c r="WYG154" s="745"/>
      <c r="WYH154" s="745"/>
      <c r="WYI154" s="745"/>
      <c r="WYJ154" s="745"/>
      <c r="WYK154" s="745"/>
      <c r="WYL154" s="745"/>
      <c r="WYM154" s="745"/>
      <c r="WYN154" s="745"/>
      <c r="WYO154" s="745"/>
      <c r="WYP154" s="745"/>
      <c r="WYQ154" s="745"/>
      <c r="WYR154" s="745"/>
      <c r="WYS154" s="745"/>
      <c r="WYT154" s="745"/>
      <c r="WYU154" s="745"/>
      <c r="WYV154" s="745"/>
      <c r="WYW154" s="745"/>
      <c r="WYX154" s="744"/>
      <c r="WYY154" s="745"/>
      <c r="WYZ154" s="745"/>
      <c r="WZA154" s="745"/>
      <c r="WZB154" s="745"/>
      <c r="WZC154" s="745"/>
      <c r="WZD154" s="745"/>
      <c r="WZE154" s="745"/>
      <c r="WZF154" s="745"/>
      <c r="WZG154" s="745"/>
      <c r="WZH154" s="745"/>
      <c r="WZI154" s="745"/>
      <c r="WZJ154" s="745"/>
      <c r="WZK154" s="745"/>
      <c r="WZL154" s="745"/>
      <c r="WZM154" s="745"/>
      <c r="WZN154" s="745"/>
      <c r="WZO154" s="745"/>
      <c r="WZP154" s="745"/>
      <c r="WZQ154" s="745"/>
      <c r="WZR154" s="745"/>
      <c r="WZS154" s="745"/>
      <c r="WZT154" s="745"/>
      <c r="WZU154" s="745"/>
      <c r="WZV154" s="745"/>
      <c r="WZW154" s="745"/>
      <c r="WZX154" s="745"/>
      <c r="WZY154" s="745"/>
      <c r="WZZ154" s="745"/>
      <c r="XAA154" s="745"/>
      <c r="XAB154" s="745"/>
      <c r="XAC154" s="744"/>
      <c r="XAD154" s="745"/>
      <c r="XAE154" s="745"/>
      <c r="XAF154" s="745"/>
      <c r="XAG154" s="745"/>
      <c r="XAH154" s="745"/>
      <c r="XAI154" s="745"/>
      <c r="XAJ154" s="745"/>
      <c r="XAK154" s="745"/>
      <c r="XAL154" s="745"/>
      <c r="XAM154" s="745"/>
      <c r="XAN154" s="745"/>
      <c r="XAO154" s="745"/>
      <c r="XAP154" s="745"/>
      <c r="XAQ154" s="745"/>
      <c r="XAR154" s="745"/>
      <c r="XAS154" s="745"/>
      <c r="XAT154" s="745"/>
      <c r="XAU154" s="745"/>
      <c r="XAV154" s="745"/>
      <c r="XAW154" s="745"/>
      <c r="XAX154" s="745"/>
      <c r="XAY154" s="745"/>
      <c r="XAZ154" s="745"/>
      <c r="XBA154" s="745"/>
      <c r="XBB154" s="745"/>
      <c r="XBC154" s="745"/>
      <c r="XBD154" s="745"/>
      <c r="XBE154" s="745"/>
      <c r="XBF154" s="745"/>
      <c r="XBG154" s="745"/>
      <c r="XBH154" s="744"/>
      <c r="XBI154" s="745"/>
      <c r="XBJ154" s="745"/>
      <c r="XBK154" s="745"/>
      <c r="XBL154" s="745"/>
      <c r="XBM154" s="745"/>
      <c r="XBN154" s="745"/>
      <c r="XBO154" s="745"/>
      <c r="XBP154" s="745"/>
      <c r="XBQ154" s="745"/>
      <c r="XBR154" s="745"/>
      <c r="XBS154" s="745"/>
      <c r="XBT154" s="745"/>
      <c r="XBU154" s="745"/>
      <c r="XBV154" s="745"/>
      <c r="XBW154" s="745"/>
    </row>
    <row r="155" spans="1:16299" ht="20" customHeight="1">
      <c r="A155" s="199">
        <f t="shared" si="15"/>
        <v>37</v>
      </c>
      <c r="B155" s="643" t="s">
        <v>637</v>
      </c>
      <c r="C155" s="67">
        <v>2010</v>
      </c>
      <c r="D155" s="75" t="s">
        <v>37</v>
      </c>
      <c r="E155" s="26">
        <f t="shared" si="18"/>
        <v>0</v>
      </c>
      <c r="F155" s="533"/>
      <c r="G155" s="579"/>
      <c r="H155" s="127">
        <v>157</v>
      </c>
      <c r="I155" s="110">
        <v>0</v>
      </c>
      <c r="J155" s="127">
        <v>82</v>
      </c>
      <c r="K155" s="125">
        <v>0</v>
      </c>
      <c r="L155" s="109">
        <v>242</v>
      </c>
      <c r="M155" s="125">
        <v>0</v>
      </c>
      <c r="N155" s="642">
        <v>78</v>
      </c>
      <c r="O155" s="110">
        <v>0</v>
      </c>
      <c r="P155" s="127"/>
      <c r="Q155" s="110"/>
      <c r="R155" s="127"/>
      <c r="S155" s="110"/>
      <c r="T155" s="127"/>
      <c r="U155" s="110"/>
      <c r="V155" s="127"/>
      <c r="W155" s="110"/>
      <c r="X155" s="127"/>
      <c r="Y155" s="110"/>
      <c r="Z155" s="127"/>
      <c r="AA155" s="110"/>
      <c r="AB155" s="127"/>
      <c r="AC155" s="110"/>
      <c r="AD155" s="127"/>
      <c r="AE155" s="110"/>
      <c r="AF155" s="127"/>
      <c r="AG155" s="110"/>
      <c r="AH155" s="127"/>
      <c r="AI155" s="110"/>
      <c r="AJ155" s="127"/>
      <c r="AK155" s="110"/>
      <c r="AL155" s="127"/>
      <c r="AM155" s="51"/>
      <c r="AN155" s="386">
        <f t="shared" si="16"/>
        <v>37</v>
      </c>
    </row>
    <row r="156" spans="1:16299" ht="20" customHeight="1">
      <c r="A156" s="199">
        <f t="shared" si="15"/>
        <v>38</v>
      </c>
      <c r="B156" s="643" t="s">
        <v>635</v>
      </c>
      <c r="C156" s="67">
        <v>2008</v>
      </c>
      <c r="D156" s="179" t="s">
        <v>7</v>
      </c>
      <c r="E156" s="26">
        <f t="shared" si="18"/>
        <v>0</v>
      </c>
      <c r="F156" s="533"/>
      <c r="G156" s="579"/>
      <c r="H156" s="127">
        <v>153</v>
      </c>
      <c r="I156" s="110">
        <v>0</v>
      </c>
      <c r="J156" s="109">
        <v>85</v>
      </c>
      <c r="K156" s="125">
        <v>0</v>
      </c>
      <c r="L156" s="127">
        <v>235</v>
      </c>
      <c r="M156" s="125">
        <v>0</v>
      </c>
      <c r="N156" s="642">
        <v>82</v>
      </c>
      <c r="O156" s="110">
        <v>0</v>
      </c>
      <c r="P156" s="127"/>
      <c r="Q156" s="110"/>
      <c r="R156" s="127"/>
      <c r="S156" s="110"/>
      <c r="T156" s="127"/>
      <c r="U156" s="110"/>
      <c r="V156" s="127"/>
      <c r="W156" s="110"/>
      <c r="X156" s="127"/>
      <c r="Y156" s="110"/>
      <c r="Z156" s="127"/>
      <c r="AA156" s="110"/>
      <c r="AB156" s="127"/>
      <c r="AC156" s="110"/>
      <c r="AD156" s="127"/>
      <c r="AE156" s="110"/>
      <c r="AF156" s="127"/>
      <c r="AG156" s="110"/>
      <c r="AH156" s="127"/>
      <c r="AI156" s="110"/>
      <c r="AJ156" s="127"/>
      <c r="AK156" s="110"/>
      <c r="AL156" s="127"/>
      <c r="AM156" s="51"/>
      <c r="AN156" s="386">
        <f t="shared" si="16"/>
        <v>38</v>
      </c>
    </row>
    <row r="157" spans="1:16299" s="31" customFormat="1" ht="20" customHeight="1" thickBot="1">
      <c r="A157" s="199">
        <f t="shared" si="15"/>
        <v>39</v>
      </c>
      <c r="B157" s="688" t="s">
        <v>644</v>
      </c>
      <c r="C157" s="52">
        <v>2008</v>
      </c>
      <c r="D157" s="124" t="s">
        <v>353</v>
      </c>
      <c r="E157" s="277">
        <f t="shared" si="18"/>
        <v>0</v>
      </c>
      <c r="F157" s="533"/>
      <c r="G157" s="579"/>
      <c r="H157" s="127">
        <v>163</v>
      </c>
      <c r="I157" s="110">
        <v>0</v>
      </c>
      <c r="J157" s="127"/>
      <c r="K157" s="110"/>
      <c r="L157" s="127"/>
      <c r="M157" s="125"/>
      <c r="N157" s="642" t="str">
        <f>IFERROR(VLOOKUP(B157,#REF!,2,FALSE),"")</f>
        <v/>
      </c>
      <c r="O157" s="110"/>
      <c r="P157" s="127"/>
      <c r="Q157" s="110"/>
      <c r="R157" s="127"/>
      <c r="S157" s="110"/>
      <c r="T157" s="127"/>
      <c r="U157" s="110"/>
      <c r="V157" s="127"/>
      <c r="W157" s="110"/>
      <c r="X157" s="127"/>
      <c r="Y157" s="110"/>
      <c r="Z157" s="127"/>
      <c r="AA157" s="110"/>
      <c r="AB157" s="127"/>
      <c r="AC157" s="110"/>
      <c r="AD157" s="127"/>
      <c r="AE157" s="110"/>
      <c r="AF157" s="127"/>
      <c r="AG157" s="110"/>
      <c r="AH157" s="127"/>
      <c r="AI157" s="110"/>
      <c r="AJ157" s="127"/>
      <c r="AK157" s="110"/>
      <c r="AL157" s="127"/>
      <c r="AM157" s="51"/>
      <c r="AN157" s="386">
        <f t="shared" si="16"/>
        <v>39</v>
      </c>
      <c r="AO157" s="17"/>
      <c r="AP157" s="17"/>
      <c r="AQ157" s="17"/>
      <c r="AS157" s="17"/>
      <c r="AT157" s="17"/>
      <c r="AU157" s="17"/>
      <c r="AV157" s="17"/>
      <c r="AW157" s="17"/>
      <c r="AX157" s="17"/>
    </row>
    <row r="158" spans="1:16299" s="31" customFormat="1" ht="20" hidden="1" customHeight="1">
      <c r="A158" s="199">
        <f t="shared" si="15"/>
        <v>40</v>
      </c>
      <c r="B158" s="643" t="s">
        <v>355</v>
      </c>
      <c r="C158" s="67">
        <v>2008</v>
      </c>
      <c r="D158" s="132" t="s">
        <v>7</v>
      </c>
      <c r="E158" s="26">
        <f t="shared" si="18"/>
        <v>0</v>
      </c>
      <c r="F158" s="533"/>
      <c r="G158" s="579"/>
      <c r="H158" s="127"/>
      <c r="I158" s="125"/>
      <c r="J158" s="127"/>
      <c r="K158" s="110"/>
      <c r="L158" s="127"/>
      <c r="M158" s="110"/>
      <c r="N158" s="642" t="str">
        <f>IFERROR(VLOOKUP(B158,#REF!,2,FALSE),"")</f>
        <v/>
      </c>
      <c r="O158" s="110"/>
      <c r="P158" s="127"/>
      <c r="Q158" s="110"/>
      <c r="R158" s="127"/>
      <c r="S158" s="110"/>
      <c r="T158" s="127"/>
      <c r="U158" s="110"/>
      <c r="V158" s="127"/>
      <c r="W158" s="110"/>
      <c r="X158" s="127"/>
      <c r="Y158" s="110"/>
      <c r="Z158" s="127"/>
      <c r="AA158" s="110"/>
      <c r="AB158" s="127"/>
      <c r="AC158" s="110"/>
      <c r="AD158" s="127"/>
      <c r="AE158" s="110"/>
      <c r="AF158" s="127"/>
      <c r="AG158" s="110"/>
      <c r="AH158" s="127"/>
      <c r="AI158" s="110"/>
      <c r="AJ158" s="127"/>
      <c r="AK158" s="110"/>
      <c r="AL158" s="127"/>
      <c r="AM158" s="51"/>
      <c r="AN158" s="386">
        <f t="shared" si="16"/>
        <v>40</v>
      </c>
      <c r="AO158" s="50"/>
      <c r="AP158" s="50"/>
      <c r="AQ158" s="17"/>
      <c r="AS158" s="17"/>
      <c r="AT158" s="17"/>
      <c r="AU158" s="17"/>
      <c r="AV158" s="17"/>
      <c r="AW158" s="17"/>
      <c r="AX158" s="17"/>
    </row>
    <row r="159" spans="1:16299" s="50" customFormat="1" ht="20.25" hidden="1" customHeight="1">
      <c r="A159" s="199">
        <f t="shared" si="15"/>
        <v>41</v>
      </c>
      <c r="B159" s="643" t="s">
        <v>490</v>
      </c>
      <c r="C159" s="67">
        <v>2009</v>
      </c>
      <c r="D159" s="371" t="s">
        <v>43</v>
      </c>
      <c r="E159" s="26">
        <f t="shared" si="18"/>
        <v>0</v>
      </c>
      <c r="F159" s="533"/>
      <c r="G159" s="579"/>
      <c r="H159" s="127"/>
      <c r="I159" s="110"/>
      <c r="J159" s="127"/>
      <c r="K159" s="110"/>
      <c r="L159" s="127"/>
      <c r="M159" s="110"/>
      <c r="N159" s="642" t="str">
        <f>IFERROR(VLOOKUP(B159,#REF!,2,FALSE),"")</f>
        <v/>
      </c>
      <c r="O159" s="110"/>
      <c r="P159" s="127"/>
      <c r="Q159" s="110"/>
      <c r="R159" s="127"/>
      <c r="S159" s="110"/>
      <c r="T159" s="127"/>
      <c r="U159" s="110"/>
      <c r="V159" s="127"/>
      <c r="W159" s="110"/>
      <c r="X159" s="127"/>
      <c r="Y159" s="110"/>
      <c r="Z159" s="127"/>
      <c r="AA159" s="110"/>
      <c r="AB159" s="127"/>
      <c r="AC159" s="110"/>
      <c r="AD159" s="127"/>
      <c r="AE159" s="110"/>
      <c r="AF159" s="127"/>
      <c r="AG159" s="110"/>
      <c r="AH159" s="127"/>
      <c r="AI159" s="110"/>
      <c r="AJ159" s="127"/>
      <c r="AK159" s="110"/>
      <c r="AL159" s="127"/>
      <c r="AM159" s="51"/>
      <c r="AN159" s="386">
        <f t="shared" si="16"/>
        <v>41</v>
      </c>
      <c r="HK159" s="17"/>
      <c r="HL159" s="17"/>
    </row>
    <row r="160" spans="1:16299" s="50" customFormat="1" ht="20.25" hidden="1" customHeight="1">
      <c r="A160" s="199">
        <f t="shared" si="15"/>
        <v>42</v>
      </c>
      <c r="B160" s="643" t="s">
        <v>643</v>
      </c>
      <c r="C160" s="67">
        <v>2010</v>
      </c>
      <c r="D160" s="75" t="s">
        <v>362</v>
      </c>
      <c r="E160" s="26">
        <f t="shared" si="18"/>
        <v>0</v>
      </c>
      <c r="F160" s="533"/>
      <c r="G160" s="579"/>
      <c r="H160" s="127"/>
      <c r="I160" s="110"/>
      <c r="J160" s="127"/>
      <c r="K160" s="110"/>
      <c r="L160" s="127"/>
      <c r="M160" s="110"/>
      <c r="N160" s="642" t="str">
        <f>IFERROR(VLOOKUP(B160,#REF!,2,FALSE),"")</f>
        <v/>
      </c>
      <c r="O160" s="110"/>
      <c r="P160" s="127"/>
      <c r="Q160" s="110"/>
      <c r="R160" s="127"/>
      <c r="S160" s="110"/>
      <c r="T160" s="127"/>
      <c r="U160" s="110"/>
      <c r="V160" s="127"/>
      <c r="W160" s="110"/>
      <c r="X160" s="127"/>
      <c r="Y160" s="110"/>
      <c r="Z160" s="127"/>
      <c r="AA160" s="110"/>
      <c r="AB160" s="127"/>
      <c r="AC160" s="110"/>
      <c r="AD160" s="127"/>
      <c r="AE160" s="110"/>
      <c r="AF160" s="127"/>
      <c r="AG160" s="110"/>
      <c r="AH160" s="127"/>
      <c r="AI160" s="110"/>
      <c r="AJ160" s="127"/>
      <c r="AK160" s="110"/>
      <c r="AL160" s="127"/>
      <c r="AM160" s="51"/>
      <c r="AN160" s="386">
        <f t="shared" si="16"/>
        <v>42</v>
      </c>
      <c r="HK160" s="17"/>
      <c r="HL160" s="17"/>
    </row>
    <row r="161" spans="1:220" s="50" customFormat="1" ht="20.25" hidden="1" customHeight="1">
      <c r="A161" s="199">
        <f t="shared" si="15"/>
        <v>43</v>
      </c>
      <c r="B161" s="643" t="s">
        <v>642</v>
      </c>
      <c r="C161" s="67">
        <v>2009</v>
      </c>
      <c r="D161" s="210" t="s">
        <v>344</v>
      </c>
      <c r="E161" s="26">
        <f t="shared" si="18"/>
        <v>0</v>
      </c>
      <c r="F161" s="533"/>
      <c r="G161" s="579"/>
      <c r="H161" s="109"/>
      <c r="I161" s="125"/>
      <c r="J161" s="127"/>
      <c r="K161" s="110"/>
      <c r="L161" s="127"/>
      <c r="M161" s="110"/>
      <c r="N161" s="642" t="str">
        <f>IFERROR(VLOOKUP(B161,#REF!,2,FALSE),"")</f>
        <v/>
      </c>
      <c r="O161" s="110"/>
      <c r="P161" s="127"/>
      <c r="Q161" s="110"/>
      <c r="R161" s="127"/>
      <c r="S161" s="110"/>
      <c r="T161" s="127"/>
      <c r="U161" s="110"/>
      <c r="V161" s="127"/>
      <c r="W161" s="110"/>
      <c r="X161" s="127"/>
      <c r="Y161" s="110"/>
      <c r="Z161" s="127"/>
      <c r="AA161" s="110"/>
      <c r="AB161" s="127"/>
      <c r="AC161" s="110"/>
      <c r="AD161" s="127"/>
      <c r="AE161" s="110"/>
      <c r="AF161" s="127"/>
      <c r="AG161" s="110"/>
      <c r="AH161" s="127"/>
      <c r="AI161" s="110"/>
      <c r="AJ161" s="127"/>
      <c r="AK161" s="110"/>
      <c r="AL161" s="127"/>
      <c r="AM161" s="51"/>
      <c r="AN161" s="386">
        <f t="shared" si="16"/>
        <v>43</v>
      </c>
      <c r="HK161" s="17"/>
      <c r="HL161" s="17"/>
    </row>
    <row r="162" spans="1:220" s="50" customFormat="1" ht="20.25" hidden="1" customHeight="1">
      <c r="A162" s="199">
        <f t="shared" si="15"/>
        <v>44</v>
      </c>
      <c r="B162" s="643" t="s">
        <v>139</v>
      </c>
      <c r="C162" s="67">
        <v>2010</v>
      </c>
      <c r="D162" s="75" t="s">
        <v>22</v>
      </c>
      <c r="E162" s="26">
        <f t="shared" si="18"/>
        <v>0</v>
      </c>
      <c r="F162" s="533"/>
      <c r="G162" s="579"/>
      <c r="H162" s="127"/>
      <c r="I162" s="110"/>
      <c r="J162" s="127"/>
      <c r="K162" s="110"/>
      <c r="L162" s="127"/>
      <c r="M162" s="110"/>
      <c r="N162" s="642" t="str">
        <f>IFERROR(VLOOKUP(B162,#REF!,2,FALSE),"")</f>
        <v/>
      </c>
      <c r="O162" s="110"/>
      <c r="P162" s="127"/>
      <c r="Q162" s="110"/>
      <c r="R162" s="127"/>
      <c r="S162" s="110"/>
      <c r="T162" s="127"/>
      <c r="U162" s="110"/>
      <c r="V162" s="127"/>
      <c r="W162" s="110"/>
      <c r="X162" s="127"/>
      <c r="Y162" s="110"/>
      <c r="Z162" s="127"/>
      <c r="AA162" s="110"/>
      <c r="AB162" s="127"/>
      <c r="AC162" s="110"/>
      <c r="AD162" s="127"/>
      <c r="AE162" s="110"/>
      <c r="AF162" s="127"/>
      <c r="AG162" s="110"/>
      <c r="AH162" s="127"/>
      <c r="AI162" s="110"/>
      <c r="AJ162" s="127"/>
      <c r="AK162" s="110"/>
      <c r="AL162" s="127"/>
      <c r="AM162" s="51"/>
      <c r="AN162" s="386">
        <f t="shared" si="16"/>
        <v>44</v>
      </c>
      <c r="HK162" s="17"/>
      <c r="HL162" s="17"/>
    </row>
    <row r="163" spans="1:220" s="50" customFormat="1" ht="20.25" hidden="1" customHeight="1">
      <c r="A163" s="199">
        <f t="shared" si="15"/>
        <v>45</v>
      </c>
      <c r="B163" s="643" t="s">
        <v>359</v>
      </c>
      <c r="C163" s="67">
        <v>2010</v>
      </c>
      <c r="D163" s="75" t="s">
        <v>60</v>
      </c>
      <c r="E163" s="26">
        <f t="shared" si="18"/>
        <v>0</v>
      </c>
      <c r="F163" s="533"/>
      <c r="G163" s="579"/>
      <c r="H163" s="127"/>
      <c r="I163" s="110"/>
      <c r="J163" s="127"/>
      <c r="K163" s="110"/>
      <c r="L163" s="127"/>
      <c r="M163" s="110"/>
      <c r="N163" s="642" t="str">
        <f>IFERROR(VLOOKUP(B163,#REF!,2,FALSE),"")</f>
        <v/>
      </c>
      <c r="O163" s="110"/>
      <c r="P163" s="127"/>
      <c r="Q163" s="110"/>
      <c r="R163" s="127"/>
      <c r="S163" s="110"/>
      <c r="T163" s="127"/>
      <c r="U163" s="110"/>
      <c r="V163" s="127"/>
      <c r="W163" s="110"/>
      <c r="X163" s="127"/>
      <c r="Y163" s="110"/>
      <c r="Z163" s="127"/>
      <c r="AA163" s="110"/>
      <c r="AB163" s="127"/>
      <c r="AC163" s="110"/>
      <c r="AD163" s="127"/>
      <c r="AE163" s="110"/>
      <c r="AF163" s="127"/>
      <c r="AG163" s="110"/>
      <c r="AH163" s="127"/>
      <c r="AI163" s="110"/>
      <c r="AJ163" s="127"/>
      <c r="AK163" s="110"/>
      <c r="AL163" s="127"/>
      <c r="AM163" s="51"/>
      <c r="AN163" s="386">
        <f t="shared" si="16"/>
        <v>45</v>
      </c>
    </row>
    <row r="164" spans="1:220" s="50" customFormat="1" ht="20.25" hidden="1" customHeight="1">
      <c r="A164" s="199">
        <f t="shared" si="15"/>
        <v>46</v>
      </c>
      <c r="B164" s="643" t="s">
        <v>677</v>
      </c>
      <c r="C164" s="67">
        <v>2010</v>
      </c>
      <c r="D164" s="75" t="s">
        <v>61</v>
      </c>
      <c r="E164" s="26">
        <f t="shared" si="18"/>
        <v>0</v>
      </c>
      <c r="F164" s="533"/>
      <c r="G164" s="579"/>
      <c r="H164" s="127"/>
      <c r="I164" s="110"/>
      <c r="J164" s="127"/>
      <c r="K164" s="110"/>
      <c r="L164" s="127"/>
      <c r="M164" s="110"/>
      <c r="N164" s="642" t="str">
        <f>IFERROR(VLOOKUP(B164,#REF!,2,FALSE),"")</f>
        <v/>
      </c>
      <c r="O164" s="110"/>
      <c r="P164" s="127"/>
      <c r="Q164" s="110"/>
      <c r="R164" s="127"/>
      <c r="S164" s="110"/>
      <c r="T164" s="127"/>
      <c r="U164" s="110"/>
      <c r="V164" s="127"/>
      <c r="W164" s="110"/>
      <c r="X164" s="127"/>
      <c r="Y164" s="110"/>
      <c r="Z164" s="127"/>
      <c r="AA164" s="110"/>
      <c r="AB164" s="127"/>
      <c r="AC164" s="110"/>
      <c r="AD164" s="127"/>
      <c r="AE164" s="110"/>
      <c r="AF164" s="127"/>
      <c r="AG164" s="110"/>
      <c r="AH164" s="127"/>
      <c r="AI164" s="110"/>
      <c r="AJ164" s="127"/>
      <c r="AK164" s="110"/>
      <c r="AL164" s="127"/>
      <c r="AM164" s="51"/>
      <c r="AN164" s="386">
        <f t="shared" si="16"/>
        <v>46</v>
      </c>
    </row>
    <row r="165" spans="1:220" s="50" customFormat="1" ht="20.25" hidden="1" customHeight="1">
      <c r="A165" s="199">
        <f t="shared" si="15"/>
        <v>47</v>
      </c>
      <c r="B165" s="643" t="s">
        <v>104</v>
      </c>
      <c r="C165" s="67">
        <v>2008</v>
      </c>
      <c r="D165" s="137" t="s">
        <v>37</v>
      </c>
      <c r="E165" s="26">
        <f t="shared" si="18"/>
        <v>0</v>
      </c>
      <c r="F165" s="533"/>
      <c r="G165" s="579"/>
      <c r="H165" s="127"/>
      <c r="I165" s="110"/>
      <c r="J165" s="127"/>
      <c r="K165" s="110"/>
      <c r="L165" s="127"/>
      <c r="M165" s="110"/>
      <c r="N165" s="642" t="str">
        <f>IFERROR(VLOOKUP(B165,#REF!,2,FALSE),"")</f>
        <v/>
      </c>
      <c r="O165" s="110"/>
      <c r="P165" s="127"/>
      <c r="Q165" s="110"/>
      <c r="R165" s="127"/>
      <c r="S165" s="110"/>
      <c r="T165" s="127"/>
      <c r="U165" s="110"/>
      <c r="V165" s="127"/>
      <c r="W165" s="110"/>
      <c r="X165" s="127"/>
      <c r="Y165" s="110"/>
      <c r="Z165" s="127"/>
      <c r="AA165" s="110"/>
      <c r="AB165" s="127"/>
      <c r="AC165" s="110"/>
      <c r="AD165" s="127"/>
      <c r="AE165" s="110"/>
      <c r="AF165" s="127"/>
      <c r="AG165" s="110"/>
      <c r="AH165" s="127"/>
      <c r="AI165" s="110"/>
      <c r="AJ165" s="127"/>
      <c r="AK165" s="110"/>
      <c r="AL165" s="127"/>
      <c r="AM165" s="51"/>
      <c r="AN165" s="386">
        <f t="shared" si="16"/>
        <v>47</v>
      </c>
    </row>
    <row r="166" spans="1:220" s="50" customFormat="1" ht="20.25" hidden="1" customHeight="1">
      <c r="A166" s="199">
        <f t="shared" si="15"/>
        <v>48</v>
      </c>
      <c r="B166" s="643" t="s">
        <v>130</v>
      </c>
      <c r="C166" s="67">
        <v>2008</v>
      </c>
      <c r="D166" s="230" t="s">
        <v>106</v>
      </c>
      <c r="E166" s="26">
        <f t="shared" si="18"/>
        <v>0</v>
      </c>
      <c r="F166" s="533"/>
      <c r="G166" s="579"/>
      <c r="H166" s="109"/>
      <c r="I166" s="125"/>
      <c r="J166" s="127"/>
      <c r="K166" s="110"/>
      <c r="L166" s="127"/>
      <c r="M166" s="110"/>
      <c r="N166" s="642" t="str">
        <f>IFERROR(VLOOKUP(B166,#REF!,2,FALSE),"")</f>
        <v/>
      </c>
      <c r="O166" s="110"/>
      <c r="P166" s="127"/>
      <c r="Q166" s="110"/>
      <c r="R166" s="127"/>
      <c r="S166" s="110"/>
      <c r="T166" s="127"/>
      <c r="U166" s="110"/>
      <c r="V166" s="127"/>
      <c r="W166" s="110"/>
      <c r="X166" s="127"/>
      <c r="Y166" s="110"/>
      <c r="Z166" s="127"/>
      <c r="AA166" s="110"/>
      <c r="AB166" s="127"/>
      <c r="AC166" s="110"/>
      <c r="AD166" s="127"/>
      <c r="AE166" s="110"/>
      <c r="AF166" s="127"/>
      <c r="AG166" s="110"/>
      <c r="AH166" s="127"/>
      <c r="AI166" s="110"/>
      <c r="AJ166" s="127"/>
      <c r="AK166" s="110"/>
      <c r="AL166" s="127"/>
      <c r="AM166" s="51"/>
      <c r="AN166" s="386">
        <f t="shared" si="16"/>
        <v>48</v>
      </c>
    </row>
    <row r="167" spans="1:220" s="50" customFormat="1" ht="20.25" hidden="1" customHeight="1">
      <c r="A167" s="199">
        <f t="shared" si="15"/>
        <v>49</v>
      </c>
      <c r="B167" s="643" t="s">
        <v>645</v>
      </c>
      <c r="C167" s="67">
        <v>2009</v>
      </c>
      <c r="D167" s="562" t="s">
        <v>18</v>
      </c>
      <c r="E167" s="26">
        <f t="shared" si="18"/>
        <v>0</v>
      </c>
      <c r="F167" s="533"/>
      <c r="G167" s="579"/>
      <c r="H167" s="127"/>
      <c r="I167" s="110"/>
      <c r="J167" s="127">
        <v>87</v>
      </c>
      <c r="K167" s="125">
        <v>0</v>
      </c>
      <c r="L167" s="127"/>
      <c r="M167" s="110"/>
      <c r="N167" s="642" t="str">
        <f>IFERROR(VLOOKUP(B167,#REF!,2,FALSE),"")</f>
        <v/>
      </c>
      <c r="O167" s="110"/>
      <c r="P167" s="127"/>
      <c r="Q167" s="110"/>
      <c r="R167" s="127"/>
      <c r="S167" s="110"/>
      <c r="T167" s="127"/>
      <c r="U167" s="110"/>
      <c r="V167" s="127"/>
      <c r="W167" s="110"/>
      <c r="X167" s="127"/>
      <c r="Y167" s="110"/>
      <c r="Z167" s="127"/>
      <c r="AA167" s="110"/>
      <c r="AB167" s="127"/>
      <c r="AC167" s="110"/>
      <c r="AD167" s="127"/>
      <c r="AE167" s="110"/>
      <c r="AF167" s="127"/>
      <c r="AG167" s="110"/>
      <c r="AH167" s="127"/>
      <c r="AI167" s="110"/>
      <c r="AJ167" s="127"/>
      <c r="AK167" s="110"/>
      <c r="AL167" s="127"/>
      <c r="AM167" s="51"/>
      <c r="AN167" s="386">
        <f t="shared" si="16"/>
        <v>49</v>
      </c>
    </row>
    <row r="168" spans="1:220" s="50" customFormat="1" ht="20.25" hidden="1" customHeight="1">
      <c r="A168" s="199">
        <f t="shared" si="15"/>
        <v>50</v>
      </c>
      <c r="B168" s="643" t="s">
        <v>646</v>
      </c>
      <c r="C168" s="67">
        <v>2009</v>
      </c>
      <c r="D168" s="163" t="s">
        <v>18</v>
      </c>
      <c r="E168" s="26">
        <f t="shared" si="18"/>
        <v>0</v>
      </c>
      <c r="F168" s="533"/>
      <c r="G168" s="579"/>
      <c r="H168" s="127"/>
      <c r="I168" s="110"/>
      <c r="J168" s="127"/>
      <c r="K168" s="110"/>
      <c r="L168" s="127"/>
      <c r="M168" s="110"/>
      <c r="N168" s="642" t="str">
        <f>IFERROR(VLOOKUP(B168,#REF!,2,FALSE),"")</f>
        <v/>
      </c>
      <c r="O168" s="110"/>
      <c r="P168" s="127"/>
      <c r="Q168" s="110"/>
      <c r="R168" s="127"/>
      <c r="S168" s="110"/>
      <c r="T168" s="127"/>
      <c r="U168" s="110"/>
      <c r="V168" s="127"/>
      <c r="W168" s="110"/>
      <c r="X168" s="127"/>
      <c r="Y168" s="110"/>
      <c r="Z168" s="127"/>
      <c r="AA168" s="110"/>
      <c r="AB168" s="127"/>
      <c r="AC168" s="110"/>
      <c r="AD168" s="127"/>
      <c r="AE168" s="110"/>
      <c r="AF168" s="127"/>
      <c r="AG168" s="110"/>
      <c r="AH168" s="127"/>
      <c r="AI168" s="110"/>
      <c r="AJ168" s="127"/>
      <c r="AK168" s="110"/>
      <c r="AL168" s="127"/>
      <c r="AM168" s="51"/>
      <c r="AN168" s="386">
        <f t="shared" si="16"/>
        <v>50</v>
      </c>
    </row>
    <row r="169" spans="1:220" s="50" customFormat="1" ht="20.25" hidden="1" customHeight="1">
      <c r="A169" s="199">
        <f t="shared" si="15"/>
        <v>51</v>
      </c>
      <c r="B169" s="643" t="s">
        <v>107</v>
      </c>
      <c r="C169" s="67">
        <v>2009</v>
      </c>
      <c r="D169" s="684" t="s">
        <v>85</v>
      </c>
      <c r="E169" s="26">
        <f t="shared" si="18"/>
        <v>0</v>
      </c>
      <c r="F169" s="533"/>
      <c r="G169" s="579"/>
      <c r="H169" s="127"/>
      <c r="I169" s="125"/>
      <c r="J169" s="127"/>
      <c r="K169" s="110"/>
      <c r="L169" s="127"/>
      <c r="M169" s="110"/>
      <c r="N169" s="642" t="str">
        <f>IFERROR(VLOOKUP(B169,#REF!,2,FALSE),"")</f>
        <v/>
      </c>
      <c r="O169" s="110"/>
      <c r="P169" s="127"/>
      <c r="Q169" s="110"/>
      <c r="R169" s="127"/>
      <c r="S169" s="110"/>
      <c r="T169" s="127"/>
      <c r="U169" s="110"/>
      <c r="V169" s="127"/>
      <c r="W169" s="110"/>
      <c r="X169" s="127"/>
      <c r="Y169" s="110"/>
      <c r="Z169" s="127"/>
      <c r="AA169" s="110"/>
      <c r="AB169" s="127"/>
      <c r="AC169" s="110"/>
      <c r="AD169" s="127"/>
      <c r="AE169" s="110"/>
      <c r="AF169" s="127"/>
      <c r="AG169" s="110"/>
      <c r="AH169" s="127"/>
      <c r="AI169" s="110"/>
      <c r="AJ169" s="127"/>
      <c r="AK169" s="110"/>
      <c r="AL169" s="127"/>
      <c r="AM169" s="51"/>
      <c r="AN169" s="386">
        <f t="shared" si="16"/>
        <v>51</v>
      </c>
    </row>
    <row r="170" spans="1:220" s="50" customFormat="1" ht="20.25" hidden="1" customHeight="1">
      <c r="A170" s="199">
        <f t="shared" si="15"/>
        <v>52</v>
      </c>
      <c r="B170" s="643" t="s">
        <v>225</v>
      </c>
      <c r="C170" s="67">
        <v>2008</v>
      </c>
      <c r="D170" s="349" t="s">
        <v>60</v>
      </c>
      <c r="E170" s="26">
        <f t="shared" si="18"/>
        <v>0</v>
      </c>
      <c r="F170" s="533"/>
      <c r="G170" s="579"/>
      <c r="H170" s="127"/>
      <c r="I170" s="110"/>
      <c r="J170" s="127"/>
      <c r="K170" s="110"/>
      <c r="L170" s="127"/>
      <c r="M170" s="110"/>
      <c r="N170" s="642" t="str">
        <f>IFERROR(VLOOKUP(B170,#REF!,2,FALSE),"")</f>
        <v/>
      </c>
      <c r="O170" s="110"/>
      <c r="P170" s="127"/>
      <c r="Q170" s="110"/>
      <c r="R170" s="127"/>
      <c r="S170" s="110"/>
      <c r="T170" s="127"/>
      <c r="U170" s="110"/>
      <c r="V170" s="127"/>
      <c r="W170" s="110"/>
      <c r="X170" s="127"/>
      <c r="Y170" s="110"/>
      <c r="Z170" s="127"/>
      <c r="AA170" s="110"/>
      <c r="AB170" s="127"/>
      <c r="AC170" s="110"/>
      <c r="AD170" s="127"/>
      <c r="AE170" s="110"/>
      <c r="AF170" s="127"/>
      <c r="AG170" s="110"/>
      <c r="AH170" s="127"/>
      <c r="AI170" s="110"/>
      <c r="AJ170" s="127"/>
      <c r="AK170" s="110"/>
      <c r="AL170" s="127"/>
      <c r="AM170" s="51"/>
      <c r="AN170" s="386">
        <f t="shared" si="16"/>
        <v>52</v>
      </c>
    </row>
    <row r="171" spans="1:220" s="50" customFormat="1" ht="20.25" hidden="1" customHeight="1">
      <c r="A171" s="199">
        <f t="shared" si="15"/>
        <v>53</v>
      </c>
      <c r="B171" s="643" t="s">
        <v>199</v>
      </c>
      <c r="C171" s="67">
        <v>2009</v>
      </c>
      <c r="D171" s="136" t="s">
        <v>22</v>
      </c>
      <c r="E171" s="26">
        <f t="shared" si="18"/>
        <v>0</v>
      </c>
      <c r="F171" s="533"/>
      <c r="G171" s="579"/>
      <c r="H171" s="127"/>
      <c r="I171" s="110"/>
      <c r="J171" s="127"/>
      <c r="K171" s="110"/>
      <c r="L171" s="127"/>
      <c r="M171" s="110"/>
      <c r="N171" s="642" t="str">
        <f>IFERROR(VLOOKUP(B171,#REF!,2,FALSE),"")</f>
        <v/>
      </c>
      <c r="O171" s="110"/>
      <c r="P171" s="127"/>
      <c r="Q171" s="110"/>
      <c r="R171" s="127"/>
      <c r="S171" s="110"/>
      <c r="T171" s="127"/>
      <c r="U171" s="110"/>
      <c r="V171" s="127"/>
      <c r="W171" s="110"/>
      <c r="X171" s="127"/>
      <c r="Y171" s="110"/>
      <c r="Z171" s="127"/>
      <c r="AA171" s="110"/>
      <c r="AB171" s="127"/>
      <c r="AC171" s="110"/>
      <c r="AD171" s="127"/>
      <c r="AE171" s="110"/>
      <c r="AF171" s="127"/>
      <c r="AG171" s="110"/>
      <c r="AH171" s="127"/>
      <c r="AI171" s="110"/>
      <c r="AJ171" s="127"/>
      <c r="AK171" s="110"/>
      <c r="AL171" s="127"/>
      <c r="AM171" s="51"/>
      <c r="AN171" s="386">
        <f t="shared" si="16"/>
        <v>53</v>
      </c>
    </row>
    <row r="172" spans="1:220" s="50" customFormat="1" ht="20.25" hidden="1" customHeight="1">
      <c r="A172" s="199">
        <f t="shared" si="15"/>
        <v>54</v>
      </c>
      <c r="B172" s="643" t="s">
        <v>647</v>
      </c>
      <c r="C172" s="67">
        <v>2010</v>
      </c>
      <c r="D172" s="22" t="s">
        <v>32</v>
      </c>
      <c r="E172" s="26">
        <f t="shared" si="18"/>
        <v>0</v>
      </c>
      <c r="F172" s="533"/>
      <c r="G172" s="579"/>
      <c r="H172" s="127"/>
      <c r="I172" s="110"/>
      <c r="J172" s="127"/>
      <c r="K172" s="110"/>
      <c r="L172" s="127"/>
      <c r="M172" s="110"/>
      <c r="N172" s="642" t="str">
        <f>IFERROR(VLOOKUP(B172,#REF!,2,FALSE),"")</f>
        <v/>
      </c>
      <c r="O172" s="110"/>
      <c r="P172" s="127"/>
      <c r="Q172" s="110"/>
      <c r="R172" s="127"/>
      <c r="S172" s="110"/>
      <c r="T172" s="127"/>
      <c r="U172" s="110"/>
      <c r="V172" s="127"/>
      <c r="W172" s="110"/>
      <c r="X172" s="127"/>
      <c r="Y172" s="110"/>
      <c r="Z172" s="127"/>
      <c r="AA172" s="110"/>
      <c r="AB172" s="127"/>
      <c r="AC172" s="110"/>
      <c r="AD172" s="127"/>
      <c r="AE172" s="110"/>
      <c r="AF172" s="127"/>
      <c r="AG172" s="110"/>
      <c r="AH172" s="127"/>
      <c r="AI172" s="110"/>
      <c r="AJ172" s="127"/>
      <c r="AK172" s="110"/>
      <c r="AL172" s="127"/>
      <c r="AM172" s="51"/>
      <c r="AN172" s="386">
        <f t="shared" si="16"/>
        <v>54</v>
      </c>
    </row>
    <row r="173" spans="1:220" s="50" customFormat="1" ht="20.25" hidden="1" customHeight="1">
      <c r="A173" s="199">
        <f t="shared" si="15"/>
        <v>55</v>
      </c>
      <c r="B173" s="643" t="s">
        <v>402</v>
      </c>
      <c r="C173" s="67">
        <v>2010</v>
      </c>
      <c r="D173" s="22" t="s">
        <v>404</v>
      </c>
      <c r="E173" s="26">
        <f t="shared" si="18"/>
        <v>0</v>
      </c>
      <c r="F173" s="533"/>
      <c r="G173" s="579"/>
      <c r="H173" s="127"/>
      <c r="I173" s="110"/>
      <c r="J173" s="127"/>
      <c r="K173" s="110"/>
      <c r="L173" s="127"/>
      <c r="M173" s="110"/>
      <c r="N173" s="642" t="str">
        <f>IFERROR(VLOOKUP(B173,#REF!,2,FALSE),"")</f>
        <v/>
      </c>
      <c r="O173" s="110"/>
      <c r="P173" s="127"/>
      <c r="Q173" s="110"/>
      <c r="R173" s="127"/>
      <c r="S173" s="110"/>
      <c r="T173" s="127"/>
      <c r="U173" s="110"/>
      <c r="V173" s="127"/>
      <c r="W173" s="110"/>
      <c r="X173" s="127"/>
      <c r="Y173" s="110"/>
      <c r="Z173" s="127"/>
      <c r="AA173" s="110"/>
      <c r="AB173" s="127"/>
      <c r="AC173" s="110"/>
      <c r="AD173" s="127"/>
      <c r="AE173" s="110"/>
      <c r="AF173" s="127"/>
      <c r="AG173" s="110"/>
      <c r="AH173" s="127"/>
      <c r="AI173" s="110"/>
      <c r="AJ173" s="127"/>
      <c r="AK173" s="110"/>
      <c r="AL173" s="127"/>
      <c r="AM173" s="51"/>
      <c r="AN173" s="386">
        <f t="shared" si="16"/>
        <v>55</v>
      </c>
    </row>
    <row r="174" spans="1:220" s="50" customFormat="1" ht="20.25" hidden="1" customHeight="1">
      <c r="A174" s="199">
        <f t="shared" si="15"/>
        <v>56</v>
      </c>
      <c r="B174" s="643" t="s">
        <v>204</v>
      </c>
      <c r="C174" s="67">
        <v>2008</v>
      </c>
      <c r="D174" s="690" t="s">
        <v>12</v>
      </c>
      <c r="E174" s="26">
        <f t="shared" si="18"/>
        <v>0</v>
      </c>
      <c r="F174" s="533"/>
      <c r="G174" s="579"/>
      <c r="H174" s="127"/>
      <c r="I174" s="110"/>
      <c r="J174" s="127"/>
      <c r="K174" s="110"/>
      <c r="L174" s="127"/>
      <c r="M174" s="110"/>
      <c r="N174" s="642" t="str">
        <f>IFERROR(VLOOKUP(B174,#REF!,2,FALSE),"")</f>
        <v/>
      </c>
      <c r="O174" s="110"/>
      <c r="P174" s="127"/>
      <c r="Q174" s="110"/>
      <c r="R174" s="127"/>
      <c r="S174" s="110"/>
      <c r="T174" s="127"/>
      <c r="U174" s="110"/>
      <c r="V174" s="127"/>
      <c r="W174" s="110"/>
      <c r="X174" s="127"/>
      <c r="Y174" s="110"/>
      <c r="Z174" s="127"/>
      <c r="AA174" s="110"/>
      <c r="AB174" s="127"/>
      <c r="AC174" s="110"/>
      <c r="AD174" s="127"/>
      <c r="AE174" s="110"/>
      <c r="AF174" s="127"/>
      <c r="AG174" s="110"/>
      <c r="AH174" s="127"/>
      <c r="AI174" s="110"/>
      <c r="AJ174" s="127"/>
      <c r="AK174" s="110"/>
      <c r="AL174" s="127"/>
      <c r="AM174" s="51"/>
      <c r="AN174" s="386">
        <f t="shared" si="16"/>
        <v>56</v>
      </c>
    </row>
    <row r="175" spans="1:220" s="50" customFormat="1" ht="20.25" hidden="1" customHeight="1">
      <c r="A175" s="199">
        <f t="shared" si="15"/>
        <v>57</v>
      </c>
      <c r="B175" s="643" t="s">
        <v>648</v>
      </c>
      <c r="C175" s="67">
        <v>2009</v>
      </c>
      <c r="D175" s="217" t="s">
        <v>60</v>
      </c>
      <c r="E175" s="26">
        <f t="shared" si="18"/>
        <v>0</v>
      </c>
      <c r="F175" s="533"/>
      <c r="G175" s="579"/>
      <c r="H175" s="127"/>
      <c r="I175" s="110"/>
      <c r="J175" s="127"/>
      <c r="K175" s="110"/>
      <c r="L175" s="127"/>
      <c r="M175" s="110"/>
      <c r="N175" s="642" t="str">
        <f>IFERROR(VLOOKUP(B175,#REF!,2,FALSE),"")</f>
        <v/>
      </c>
      <c r="O175" s="110"/>
      <c r="P175" s="127"/>
      <c r="Q175" s="110"/>
      <c r="R175" s="127"/>
      <c r="S175" s="110"/>
      <c r="T175" s="127"/>
      <c r="U175" s="110"/>
      <c r="V175" s="127"/>
      <c r="W175" s="110"/>
      <c r="X175" s="127"/>
      <c r="Y175" s="110"/>
      <c r="Z175" s="127"/>
      <c r="AA175" s="110"/>
      <c r="AB175" s="127"/>
      <c r="AC175" s="110"/>
      <c r="AD175" s="127"/>
      <c r="AE175" s="110"/>
      <c r="AF175" s="127"/>
      <c r="AG175" s="110"/>
      <c r="AH175" s="127"/>
      <c r="AI175" s="110"/>
      <c r="AJ175" s="127"/>
      <c r="AK175" s="110"/>
      <c r="AL175" s="127"/>
      <c r="AM175" s="51"/>
      <c r="AN175" s="386">
        <f t="shared" si="16"/>
        <v>57</v>
      </c>
    </row>
    <row r="176" spans="1:220" s="50" customFormat="1" ht="20.25" hidden="1" customHeight="1">
      <c r="A176" s="199">
        <f t="shared" si="15"/>
        <v>58</v>
      </c>
      <c r="B176" s="643" t="s">
        <v>649</v>
      </c>
      <c r="C176" s="67">
        <v>2010</v>
      </c>
      <c r="D176" s="75" t="s">
        <v>11</v>
      </c>
      <c r="E176" s="26">
        <f t="shared" si="18"/>
        <v>0</v>
      </c>
      <c r="F176" s="533"/>
      <c r="G176" s="579"/>
      <c r="H176" s="127"/>
      <c r="I176" s="110"/>
      <c r="J176" s="127"/>
      <c r="K176" s="110"/>
      <c r="L176" s="127"/>
      <c r="M176" s="110"/>
      <c r="N176" s="642" t="str">
        <f>IFERROR(VLOOKUP(B176,#REF!,2,FALSE),"")</f>
        <v/>
      </c>
      <c r="O176" s="110"/>
      <c r="P176" s="127"/>
      <c r="Q176" s="110"/>
      <c r="R176" s="127"/>
      <c r="S176" s="110"/>
      <c r="T176" s="127"/>
      <c r="U176" s="110"/>
      <c r="V176" s="127"/>
      <c r="W176" s="110"/>
      <c r="X176" s="127"/>
      <c r="Y176" s="110"/>
      <c r="Z176" s="127"/>
      <c r="AA176" s="110"/>
      <c r="AB176" s="127"/>
      <c r="AC176" s="110"/>
      <c r="AD176" s="127"/>
      <c r="AE176" s="110"/>
      <c r="AF176" s="127"/>
      <c r="AG176" s="110"/>
      <c r="AH176" s="127"/>
      <c r="AI176" s="110"/>
      <c r="AJ176" s="127"/>
      <c r="AK176" s="110"/>
      <c r="AL176" s="127"/>
      <c r="AM176" s="51"/>
      <c r="AN176" s="386">
        <f t="shared" si="16"/>
        <v>58</v>
      </c>
    </row>
    <row r="177" spans="1:40" s="50" customFormat="1" ht="20.25" hidden="1" customHeight="1">
      <c r="A177" s="199">
        <f t="shared" si="15"/>
        <v>59</v>
      </c>
      <c r="B177" s="643" t="s">
        <v>650</v>
      </c>
      <c r="C177" s="67">
        <v>2008</v>
      </c>
      <c r="D177" s="179" t="s">
        <v>37</v>
      </c>
      <c r="E177" s="26">
        <f t="shared" si="18"/>
        <v>0</v>
      </c>
      <c r="F177" s="533"/>
      <c r="G177" s="579"/>
      <c r="H177" s="109"/>
      <c r="I177" s="110"/>
      <c r="J177" s="127">
        <v>81</v>
      </c>
      <c r="K177" s="125">
        <v>0</v>
      </c>
      <c r="L177" s="127">
        <v>239</v>
      </c>
      <c r="M177" s="125">
        <v>0</v>
      </c>
      <c r="N177" s="642" t="str">
        <f>IFERROR(VLOOKUP(B177,#REF!,2,FALSE),"")</f>
        <v/>
      </c>
      <c r="O177" s="125"/>
      <c r="P177" s="127"/>
      <c r="Q177" s="110"/>
      <c r="R177" s="127"/>
      <c r="S177" s="110"/>
      <c r="T177" s="127"/>
      <c r="U177" s="110"/>
      <c r="V177" s="127"/>
      <c r="W177" s="110"/>
      <c r="X177" s="127"/>
      <c r="Y177" s="110"/>
      <c r="Z177" s="127"/>
      <c r="AA177" s="110"/>
      <c r="AB177" s="127"/>
      <c r="AC177" s="110"/>
      <c r="AD177" s="127"/>
      <c r="AE177" s="110"/>
      <c r="AF177" s="127"/>
      <c r="AG177" s="110"/>
      <c r="AH177" s="127"/>
      <c r="AI177" s="110"/>
      <c r="AJ177" s="127"/>
      <c r="AK177" s="110"/>
      <c r="AL177" s="127"/>
      <c r="AM177" s="51"/>
      <c r="AN177" s="386">
        <f t="shared" si="16"/>
        <v>59</v>
      </c>
    </row>
    <row r="178" spans="1:40" s="50" customFormat="1" ht="20.25" hidden="1" customHeight="1">
      <c r="A178" s="199">
        <f t="shared" si="15"/>
        <v>60</v>
      </c>
      <c r="B178" s="643" t="s">
        <v>191</v>
      </c>
      <c r="C178" s="67">
        <v>2009</v>
      </c>
      <c r="D178" s="142" t="s">
        <v>28</v>
      </c>
      <c r="E178" s="26">
        <f t="shared" si="18"/>
        <v>0</v>
      </c>
      <c r="F178" s="533"/>
      <c r="G178" s="579"/>
      <c r="H178" s="127"/>
      <c r="I178" s="110"/>
      <c r="J178" s="127"/>
      <c r="K178" s="110"/>
      <c r="L178" s="127"/>
      <c r="M178" s="110"/>
      <c r="N178" s="642" t="str">
        <f>IFERROR(VLOOKUP(B178,#REF!,2,FALSE),"")</f>
        <v/>
      </c>
      <c r="O178" s="110"/>
      <c r="P178" s="127"/>
      <c r="Q178" s="110"/>
      <c r="R178" s="127"/>
      <c r="S178" s="110"/>
      <c r="T178" s="127"/>
      <c r="U178" s="110"/>
      <c r="V178" s="127"/>
      <c r="W178" s="110"/>
      <c r="X178" s="127"/>
      <c r="Y178" s="110"/>
      <c r="Z178" s="127"/>
      <c r="AA178" s="110"/>
      <c r="AB178" s="127"/>
      <c r="AC178" s="110"/>
      <c r="AD178" s="127"/>
      <c r="AE178" s="110"/>
      <c r="AF178" s="127"/>
      <c r="AG178" s="110"/>
      <c r="AH178" s="127"/>
      <c r="AI178" s="110"/>
      <c r="AJ178" s="127"/>
      <c r="AK178" s="110"/>
      <c r="AL178" s="127"/>
      <c r="AM178" s="51"/>
      <c r="AN178" s="386">
        <f t="shared" si="16"/>
        <v>60</v>
      </c>
    </row>
    <row r="179" spans="1:40" s="50" customFormat="1" ht="20.25" hidden="1" customHeight="1">
      <c r="A179" s="199">
        <f t="shared" si="15"/>
        <v>61</v>
      </c>
      <c r="B179" s="643" t="s">
        <v>257</v>
      </c>
      <c r="C179" s="67">
        <v>2008</v>
      </c>
      <c r="D179" s="167" t="s">
        <v>11</v>
      </c>
      <c r="E179" s="26">
        <f t="shared" si="18"/>
        <v>0</v>
      </c>
      <c r="F179" s="533"/>
      <c r="G179" s="579"/>
      <c r="H179" s="127"/>
      <c r="I179" s="110"/>
      <c r="J179" s="127"/>
      <c r="K179" s="110"/>
      <c r="L179" s="127"/>
      <c r="M179" s="110"/>
      <c r="N179" s="642" t="str">
        <f>IFERROR(VLOOKUP(B179,#REF!,2,FALSE),"")</f>
        <v/>
      </c>
      <c r="O179" s="110"/>
      <c r="P179" s="127"/>
      <c r="Q179" s="110"/>
      <c r="R179" s="127"/>
      <c r="S179" s="110"/>
      <c r="T179" s="127"/>
      <c r="U179" s="110"/>
      <c r="V179" s="127"/>
      <c r="W179" s="110"/>
      <c r="X179" s="127"/>
      <c r="Y179" s="110"/>
      <c r="Z179" s="127"/>
      <c r="AA179" s="110"/>
      <c r="AB179" s="127"/>
      <c r="AC179" s="110"/>
      <c r="AD179" s="127"/>
      <c r="AE179" s="110"/>
      <c r="AF179" s="127"/>
      <c r="AG179" s="110"/>
      <c r="AH179" s="127"/>
      <c r="AI179" s="110"/>
      <c r="AJ179" s="127"/>
      <c r="AK179" s="110"/>
      <c r="AL179" s="127"/>
      <c r="AM179" s="51"/>
      <c r="AN179" s="386">
        <f t="shared" si="16"/>
        <v>61</v>
      </c>
    </row>
    <row r="180" spans="1:40" s="50" customFormat="1" ht="20.25" hidden="1" customHeight="1">
      <c r="A180" s="199">
        <f t="shared" si="15"/>
        <v>62</v>
      </c>
      <c r="B180" s="643" t="s">
        <v>652</v>
      </c>
      <c r="C180" s="67">
        <v>2008</v>
      </c>
      <c r="D180" s="179" t="s">
        <v>7</v>
      </c>
      <c r="E180" s="26">
        <f t="shared" si="18"/>
        <v>0</v>
      </c>
      <c r="F180" s="533"/>
      <c r="G180" s="579"/>
      <c r="H180" s="127"/>
      <c r="I180" s="110"/>
      <c r="J180" s="127"/>
      <c r="K180" s="110"/>
      <c r="L180" s="127"/>
      <c r="M180" s="110"/>
      <c r="N180" s="642" t="str">
        <f>IFERROR(VLOOKUP(B180,#REF!,2,FALSE),"")</f>
        <v/>
      </c>
      <c r="O180" s="110"/>
      <c r="P180" s="127"/>
      <c r="Q180" s="110"/>
      <c r="R180" s="127"/>
      <c r="S180" s="110"/>
      <c r="T180" s="127"/>
      <c r="U180" s="110"/>
      <c r="V180" s="127"/>
      <c r="W180" s="110"/>
      <c r="X180" s="127"/>
      <c r="Y180" s="110"/>
      <c r="Z180" s="127"/>
      <c r="AA180" s="110"/>
      <c r="AB180" s="127"/>
      <c r="AC180" s="110"/>
      <c r="AD180" s="127"/>
      <c r="AE180" s="110"/>
      <c r="AF180" s="127"/>
      <c r="AG180" s="110"/>
      <c r="AH180" s="127"/>
      <c r="AI180" s="110"/>
      <c r="AJ180" s="127"/>
      <c r="AK180" s="110"/>
      <c r="AL180" s="127"/>
      <c r="AM180" s="51"/>
      <c r="AN180" s="386">
        <f t="shared" si="16"/>
        <v>62</v>
      </c>
    </row>
    <row r="181" spans="1:40" s="50" customFormat="1" ht="20.25" hidden="1" customHeight="1">
      <c r="A181" s="199">
        <f t="shared" ref="A181:A208" si="19">A180+1</f>
        <v>63</v>
      </c>
      <c r="B181" s="643" t="s">
        <v>182</v>
      </c>
      <c r="C181" s="67">
        <v>2009</v>
      </c>
      <c r="D181" s="97" t="s">
        <v>43</v>
      </c>
      <c r="E181" s="26">
        <f t="shared" si="18"/>
        <v>0</v>
      </c>
      <c r="F181" s="533"/>
      <c r="G181" s="579"/>
      <c r="H181" s="127"/>
      <c r="I181" s="110"/>
      <c r="J181" s="127"/>
      <c r="K181" s="110"/>
      <c r="L181" s="127"/>
      <c r="M181" s="110"/>
      <c r="N181" s="642" t="str">
        <f>IFERROR(VLOOKUP(B181,#REF!,2,FALSE),"")</f>
        <v/>
      </c>
      <c r="O181" s="110"/>
      <c r="P181" s="127"/>
      <c r="Q181" s="110"/>
      <c r="R181" s="127"/>
      <c r="S181" s="110"/>
      <c r="T181" s="127"/>
      <c r="U181" s="110"/>
      <c r="V181" s="127"/>
      <c r="W181" s="110"/>
      <c r="X181" s="127"/>
      <c r="Y181" s="110"/>
      <c r="Z181" s="127"/>
      <c r="AA181" s="110"/>
      <c r="AB181" s="127"/>
      <c r="AC181" s="110"/>
      <c r="AD181" s="127"/>
      <c r="AE181" s="110"/>
      <c r="AF181" s="127"/>
      <c r="AG181" s="110"/>
      <c r="AH181" s="127"/>
      <c r="AI181" s="110"/>
      <c r="AJ181" s="127"/>
      <c r="AK181" s="110"/>
      <c r="AL181" s="127"/>
      <c r="AM181" s="51"/>
      <c r="AN181" s="386">
        <f t="shared" ref="AN181:AN208" si="20">AN180+1</f>
        <v>63</v>
      </c>
    </row>
    <row r="182" spans="1:40" s="50" customFormat="1" ht="20.25" hidden="1" customHeight="1">
      <c r="A182" s="199">
        <f t="shared" si="19"/>
        <v>64</v>
      </c>
      <c r="B182" s="643" t="s">
        <v>653</v>
      </c>
      <c r="C182" s="67">
        <v>2010</v>
      </c>
      <c r="D182" s="510" t="s">
        <v>340</v>
      </c>
      <c r="E182" s="26">
        <f t="shared" si="18"/>
        <v>0</v>
      </c>
      <c r="F182" s="533"/>
      <c r="G182" s="579"/>
      <c r="H182" s="127">
        <v>150</v>
      </c>
      <c r="I182" s="110">
        <v>0</v>
      </c>
      <c r="J182" s="127"/>
      <c r="K182" s="110"/>
      <c r="L182" s="127"/>
      <c r="M182" s="110"/>
      <c r="N182" s="642" t="str">
        <f>IFERROR(VLOOKUP(B182,#REF!,2,FALSE),"")</f>
        <v/>
      </c>
      <c r="O182" s="110"/>
      <c r="P182" s="127"/>
      <c r="Q182" s="110"/>
      <c r="R182" s="127"/>
      <c r="S182" s="110"/>
      <c r="T182" s="127"/>
      <c r="U182" s="110"/>
      <c r="V182" s="127"/>
      <c r="W182" s="110"/>
      <c r="X182" s="127"/>
      <c r="Y182" s="110"/>
      <c r="Z182" s="127"/>
      <c r="AA182" s="110"/>
      <c r="AB182" s="127"/>
      <c r="AC182" s="110"/>
      <c r="AD182" s="127"/>
      <c r="AE182" s="110"/>
      <c r="AF182" s="127"/>
      <c r="AG182" s="110"/>
      <c r="AH182" s="127"/>
      <c r="AI182" s="110"/>
      <c r="AJ182" s="127"/>
      <c r="AK182" s="110"/>
      <c r="AL182" s="127"/>
      <c r="AM182" s="51"/>
      <c r="AN182" s="386">
        <f t="shared" si="20"/>
        <v>64</v>
      </c>
    </row>
    <row r="183" spans="1:40" s="50" customFormat="1" ht="20.25" hidden="1" customHeight="1">
      <c r="A183" s="199">
        <f t="shared" si="19"/>
        <v>65</v>
      </c>
      <c r="B183" s="643" t="s">
        <v>50</v>
      </c>
      <c r="C183" s="67">
        <v>2008</v>
      </c>
      <c r="D183" s="137" t="s">
        <v>51</v>
      </c>
      <c r="E183" s="26">
        <f t="shared" ref="E183:E217" si="21">I183+K183+M183+O183+Q183+S183+U183+W183+Y183+AA183+AC183+AE183+AG183+AI183+AK183+AM183</f>
        <v>0</v>
      </c>
      <c r="F183" s="533"/>
      <c r="G183" s="579"/>
      <c r="H183" s="109"/>
      <c r="I183" s="110"/>
      <c r="J183" s="127"/>
      <c r="K183" s="110"/>
      <c r="L183" s="127"/>
      <c r="M183" s="110"/>
      <c r="N183" s="642" t="str">
        <f>IFERROR(VLOOKUP(B183,#REF!,2,FALSE),"")</f>
        <v/>
      </c>
      <c r="O183" s="110"/>
      <c r="P183" s="127"/>
      <c r="Q183" s="110"/>
      <c r="R183" s="127"/>
      <c r="S183" s="110"/>
      <c r="T183" s="127"/>
      <c r="U183" s="110"/>
      <c r="V183" s="127"/>
      <c r="W183" s="110"/>
      <c r="X183" s="127"/>
      <c r="Y183" s="110"/>
      <c r="Z183" s="127"/>
      <c r="AA183" s="110"/>
      <c r="AB183" s="127"/>
      <c r="AC183" s="110"/>
      <c r="AD183" s="127"/>
      <c r="AE183" s="110"/>
      <c r="AF183" s="127"/>
      <c r="AG183" s="110"/>
      <c r="AH183" s="127"/>
      <c r="AI183" s="110"/>
      <c r="AJ183" s="127"/>
      <c r="AK183" s="110"/>
      <c r="AL183" s="127"/>
      <c r="AM183" s="51"/>
      <c r="AN183" s="386">
        <f t="shared" si="20"/>
        <v>65</v>
      </c>
    </row>
    <row r="184" spans="1:40" s="50" customFormat="1" ht="20.25" hidden="1" customHeight="1">
      <c r="A184" s="199">
        <f t="shared" si="19"/>
        <v>66</v>
      </c>
      <c r="B184" s="643" t="s">
        <v>654</v>
      </c>
      <c r="C184" s="67">
        <v>2009</v>
      </c>
      <c r="D184" s="563" t="s">
        <v>7</v>
      </c>
      <c r="E184" s="26">
        <f t="shared" si="21"/>
        <v>0</v>
      </c>
      <c r="F184" s="533"/>
      <c r="G184" s="579"/>
      <c r="H184" s="127"/>
      <c r="I184" s="125"/>
      <c r="J184" s="127"/>
      <c r="K184" s="110"/>
      <c r="L184" s="127"/>
      <c r="M184" s="110"/>
      <c r="N184" s="642" t="str">
        <f>IFERROR(VLOOKUP(B184,#REF!,2,FALSE),"")</f>
        <v/>
      </c>
      <c r="O184" s="110"/>
      <c r="P184" s="127"/>
      <c r="Q184" s="110"/>
      <c r="R184" s="127"/>
      <c r="S184" s="110"/>
      <c r="T184" s="127"/>
      <c r="U184" s="110"/>
      <c r="V184" s="127"/>
      <c r="W184" s="110"/>
      <c r="X184" s="127"/>
      <c r="Y184" s="110"/>
      <c r="Z184" s="127"/>
      <c r="AA184" s="110"/>
      <c r="AB184" s="127"/>
      <c r="AC184" s="110"/>
      <c r="AD184" s="127"/>
      <c r="AE184" s="110"/>
      <c r="AF184" s="127"/>
      <c r="AG184" s="110"/>
      <c r="AH184" s="127"/>
      <c r="AI184" s="110"/>
      <c r="AJ184" s="127"/>
      <c r="AK184" s="110"/>
      <c r="AL184" s="127"/>
      <c r="AM184" s="51"/>
      <c r="AN184" s="386">
        <f t="shared" si="20"/>
        <v>66</v>
      </c>
    </row>
    <row r="185" spans="1:40" s="50" customFormat="1" ht="20.25" hidden="1" customHeight="1">
      <c r="A185" s="199">
        <f t="shared" si="19"/>
        <v>67</v>
      </c>
      <c r="B185" s="643" t="s">
        <v>655</v>
      </c>
      <c r="C185" s="67">
        <v>2008</v>
      </c>
      <c r="D185" s="132" t="s">
        <v>314</v>
      </c>
      <c r="E185" s="26">
        <f t="shared" si="21"/>
        <v>0</v>
      </c>
      <c r="F185" s="533"/>
      <c r="G185" s="579"/>
      <c r="H185" s="127"/>
      <c r="I185" s="110"/>
      <c r="J185" s="127"/>
      <c r="K185" s="110"/>
      <c r="L185" s="127"/>
      <c r="M185" s="110"/>
      <c r="N185" s="642" t="str">
        <f>IFERROR(VLOOKUP(B185,#REF!,2,FALSE),"")</f>
        <v/>
      </c>
      <c r="O185" s="110"/>
      <c r="P185" s="127"/>
      <c r="Q185" s="110"/>
      <c r="R185" s="127"/>
      <c r="S185" s="110"/>
      <c r="T185" s="127"/>
      <c r="U185" s="110"/>
      <c r="V185" s="127"/>
      <c r="W185" s="110"/>
      <c r="X185" s="127"/>
      <c r="Y185" s="110"/>
      <c r="Z185" s="127"/>
      <c r="AA185" s="110"/>
      <c r="AB185" s="127"/>
      <c r="AC185" s="110"/>
      <c r="AD185" s="127"/>
      <c r="AE185" s="110"/>
      <c r="AF185" s="127"/>
      <c r="AG185" s="110"/>
      <c r="AH185" s="127"/>
      <c r="AI185" s="110"/>
      <c r="AJ185" s="127"/>
      <c r="AK185" s="110"/>
      <c r="AL185" s="127"/>
      <c r="AM185" s="51"/>
      <c r="AN185" s="386">
        <f t="shared" si="20"/>
        <v>67</v>
      </c>
    </row>
    <row r="186" spans="1:40" s="50" customFormat="1" ht="20.25" hidden="1" customHeight="1">
      <c r="A186" s="199">
        <f t="shared" si="19"/>
        <v>68</v>
      </c>
      <c r="B186" s="643" t="s">
        <v>339</v>
      </c>
      <c r="C186" s="67">
        <v>2010</v>
      </c>
      <c r="D186" s="75" t="s">
        <v>340</v>
      </c>
      <c r="E186" s="26">
        <f t="shared" si="21"/>
        <v>0</v>
      </c>
      <c r="F186" s="533"/>
      <c r="G186" s="579"/>
      <c r="H186" s="127"/>
      <c r="I186" s="110"/>
      <c r="J186" s="128"/>
      <c r="K186" s="112"/>
      <c r="L186" s="128"/>
      <c r="M186" s="112"/>
      <c r="N186" s="642" t="str">
        <f>IFERROR(VLOOKUP(B186,#REF!,2,FALSE),"")</f>
        <v/>
      </c>
      <c r="O186" s="112"/>
      <c r="P186" s="128"/>
      <c r="Q186" s="112"/>
      <c r="R186" s="128"/>
      <c r="S186" s="112"/>
      <c r="T186" s="128"/>
      <c r="U186" s="112"/>
      <c r="V186" s="128"/>
      <c r="W186" s="112"/>
      <c r="X186" s="128"/>
      <c r="Y186" s="112"/>
      <c r="Z186" s="128"/>
      <c r="AA186" s="112"/>
      <c r="AB186" s="128"/>
      <c r="AC186" s="112"/>
      <c r="AD186" s="128"/>
      <c r="AE186" s="112"/>
      <c r="AF186" s="128"/>
      <c r="AG186" s="112"/>
      <c r="AH186" s="128"/>
      <c r="AI186" s="112"/>
      <c r="AJ186" s="128"/>
      <c r="AK186" s="112"/>
      <c r="AL186" s="128"/>
      <c r="AM186" s="194"/>
      <c r="AN186" s="386">
        <f t="shared" si="20"/>
        <v>68</v>
      </c>
    </row>
    <row r="187" spans="1:40" s="50" customFormat="1" ht="20.25" hidden="1" customHeight="1">
      <c r="A187" s="199">
        <f t="shared" si="19"/>
        <v>69</v>
      </c>
      <c r="B187" s="643" t="s">
        <v>656</v>
      </c>
      <c r="C187" s="67">
        <v>2008</v>
      </c>
      <c r="D187" s="382" t="s">
        <v>35</v>
      </c>
      <c r="E187" s="26">
        <f t="shared" si="21"/>
        <v>0</v>
      </c>
      <c r="F187" s="533"/>
      <c r="G187" s="579"/>
      <c r="H187" s="127"/>
      <c r="I187" s="110"/>
      <c r="J187" s="128"/>
      <c r="K187" s="112"/>
      <c r="L187" s="128"/>
      <c r="M187" s="112"/>
      <c r="N187" s="642" t="str">
        <f>IFERROR(VLOOKUP(B187,#REF!,2,FALSE),"")</f>
        <v/>
      </c>
      <c r="O187" s="112"/>
      <c r="P187" s="128"/>
      <c r="Q187" s="112"/>
      <c r="R187" s="128"/>
      <c r="S187" s="112"/>
      <c r="T187" s="128"/>
      <c r="U187" s="112"/>
      <c r="V187" s="128"/>
      <c r="W187" s="112"/>
      <c r="X187" s="128"/>
      <c r="Y187" s="112"/>
      <c r="Z187" s="128"/>
      <c r="AA187" s="112"/>
      <c r="AB187" s="128"/>
      <c r="AC187" s="112"/>
      <c r="AD187" s="128"/>
      <c r="AE187" s="112"/>
      <c r="AF187" s="128"/>
      <c r="AG187" s="112"/>
      <c r="AH187" s="128"/>
      <c r="AI187" s="112"/>
      <c r="AJ187" s="128"/>
      <c r="AK187" s="112"/>
      <c r="AL187" s="128"/>
      <c r="AM187" s="194"/>
      <c r="AN187" s="386">
        <f t="shared" si="20"/>
        <v>69</v>
      </c>
    </row>
    <row r="188" spans="1:40" s="50" customFormat="1" ht="20.25" hidden="1" customHeight="1">
      <c r="A188" s="199">
        <f t="shared" si="19"/>
        <v>70</v>
      </c>
      <c r="B188" s="643" t="s">
        <v>657</v>
      </c>
      <c r="C188" s="67">
        <v>2008</v>
      </c>
      <c r="D188" s="152" t="s">
        <v>116</v>
      </c>
      <c r="E188" s="26">
        <f t="shared" si="21"/>
        <v>0</v>
      </c>
      <c r="F188" s="533"/>
      <c r="G188" s="579"/>
      <c r="H188" s="127"/>
      <c r="I188" s="110"/>
      <c r="J188" s="128"/>
      <c r="K188" s="112"/>
      <c r="L188" s="128"/>
      <c r="M188" s="112"/>
      <c r="N188" s="642" t="str">
        <f>IFERROR(VLOOKUP(B188,#REF!,2,FALSE),"")</f>
        <v/>
      </c>
      <c r="O188" s="112"/>
      <c r="P188" s="128"/>
      <c r="Q188" s="112"/>
      <c r="R188" s="128"/>
      <c r="S188" s="112"/>
      <c r="T188" s="128"/>
      <c r="U188" s="112"/>
      <c r="V188" s="128"/>
      <c r="W188" s="112"/>
      <c r="X188" s="128"/>
      <c r="Y188" s="112"/>
      <c r="Z188" s="128"/>
      <c r="AA188" s="112"/>
      <c r="AB188" s="128"/>
      <c r="AC188" s="112"/>
      <c r="AD188" s="128"/>
      <c r="AE188" s="112"/>
      <c r="AF188" s="128"/>
      <c r="AG188" s="112"/>
      <c r="AH188" s="128"/>
      <c r="AI188" s="112"/>
      <c r="AJ188" s="128"/>
      <c r="AK188" s="112"/>
      <c r="AL188" s="128"/>
      <c r="AM188" s="194"/>
      <c r="AN188" s="386">
        <f t="shared" si="20"/>
        <v>70</v>
      </c>
    </row>
    <row r="189" spans="1:40" s="50" customFormat="1" ht="20.25" hidden="1" customHeight="1">
      <c r="A189" s="199">
        <f t="shared" si="19"/>
        <v>71</v>
      </c>
      <c r="B189" s="643" t="s">
        <v>658</v>
      </c>
      <c r="C189" s="67">
        <v>2010</v>
      </c>
      <c r="D189" s="75" t="s">
        <v>75</v>
      </c>
      <c r="E189" s="26">
        <f t="shared" si="21"/>
        <v>0</v>
      </c>
      <c r="F189" s="533"/>
      <c r="G189" s="579"/>
      <c r="H189" s="127"/>
      <c r="I189" s="110"/>
      <c r="J189" s="128"/>
      <c r="K189" s="112"/>
      <c r="L189" s="128"/>
      <c r="M189" s="112"/>
      <c r="N189" s="642" t="str">
        <f>IFERROR(VLOOKUP(B189,#REF!,2,FALSE),"")</f>
        <v/>
      </c>
      <c r="O189" s="112"/>
      <c r="P189" s="128"/>
      <c r="Q189" s="112"/>
      <c r="R189" s="128"/>
      <c r="S189" s="112"/>
      <c r="T189" s="128"/>
      <c r="U189" s="112"/>
      <c r="V189" s="128"/>
      <c r="W189" s="112"/>
      <c r="X189" s="128"/>
      <c r="Y189" s="112"/>
      <c r="Z189" s="128"/>
      <c r="AA189" s="112"/>
      <c r="AB189" s="128"/>
      <c r="AC189" s="112"/>
      <c r="AD189" s="128"/>
      <c r="AE189" s="112"/>
      <c r="AF189" s="128"/>
      <c r="AG189" s="112"/>
      <c r="AH189" s="128"/>
      <c r="AI189" s="112"/>
      <c r="AJ189" s="128"/>
      <c r="AK189" s="112"/>
      <c r="AL189" s="128"/>
      <c r="AM189" s="194"/>
      <c r="AN189" s="386">
        <f t="shared" si="20"/>
        <v>71</v>
      </c>
    </row>
    <row r="190" spans="1:40" s="50" customFormat="1" ht="20.25" hidden="1" customHeight="1">
      <c r="A190" s="199">
        <f t="shared" si="19"/>
        <v>72</v>
      </c>
      <c r="B190" s="643" t="s">
        <v>659</v>
      </c>
      <c r="C190" s="67">
        <v>2009</v>
      </c>
      <c r="D190" s="179" t="s">
        <v>37</v>
      </c>
      <c r="E190" s="26">
        <f t="shared" si="21"/>
        <v>0</v>
      </c>
      <c r="F190" s="533"/>
      <c r="G190" s="579"/>
      <c r="H190" s="127"/>
      <c r="I190" s="110"/>
      <c r="J190" s="128"/>
      <c r="K190" s="112"/>
      <c r="L190" s="128"/>
      <c r="M190" s="112"/>
      <c r="N190" s="642" t="str">
        <f>IFERROR(VLOOKUP(B190,#REF!,2,FALSE),"")</f>
        <v/>
      </c>
      <c r="O190" s="112"/>
      <c r="P190" s="128"/>
      <c r="Q190" s="112"/>
      <c r="R190" s="128"/>
      <c r="S190" s="112"/>
      <c r="T190" s="128"/>
      <c r="U190" s="112"/>
      <c r="V190" s="128"/>
      <c r="W190" s="112"/>
      <c r="X190" s="128"/>
      <c r="Y190" s="112"/>
      <c r="Z190" s="128"/>
      <c r="AA190" s="112"/>
      <c r="AB190" s="128"/>
      <c r="AC190" s="112"/>
      <c r="AD190" s="128"/>
      <c r="AE190" s="112"/>
      <c r="AF190" s="128"/>
      <c r="AG190" s="112"/>
      <c r="AH190" s="128"/>
      <c r="AI190" s="112"/>
      <c r="AJ190" s="128"/>
      <c r="AK190" s="112"/>
      <c r="AL190" s="128"/>
      <c r="AM190" s="194"/>
      <c r="AN190" s="386">
        <f t="shared" si="20"/>
        <v>72</v>
      </c>
    </row>
    <row r="191" spans="1:40" s="50" customFormat="1" ht="20.25" hidden="1" customHeight="1">
      <c r="A191" s="199">
        <f t="shared" si="19"/>
        <v>73</v>
      </c>
      <c r="B191" s="643" t="s">
        <v>89</v>
      </c>
      <c r="C191" s="67">
        <v>2008</v>
      </c>
      <c r="D191" s="137" t="s">
        <v>60</v>
      </c>
      <c r="E191" s="26">
        <f t="shared" si="21"/>
        <v>0</v>
      </c>
      <c r="F191" s="533"/>
      <c r="G191" s="579"/>
      <c r="H191" s="127"/>
      <c r="I191" s="110"/>
      <c r="J191" s="128"/>
      <c r="K191" s="112"/>
      <c r="L191" s="128"/>
      <c r="M191" s="112"/>
      <c r="N191" s="642" t="str">
        <f>IFERROR(VLOOKUP(B191,#REF!,2,FALSE),"")</f>
        <v/>
      </c>
      <c r="O191" s="112"/>
      <c r="P191" s="128"/>
      <c r="Q191" s="112"/>
      <c r="R191" s="128"/>
      <c r="S191" s="112"/>
      <c r="T191" s="128"/>
      <c r="U191" s="112"/>
      <c r="V191" s="128"/>
      <c r="W191" s="112"/>
      <c r="X191" s="128"/>
      <c r="Y191" s="112"/>
      <c r="Z191" s="128"/>
      <c r="AA191" s="112"/>
      <c r="AB191" s="128"/>
      <c r="AC191" s="112"/>
      <c r="AD191" s="128"/>
      <c r="AE191" s="112"/>
      <c r="AF191" s="128"/>
      <c r="AG191" s="112"/>
      <c r="AH191" s="128"/>
      <c r="AI191" s="112"/>
      <c r="AJ191" s="128"/>
      <c r="AK191" s="112"/>
      <c r="AL191" s="128"/>
      <c r="AM191" s="194"/>
      <c r="AN191" s="386">
        <f t="shared" si="20"/>
        <v>73</v>
      </c>
    </row>
    <row r="192" spans="1:40" s="50" customFormat="1" ht="20.25" hidden="1" customHeight="1">
      <c r="A192" s="199">
        <f t="shared" si="19"/>
        <v>74</v>
      </c>
      <c r="B192" s="643" t="s">
        <v>660</v>
      </c>
      <c r="C192" s="67">
        <v>2009</v>
      </c>
      <c r="D192" s="179" t="s">
        <v>7</v>
      </c>
      <c r="E192" s="26">
        <f t="shared" si="21"/>
        <v>0</v>
      </c>
      <c r="F192" s="533"/>
      <c r="G192" s="579"/>
      <c r="H192" s="127">
        <v>152</v>
      </c>
      <c r="I192" s="110">
        <v>0</v>
      </c>
      <c r="J192" s="128"/>
      <c r="K192" s="112"/>
      <c r="L192" s="128"/>
      <c r="M192" s="112"/>
      <c r="N192" s="642" t="str">
        <f>IFERROR(VLOOKUP(B192,#REF!,2,FALSE),"")</f>
        <v/>
      </c>
      <c r="O192" s="112"/>
      <c r="P192" s="128"/>
      <c r="Q192" s="112"/>
      <c r="R192" s="128"/>
      <c r="S192" s="112"/>
      <c r="T192" s="128"/>
      <c r="U192" s="112"/>
      <c r="V192" s="128"/>
      <c r="W192" s="112"/>
      <c r="X192" s="128"/>
      <c r="Y192" s="112"/>
      <c r="Z192" s="128"/>
      <c r="AA192" s="112"/>
      <c r="AB192" s="128"/>
      <c r="AC192" s="112"/>
      <c r="AD192" s="128"/>
      <c r="AE192" s="112"/>
      <c r="AF192" s="128"/>
      <c r="AG192" s="112"/>
      <c r="AH192" s="128"/>
      <c r="AI192" s="112"/>
      <c r="AJ192" s="128"/>
      <c r="AK192" s="112"/>
      <c r="AL192" s="128"/>
      <c r="AM192" s="194"/>
      <c r="AN192" s="386">
        <f t="shared" si="20"/>
        <v>74</v>
      </c>
    </row>
    <row r="193" spans="1:40" s="50" customFormat="1" ht="20.25" hidden="1" customHeight="1">
      <c r="A193" s="199">
        <f t="shared" si="19"/>
        <v>75</v>
      </c>
      <c r="B193" s="643" t="s">
        <v>661</v>
      </c>
      <c r="C193" s="67">
        <v>2010</v>
      </c>
      <c r="D193" s="562" t="s">
        <v>574</v>
      </c>
      <c r="E193" s="26">
        <f t="shared" si="21"/>
        <v>0</v>
      </c>
      <c r="F193" s="533"/>
      <c r="G193" s="579"/>
      <c r="H193" s="127"/>
      <c r="I193" s="110"/>
      <c r="J193" s="128">
        <v>82</v>
      </c>
      <c r="K193" s="517">
        <v>0</v>
      </c>
      <c r="L193" s="128"/>
      <c r="M193" s="517"/>
      <c r="N193" s="642" t="str">
        <f>IFERROR(VLOOKUP(B193,#REF!,2,FALSE),"")</f>
        <v/>
      </c>
      <c r="O193" s="112"/>
      <c r="P193" s="128"/>
      <c r="Q193" s="112"/>
      <c r="R193" s="128"/>
      <c r="S193" s="112"/>
      <c r="T193" s="128"/>
      <c r="U193" s="112"/>
      <c r="V193" s="128"/>
      <c r="W193" s="112"/>
      <c r="X193" s="128"/>
      <c r="Y193" s="112"/>
      <c r="Z193" s="128"/>
      <c r="AA193" s="112"/>
      <c r="AB193" s="128"/>
      <c r="AC193" s="112"/>
      <c r="AD193" s="128"/>
      <c r="AE193" s="112"/>
      <c r="AF193" s="128"/>
      <c r="AG193" s="112"/>
      <c r="AH193" s="128"/>
      <c r="AI193" s="112"/>
      <c r="AJ193" s="128"/>
      <c r="AK193" s="112"/>
      <c r="AL193" s="128"/>
      <c r="AM193" s="194"/>
      <c r="AN193" s="386">
        <f t="shared" si="20"/>
        <v>75</v>
      </c>
    </row>
    <row r="194" spans="1:40" s="50" customFormat="1" ht="20.25" hidden="1" customHeight="1">
      <c r="A194" s="199">
        <f t="shared" si="19"/>
        <v>76</v>
      </c>
      <c r="B194" s="643" t="s">
        <v>438</v>
      </c>
      <c r="C194" s="67">
        <v>2008</v>
      </c>
      <c r="D194" s="346" t="s">
        <v>45</v>
      </c>
      <c r="E194" s="26">
        <f t="shared" si="21"/>
        <v>0</v>
      </c>
      <c r="F194" s="533"/>
      <c r="G194" s="579"/>
      <c r="H194" s="127"/>
      <c r="I194" s="110"/>
      <c r="J194" s="128"/>
      <c r="K194" s="112"/>
      <c r="L194" s="128"/>
      <c r="M194" s="112"/>
      <c r="N194" s="642" t="str">
        <f>IFERROR(VLOOKUP(B194,#REF!,2,FALSE),"")</f>
        <v/>
      </c>
      <c r="O194" s="112"/>
      <c r="P194" s="128"/>
      <c r="Q194" s="112"/>
      <c r="R194" s="128"/>
      <c r="S194" s="112"/>
      <c r="T194" s="128"/>
      <c r="U194" s="112"/>
      <c r="V194" s="128"/>
      <c r="W194" s="112"/>
      <c r="X194" s="128"/>
      <c r="Y194" s="112"/>
      <c r="Z194" s="128"/>
      <c r="AA194" s="112"/>
      <c r="AB194" s="128"/>
      <c r="AC194" s="112"/>
      <c r="AD194" s="128"/>
      <c r="AE194" s="112"/>
      <c r="AF194" s="128"/>
      <c r="AG194" s="112"/>
      <c r="AH194" s="128"/>
      <c r="AI194" s="112"/>
      <c r="AJ194" s="128"/>
      <c r="AK194" s="112"/>
      <c r="AL194" s="128"/>
      <c r="AM194" s="194"/>
      <c r="AN194" s="386">
        <f t="shared" si="20"/>
        <v>76</v>
      </c>
    </row>
    <row r="195" spans="1:40" s="50" customFormat="1" ht="20.25" hidden="1" customHeight="1">
      <c r="A195" s="199">
        <f t="shared" si="19"/>
        <v>77</v>
      </c>
      <c r="B195" s="643" t="s">
        <v>247</v>
      </c>
      <c r="C195" s="67">
        <v>2010</v>
      </c>
      <c r="D195" s="75" t="s">
        <v>248</v>
      </c>
      <c r="E195" s="26">
        <f t="shared" si="21"/>
        <v>0</v>
      </c>
      <c r="F195" s="533"/>
      <c r="G195" s="579"/>
      <c r="H195" s="127"/>
      <c r="I195" s="110"/>
      <c r="J195" s="128"/>
      <c r="K195" s="112"/>
      <c r="L195" s="128"/>
      <c r="M195" s="112"/>
      <c r="N195" s="642" t="str">
        <f>IFERROR(VLOOKUP(B195,#REF!,2,FALSE),"")</f>
        <v/>
      </c>
      <c r="O195" s="112"/>
      <c r="P195" s="128"/>
      <c r="Q195" s="112"/>
      <c r="R195" s="128"/>
      <c r="S195" s="112"/>
      <c r="T195" s="128"/>
      <c r="U195" s="112"/>
      <c r="V195" s="128"/>
      <c r="W195" s="112"/>
      <c r="X195" s="128"/>
      <c r="Y195" s="112"/>
      <c r="Z195" s="128"/>
      <c r="AA195" s="112"/>
      <c r="AB195" s="128"/>
      <c r="AC195" s="112"/>
      <c r="AD195" s="128"/>
      <c r="AE195" s="112"/>
      <c r="AF195" s="128"/>
      <c r="AG195" s="112"/>
      <c r="AH195" s="128"/>
      <c r="AI195" s="112"/>
      <c r="AJ195" s="128"/>
      <c r="AK195" s="112"/>
      <c r="AL195" s="128"/>
      <c r="AM195" s="194"/>
      <c r="AN195" s="386">
        <f t="shared" si="20"/>
        <v>77</v>
      </c>
    </row>
    <row r="196" spans="1:40" s="50" customFormat="1" ht="20.25" hidden="1" customHeight="1">
      <c r="A196" s="199">
        <f t="shared" si="19"/>
        <v>78</v>
      </c>
      <c r="B196" s="643" t="s">
        <v>662</v>
      </c>
      <c r="C196" s="67">
        <v>2009</v>
      </c>
      <c r="D196" s="179" t="s">
        <v>37</v>
      </c>
      <c r="E196" s="26">
        <f t="shared" si="21"/>
        <v>0</v>
      </c>
      <c r="F196" s="533"/>
      <c r="G196" s="579"/>
      <c r="H196" s="127"/>
      <c r="I196" s="110"/>
      <c r="J196" s="128"/>
      <c r="K196" s="112"/>
      <c r="L196" s="128"/>
      <c r="M196" s="112"/>
      <c r="N196" s="642" t="str">
        <f>IFERROR(VLOOKUP(B196,#REF!,2,FALSE),"")</f>
        <v/>
      </c>
      <c r="O196" s="112"/>
      <c r="P196" s="128"/>
      <c r="Q196" s="112"/>
      <c r="R196" s="128"/>
      <c r="S196" s="112"/>
      <c r="T196" s="128"/>
      <c r="U196" s="112"/>
      <c r="V196" s="128"/>
      <c r="W196" s="112"/>
      <c r="X196" s="128"/>
      <c r="Y196" s="112"/>
      <c r="Z196" s="128"/>
      <c r="AA196" s="112"/>
      <c r="AB196" s="128"/>
      <c r="AC196" s="112"/>
      <c r="AD196" s="128"/>
      <c r="AE196" s="112"/>
      <c r="AF196" s="128"/>
      <c r="AG196" s="112"/>
      <c r="AH196" s="128"/>
      <c r="AI196" s="112"/>
      <c r="AJ196" s="128"/>
      <c r="AK196" s="112"/>
      <c r="AL196" s="128"/>
      <c r="AM196" s="194"/>
      <c r="AN196" s="386">
        <f t="shared" si="20"/>
        <v>78</v>
      </c>
    </row>
    <row r="197" spans="1:40" s="50" customFormat="1" ht="20.25" hidden="1" customHeight="1">
      <c r="A197" s="199">
        <f t="shared" si="19"/>
        <v>79</v>
      </c>
      <c r="B197" s="643" t="s">
        <v>167</v>
      </c>
      <c r="C197" s="67">
        <v>2008</v>
      </c>
      <c r="D197" s="146" t="s">
        <v>22</v>
      </c>
      <c r="E197" s="26">
        <f t="shared" si="21"/>
        <v>0</v>
      </c>
      <c r="F197" s="533"/>
      <c r="G197" s="579"/>
      <c r="H197" s="127"/>
      <c r="I197" s="110"/>
      <c r="J197" s="128"/>
      <c r="K197" s="112"/>
      <c r="L197" s="128"/>
      <c r="M197" s="112"/>
      <c r="N197" s="642" t="str">
        <f>IFERROR(VLOOKUP(B197,#REF!,2,FALSE),"")</f>
        <v/>
      </c>
      <c r="O197" s="112"/>
      <c r="P197" s="128"/>
      <c r="Q197" s="112"/>
      <c r="R197" s="128"/>
      <c r="S197" s="112"/>
      <c r="T197" s="128"/>
      <c r="U197" s="112"/>
      <c r="V197" s="128"/>
      <c r="W197" s="112"/>
      <c r="X197" s="128"/>
      <c r="Y197" s="112"/>
      <c r="Z197" s="128"/>
      <c r="AA197" s="112"/>
      <c r="AB197" s="128"/>
      <c r="AC197" s="112"/>
      <c r="AD197" s="128"/>
      <c r="AE197" s="112"/>
      <c r="AF197" s="128"/>
      <c r="AG197" s="112"/>
      <c r="AH197" s="128"/>
      <c r="AI197" s="112"/>
      <c r="AJ197" s="128"/>
      <c r="AK197" s="112"/>
      <c r="AL197" s="128"/>
      <c r="AM197" s="194"/>
      <c r="AN197" s="386">
        <f t="shared" si="20"/>
        <v>79</v>
      </c>
    </row>
    <row r="198" spans="1:40" s="50" customFormat="1" ht="20.25" hidden="1" customHeight="1">
      <c r="A198" s="199">
        <f t="shared" si="19"/>
        <v>80</v>
      </c>
      <c r="B198" s="643" t="s">
        <v>142</v>
      </c>
      <c r="C198" s="67">
        <v>2010</v>
      </c>
      <c r="D198" s="75" t="s">
        <v>35</v>
      </c>
      <c r="E198" s="26">
        <f t="shared" si="21"/>
        <v>0</v>
      </c>
      <c r="F198" s="533"/>
      <c r="G198" s="579"/>
      <c r="H198" s="127"/>
      <c r="I198" s="110"/>
      <c r="J198" s="128"/>
      <c r="K198" s="112"/>
      <c r="L198" s="128"/>
      <c r="M198" s="112"/>
      <c r="N198" s="642" t="str">
        <f>IFERROR(VLOOKUP(B198,#REF!,2,FALSE),"")</f>
        <v/>
      </c>
      <c r="O198" s="112"/>
      <c r="P198" s="128"/>
      <c r="Q198" s="112"/>
      <c r="R198" s="128"/>
      <c r="S198" s="112"/>
      <c r="T198" s="128"/>
      <c r="U198" s="112"/>
      <c r="V198" s="128"/>
      <c r="W198" s="112"/>
      <c r="X198" s="128"/>
      <c r="Y198" s="112"/>
      <c r="Z198" s="128"/>
      <c r="AA198" s="112"/>
      <c r="AB198" s="128"/>
      <c r="AC198" s="112"/>
      <c r="AD198" s="128"/>
      <c r="AE198" s="112"/>
      <c r="AF198" s="128"/>
      <c r="AG198" s="112"/>
      <c r="AH198" s="128"/>
      <c r="AI198" s="112"/>
      <c r="AJ198" s="128"/>
      <c r="AK198" s="112"/>
      <c r="AL198" s="128"/>
      <c r="AM198" s="194"/>
      <c r="AN198" s="386">
        <f t="shared" si="20"/>
        <v>80</v>
      </c>
    </row>
    <row r="199" spans="1:40" s="50" customFormat="1" ht="20.25" hidden="1" customHeight="1">
      <c r="A199" s="199">
        <f t="shared" si="19"/>
        <v>81</v>
      </c>
      <c r="B199" s="643" t="s">
        <v>663</v>
      </c>
      <c r="C199" s="67">
        <v>2008</v>
      </c>
      <c r="D199" s="338" t="s">
        <v>33</v>
      </c>
      <c r="E199" s="26">
        <f t="shared" si="21"/>
        <v>0</v>
      </c>
      <c r="F199" s="533"/>
      <c r="G199" s="579"/>
      <c r="H199" s="127"/>
      <c r="I199" s="110"/>
      <c r="J199" s="128"/>
      <c r="K199" s="112"/>
      <c r="L199" s="128"/>
      <c r="M199" s="112"/>
      <c r="N199" s="642" t="str">
        <f>IFERROR(VLOOKUP(B199,#REF!,2,FALSE),"")</f>
        <v/>
      </c>
      <c r="O199" s="112"/>
      <c r="P199" s="128"/>
      <c r="Q199" s="112"/>
      <c r="R199" s="128"/>
      <c r="S199" s="112"/>
      <c r="T199" s="128"/>
      <c r="U199" s="112"/>
      <c r="V199" s="128"/>
      <c r="W199" s="112"/>
      <c r="X199" s="128"/>
      <c r="Y199" s="112"/>
      <c r="Z199" s="128"/>
      <c r="AA199" s="112"/>
      <c r="AB199" s="128"/>
      <c r="AC199" s="112"/>
      <c r="AD199" s="128"/>
      <c r="AE199" s="112"/>
      <c r="AF199" s="128"/>
      <c r="AG199" s="112"/>
      <c r="AH199" s="128"/>
      <c r="AI199" s="112"/>
      <c r="AJ199" s="128"/>
      <c r="AK199" s="112"/>
      <c r="AL199" s="128"/>
      <c r="AM199" s="194"/>
      <c r="AN199" s="386">
        <f t="shared" si="20"/>
        <v>81</v>
      </c>
    </row>
    <row r="200" spans="1:40" s="50" customFormat="1" ht="20.25" hidden="1" customHeight="1">
      <c r="A200" s="199">
        <f t="shared" si="19"/>
        <v>82</v>
      </c>
      <c r="B200" s="643" t="s">
        <v>168</v>
      </c>
      <c r="C200" s="67">
        <v>2008</v>
      </c>
      <c r="D200" s="146" t="s">
        <v>156</v>
      </c>
      <c r="E200" s="26">
        <f t="shared" si="21"/>
        <v>0</v>
      </c>
      <c r="F200" s="533"/>
      <c r="G200" s="579"/>
      <c r="H200" s="127"/>
      <c r="I200" s="110"/>
      <c r="J200" s="128"/>
      <c r="K200" s="112"/>
      <c r="L200" s="128"/>
      <c r="M200" s="112"/>
      <c r="N200" s="642" t="str">
        <f>IFERROR(VLOOKUP(B200,#REF!,2,FALSE),"")</f>
        <v/>
      </c>
      <c r="O200" s="112"/>
      <c r="P200" s="128"/>
      <c r="Q200" s="112"/>
      <c r="R200" s="128"/>
      <c r="S200" s="112"/>
      <c r="T200" s="128"/>
      <c r="U200" s="112"/>
      <c r="V200" s="128"/>
      <c r="W200" s="112"/>
      <c r="X200" s="128"/>
      <c r="Y200" s="112"/>
      <c r="Z200" s="128"/>
      <c r="AA200" s="112"/>
      <c r="AB200" s="128"/>
      <c r="AC200" s="112"/>
      <c r="AD200" s="128"/>
      <c r="AE200" s="112"/>
      <c r="AF200" s="128"/>
      <c r="AG200" s="112"/>
      <c r="AH200" s="128"/>
      <c r="AI200" s="112"/>
      <c r="AJ200" s="128"/>
      <c r="AK200" s="112"/>
      <c r="AL200" s="128"/>
      <c r="AM200" s="194"/>
      <c r="AN200" s="386">
        <f t="shared" si="20"/>
        <v>82</v>
      </c>
    </row>
    <row r="201" spans="1:40" s="50" customFormat="1" ht="20.25" hidden="1" customHeight="1">
      <c r="A201" s="199">
        <f t="shared" si="19"/>
        <v>83</v>
      </c>
      <c r="B201" s="643" t="s">
        <v>665</v>
      </c>
      <c r="C201" s="67">
        <v>2010</v>
      </c>
      <c r="D201" s="75" t="s">
        <v>18</v>
      </c>
      <c r="E201" s="26">
        <f t="shared" si="21"/>
        <v>0</v>
      </c>
      <c r="F201" s="533"/>
      <c r="G201" s="579"/>
      <c r="H201" s="127"/>
      <c r="I201" s="110"/>
      <c r="J201" s="128"/>
      <c r="K201" s="112"/>
      <c r="L201" s="128"/>
      <c r="M201" s="112"/>
      <c r="N201" s="642" t="str">
        <f>IFERROR(VLOOKUP(B201,#REF!,2,FALSE),"")</f>
        <v/>
      </c>
      <c r="O201" s="112"/>
      <c r="P201" s="128"/>
      <c r="Q201" s="112"/>
      <c r="R201" s="128"/>
      <c r="S201" s="112"/>
      <c r="T201" s="128"/>
      <c r="U201" s="112"/>
      <c r="V201" s="128"/>
      <c r="W201" s="112"/>
      <c r="X201" s="128"/>
      <c r="Y201" s="112"/>
      <c r="Z201" s="128"/>
      <c r="AA201" s="112"/>
      <c r="AB201" s="128"/>
      <c r="AC201" s="112"/>
      <c r="AD201" s="128"/>
      <c r="AE201" s="112"/>
      <c r="AF201" s="128"/>
      <c r="AG201" s="112"/>
      <c r="AH201" s="128"/>
      <c r="AI201" s="112"/>
      <c r="AJ201" s="128"/>
      <c r="AK201" s="112"/>
      <c r="AL201" s="128"/>
      <c r="AM201" s="194"/>
      <c r="AN201" s="386">
        <f t="shared" si="20"/>
        <v>83</v>
      </c>
    </row>
    <row r="202" spans="1:40" s="50" customFormat="1" ht="20.25" hidden="1" customHeight="1">
      <c r="A202" s="199">
        <f t="shared" si="19"/>
        <v>84</v>
      </c>
      <c r="B202" s="643" t="s">
        <v>341</v>
      </c>
      <c r="C202" s="67">
        <v>2010</v>
      </c>
      <c r="D202" s="75" t="s">
        <v>342</v>
      </c>
      <c r="E202" s="26">
        <f t="shared" si="21"/>
        <v>0</v>
      </c>
      <c r="F202" s="533"/>
      <c r="G202" s="579"/>
      <c r="H202" s="127"/>
      <c r="I202" s="110"/>
      <c r="J202" s="128"/>
      <c r="K202" s="112"/>
      <c r="L202" s="128"/>
      <c r="M202" s="112"/>
      <c r="N202" s="642" t="str">
        <f>IFERROR(VLOOKUP(B202,#REF!,2,FALSE),"")</f>
        <v/>
      </c>
      <c r="O202" s="112"/>
      <c r="P202" s="128"/>
      <c r="Q202" s="112"/>
      <c r="R202" s="128"/>
      <c r="S202" s="112"/>
      <c r="T202" s="128"/>
      <c r="U202" s="112"/>
      <c r="V202" s="128"/>
      <c r="W202" s="112"/>
      <c r="X202" s="128"/>
      <c r="Y202" s="112"/>
      <c r="Z202" s="128"/>
      <c r="AA202" s="112"/>
      <c r="AB202" s="128"/>
      <c r="AC202" s="112"/>
      <c r="AD202" s="128"/>
      <c r="AE202" s="112"/>
      <c r="AF202" s="128"/>
      <c r="AG202" s="112"/>
      <c r="AH202" s="128"/>
      <c r="AI202" s="112"/>
      <c r="AJ202" s="128"/>
      <c r="AK202" s="112"/>
      <c r="AL202" s="128"/>
      <c r="AM202" s="194"/>
      <c r="AN202" s="386">
        <f t="shared" si="20"/>
        <v>84</v>
      </c>
    </row>
    <row r="203" spans="1:40" s="50" customFormat="1" ht="20.25" hidden="1" customHeight="1">
      <c r="A203" s="199">
        <f t="shared" si="19"/>
        <v>85</v>
      </c>
      <c r="B203" s="643" t="s">
        <v>253</v>
      </c>
      <c r="C203" s="67">
        <v>2009</v>
      </c>
      <c r="D203" s="424" t="s">
        <v>10</v>
      </c>
      <c r="E203" s="26">
        <f t="shared" si="21"/>
        <v>0</v>
      </c>
      <c r="F203" s="533"/>
      <c r="G203" s="579"/>
      <c r="H203" s="127"/>
      <c r="I203" s="110"/>
      <c r="J203" s="128"/>
      <c r="K203" s="112"/>
      <c r="L203" s="128"/>
      <c r="M203" s="112"/>
      <c r="N203" s="642" t="str">
        <f>IFERROR(VLOOKUP(B203,#REF!,2,FALSE),"")</f>
        <v/>
      </c>
      <c r="O203" s="112"/>
      <c r="P203" s="128"/>
      <c r="Q203" s="112"/>
      <c r="R203" s="128"/>
      <c r="S203" s="112"/>
      <c r="T203" s="128"/>
      <c r="U203" s="112"/>
      <c r="V203" s="128"/>
      <c r="W203" s="112"/>
      <c r="X203" s="128"/>
      <c r="Y203" s="112"/>
      <c r="Z203" s="128"/>
      <c r="AA203" s="112"/>
      <c r="AB203" s="128"/>
      <c r="AC203" s="112"/>
      <c r="AD203" s="128"/>
      <c r="AE203" s="112"/>
      <c r="AF203" s="128"/>
      <c r="AG203" s="112"/>
      <c r="AH203" s="128"/>
      <c r="AI203" s="112"/>
      <c r="AJ203" s="128"/>
      <c r="AK203" s="112"/>
      <c r="AL203" s="128"/>
      <c r="AM203" s="194"/>
      <c r="AN203" s="386">
        <f t="shared" si="20"/>
        <v>85</v>
      </c>
    </row>
    <row r="204" spans="1:40" s="50" customFormat="1" ht="20.25" hidden="1" customHeight="1">
      <c r="A204" s="199">
        <f t="shared" si="19"/>
        <v>86</v>
      </c>
      <c r="B204" s="643" t="s">
        <v>666</v>
      </c>
      <c r="C204" s="67">
        <v>2009</v>
      </c>
      <c r="D204" s="424" t="s">
        <v>18</v>
      </c>
      <c r="E204" s="26">
        <f t="shared" si="21"/>
        <v>0</v>
      </c>
      <c r="F204" s="533"/>
      <c r="G204" s="579"/>
      <c r="H204" s="127"/>
      <c r="I204" s="110"/>
      <c r="J204" s="128"/>
      <c r="K204" s="112"/>
      <c r="L204" s="128"/>
      <c r="M204" s="112"/>
      <c r="N204" s="642" t="str">
        <f>IFERROR(VLOOKUP(B204,#REF!,2,FALSE),"")</f>
        <v/>
      </c>
      <c r="O204" s="112"/>
      <c r="P204" s="128"/>
      <c r="Q204" s="112"/>
      <c r="R204" s="128"/>
      <c r="S204" s="112"/>
      <c r="T204" s="128"/>
      <c r="U204" s="112"/>
      <c r="V204" s="128"/>
      <c r="W204" s="112"/>
      <c r="X204" s="128"/>
      <c r="Y204" s="112"/>
      <c r="Z204" s="128"/>
      <c r="AA204" s="112"/>
      <c r="AB204" s="128"/>
      <c r="AC204" s="112"/>
      <c r="AD204" s="128"/>
      <c r="AE204" s="112"/>
      <c r="AF204" s="128"/>
      <c r="AG204" s="112"/>
      <c r="AH204" s="128"/>
      <c r="AI204" s="112"/>
      <c r="AJ204" s="128"/>
      <c r="AK204" s="112"/>
      <c r="AL204" s="128"/>
      <c r="AM204" s="194"/>
      <c r="AN204" s="386">
        <f t="shared" si="20"/>
        <v>86</v>
      </c>
    </row>
    <row r="205" spans="1:40" s="50" customFormat="1" ht="20.25" hidden="1" customHeight="1">
      <c r="A205" s="199">
        <f t="shared" si="19"/>
        <v>87</v>
      </c>
      <c r="B205" s="643" t="s">
        <v>667</v>
      </c>
      <c r="C205" s="67">
        <v>2010</v>
      </c>
      <c r="D205" s="75" t="s">
        <v>27</v>
      </c>
      <c r="E205" s="26">
        <f t="shared" si="21"/>
        <v>0</v>
      </c>
      <c r="F205" s="533"/>
      <c r="G205" s="579"/>
      <c r="H205" s="127">
        <v>150</v>
      </c>
      <c r="I205" s="110">
        <v>0</v>
      </c>
      <c r="J205" s="128"/>
      <c r="K205" s="112"/>
      <c r="L205" s="128">
        <v>233</v>
      </c>
      <c r="M205" s="517">
        <v>0</v>
      </c>
      <c r="N205" s="642" t="str">
        <f>IFERROR(VLOOKUP(B205,#REF!,2,FALSE),"")</f>
        <v/>
      </c>
      <c r="O205" s="112"/>
      <c r="P205" s="128"/>
      <c r="Q205" s="112"/>
      <c r="R205" s="128"/>
      <c r="S205" s="112"/>
      <c r="T205" s="128"/>
      <c r="U205" s="112"/>
      <c r="V205" s="128"/>
      <c r="W205" s="112"/>
      <c r="X205" s="128"/>
      <c r="Y205" s="112"/>
      <c r="Z205" s="128"/>
      <c r="AA205" s="112"/>
      <c r="AB205" s="128"/>
      <c r="AC205" s="112"/>
      <c r="AD205" s="128"/>
      <c r="AE205" s="112"/>
      <c r="AF205" s="128"/>
      <c r="AG205" s="112"/>
      <c r="AH205" s="128"/>
      <c r="AI205" s="112"/>
      <c r="AJ205" s="128"/>
      <c r="AK205" s="112"/>
      <c r="AL205" s="128"/>
      <c r="AM205" s="194"/>
      <c r="AN205" s="386">
        <f t="shared" si="20"/>
        <v>87</v>
      </c>
    </row>
    <row r="206" spans="1:40" s="50" customFormat="1" ht="20.25" hidden="1" customHeight="1">
      <c r="A206" s="199">
        <f t="shared" si="19"/>
        <v>88</v>
      </c>
      <c r="B206" s="643" t="s">
        <v>668</v>
      </c>
      <c r="C206" s="67">
        <v>2010</v>
      </c>
      <c r="D206" s="75" t="s">
        <v>60</v>
      </c>
      <c r="E206" s="26">
        <f t="shared" si="21"/>
        <v>0</v>
      </c>
      <c r="F206" s="533"/>
      <c r="G206" s="579"/>
      <c r="H206" s="127"/>
      <c r="I206" s="110"/>
      <c r="J206" s="128"/>
      <c r="K206" s="112"/>
      <c r="L206" s="128"/>
      <c r="M206" s="112"/>
      <c r="N206" s="642" t="str">
        <f>IFERROR(VLOOKUP(B206,#REF!,2,FALSE),"")</f>
        <v/>
      </c>
      <c r="O206" s="112"/>
      <c r="P206" s="128"/>
      <c r="Q206" s="112"/>
      <c r="R206" s="128"/>
      <c r="S206" s="112"/>
      <c r="T206" s="128"/>
      <c r="U206" s="112"/>
      <c r="V206" s="128"/>
      <c r="W206" s="112"/>
      <c r="X206" s="128"/>
      <c r="Y206" s="112"/>
      <c r="Z206" s="128"/>
      <c r="AA206" s="112"/>
      <c r="AB206" s="128"/>
      <c r="AC206" s="112"/>
      <c r="AD206" s="128"/>
      <c r="AE206" s="112"/>
      <c r="AF206" s="128"/>
      <c r="AG206" s="112"/>
      <c r="AH206" s="128"/>
      <c r="AI206" s="112"/>
      <c r="AJ206" s="128"/>
      <c r="AK206" s="112"/>
      <c r="AL206" s="128"/>
      <c r="AM206" s="194"/>
      <c r="AN206" s="386">
        <f t="shared" si="20"/>
        <v>88</v>
      </c>
    </row>
    <row r="207" spans="1:40" s="50" customFormat="1" ht="20.25" hidden="1" customHeight="1">
      <c r="A207" s="199">
        <f t="shared" si="19"/>
        <v>89</v>
      </c>
      <c r="B207" s="643" t="s">
        <v>669</v>
      </c>
      <c r="C207" s="67">
        <v>2008</v>
      </c>
      <c r="D207" s="181" t="s">
        <v>60</v>
      </c>
      <c r="E207" s="26">
        <f t="shared" si="21"/>
        <v>0</v>
      </c>
      <c r="F207" s="533"/>
      <c r="G207" s="579"/>
      <c r="H207" s="127"/>
      <c r="I207" s="110"/>
      <c r="J207" s="128"/>
      <c r="K207" s="112"/>
      <c r="L207" s="128"/>
      <c r="M207" s="112"/>
      <c r="N207" s="642" t="str">
        <f>IFERROR(VLOOKUP(B207,#REF!,2,FALSE),"")</f>
        <v/>
      </c>
      <c r="O207" s="112"/>
      <c r="P207" s="128"/>
      <c r="Q207" s="112"/>
      <c r="R207" s="128"/>
      <c r="S207" s="112"/>
      <c r="T207" s="128"/>
      <c r="U207" s="112"/>
      <c r="V207" s="128"/>
      <c r="W207" s="112"/>
      <c r="X207" s="128"/>
      <c r="Y207" s="112"/>
      <c r="Z207" s="128"/>
      <c r="AA207" s="112"/>
      <c r="AB207" s="128"/>
      <c r="AC207" s="112"/>
      <c r="AD207" s="128"/>
      <c r="AE207" s="112"/>
      <c r="AF207" s="128"/>
      <c r="AG207" s="112"/>
      <c r="AH207" s="128"/>
      <c r="AI207" s="112"/>
      <c r="AJ207" s="128"/>
      <c r="AK207" s="112"/>
      <c r="AL207" s="128"/>
      <c r="AM207" s="194"/>
      <c r="AN207" s="386">
        <f t="shared" si="20"/>
        <v>89</v>
      </c>
    </row>
    <row r="208" spans="1:40" s="50" customFormat="1" ht="20.25" hidden="1" customHeight="1">
      <c r="A208" s="199">
        <f t="shared" si="19"/>
        <v>90</v>
      </c>
      <c r="B208" s="643" t="s">
        <v>671</v>
      </c>
      <c r="C208" s="67">
        <v>2008</v>
      </c>
      <c r="D208" s="167" t="s">
        <v>11</v>
      </c>
      <c r="E208" s="26">
        <f t="shared" si="21"/>
        <v>0</v>
      </c>
      <c r="F208" s="533"/>
      <c r="G208" s="579"/>
      <c r="H208" s="127"/>
      <c r="I208" s="110"/>
      <c r="J208" s="128"/>
      <c r="K208" s="112"/>
      <c r="L208" s="128"/>
      <c r="M208" s="112"/>
      <c r="N208" s="642" t="str">
        <f>IFERROR(VLOOKUP(B208,#REF!,2,FALSE),"")</f>
        <v/>
      </c>
      <c r="O208" s="112"/>
      <c r="P208" s="128"/>
      <c r="Q208" s="112"/>
      <c r="R208" s="128"/>
      <c r="S208" s="112"/>
      <c r="T208" s="128"/>
      <c r="U208" s="112"/>
      <c r="V208" s="128"/>
      <c r="W208" s="112"/>
      <c r="X208" s="128"/>
      <c r="Y208" s="112"/>
      <c r="Z208" s="128"/>
      <c r="AA208" s="112"/>
      <c r="AB208" s="128"/>
      <c r="AC208" s="112"/>
      <c r="AD208" s="128"/>
      <c r="AE208" s="112"/>
      <c r="AF208" s="128"/>
      <c r="AG208" s="112"/>
      <c r="AH208" s="128"/>
      <c r="AI208" s="112"/>
      <c r="AJ208" s="128"/>
      <c r="AK208" s="112"/>
      <c r="AL208" s="128"/>
      <c r="AM208" s="194"/>
      <c r="AN208" s="386">
        <f t="shared" si="20"/>
        <v>90</v>
      </c>
    </row>
    <row r="209" spans="1:42" s="50" customFormat="1" ht="20.25" hidden="1" customHeight="1">
      <c r="A209" s="415"/>
      <c r="B209" s="643" t="s">
        <v>185</v>
      </c>
      <c r="C209" s="67">
        <v>2008</v>
      </c>
      <c r="D209" s="401" t="s">
        <v>26</v>
      </c>
      <c r="E209" s="26">
        <f t="shared" si="21"/>
        <v>0</v>
      </c>
      <c r="F209" s="533"/>
      <c r="G209" s="580"/>
      <c r="H209" s="128"/>
      <c r="I209" s="112"/>
      <c r="J209" s="128"/>
      <c r="K209" s="112"/>
      <c r="L209" s="128"/>
      <c r="M209" s="112"/>
      <c r="N209" s="642" t="str">
        <f>IFERROR(VLOOKUP(B209,#REF!,2,FALSE),"")</f>
        <v/>
      </c>
      <c r="O209" s="112"/>
      <c r="P209" s="128"/>
      <c r="Q209" s="112"/>
      <c r="R209" s="128"/>
      <c r="S209" s="112"/>
      <c r="T209" s="128"/>
      <c r="U209" s="112"/>
      <c r="V209" s="128"/>
      <c r="W209" s="112"/>
      <c r="X209" s="128"/>
      <c r="Y209" s="112"/>
      <c r="Z209" s="128"/>
      <c r="AA209" s="112"/>
      <c r="AB209" s="128"/>
      <c r="AC209" s="112"/>
      <c r="AD209" s="128"/>
      <c r="AE209" s="112"/>
      <c r="AF209" s="128"/>
      <c r="AG209" s="112"/>
      <c r="AH209" s="128"/>
      <c r="AI209" s="112"/>
      <c r="AJ209" s="128"/>
      <c r="AK209" s="112"/>
      <c r="AL209" s="128"/>
      <c r="AM209" s="194"/>
      <c r="AN209" s="386"/>
    </row>
    <row r="210" spans="1:42" s="50" customFormat="1" ht="20.25" hidden="1" customHeight="1">
      <c r="A210" s="415"/>
      <c r="B210" s="643" t="s">
        <v>672</v>
      </c>
      <c r="C210" s="67">
        <v>2010</v>
      </c>
      <c r="D210" s="75" t="s">
        <v>37</v>
      </c>
      <c r="E210" s="26">
        <f t="shared" si="21"/>
        <v>0</v>
      </c>
      <c r="F210" s="533"/>
      <c r="G210" s="580"/>
      <c r="H210" s="128"/>
      <c r="I210" s="112"/>
      <c r="J210" s="128"/>
      <c r="K210" s="112"/>
      <c r="L210" s="128"/>
      <c r="M210" s="112"/>
      <c r="N210" s="642" t="str">
        <f>IFERROR(VLOOKUP(B210,#REF!,2,FALSE),"")</f>
        <v/>
      </c>
      <c r="O210" s="112"/>
      <c r="P210" s="128"/>
      <c r="Q210" s="112"/>
      <c r="R210" s="128"/>
      <c r="S210" s="112"/>
      <c r="T210" s="128"/>
      <c r="U210" s="112"/>
      <c r="V210" s="128"/>
      <c r="W210" s="112"/>
      <c r="X210" s="128"/>
      <c r="Y210" s="112"/>
      <c r="Z210" s="128"/>
      <c r="AA210" s="112"/>
      <c r="AB210" s="128"/>
      <c r="AC210" s="112"/>
      <c r="AD210" s="128"/>
      <c r="AE210" s="112"/>
      <c r="AF210" s="128"/>
      <c r="AG210" s="112"/>
      <c r="AH210" s="128"/>
      <c r="AI210" s="112"/>
      <c r="AJ210" s="128"/>
      <c r="AK210" s="112"/>
      <c r="AL210" s="128"/>
      <c r="AM210" s="194"/>
      <c r="AN210" s="386"/>
    </row>
    <row r="211" spans="1:42" s="50" customFormat="1" ht="20.25" hidden="1" customHeight="1">
      <c r="A211" s="415"/>
      <c r="B211" s="643" t="s">
        <v>673</v>
      </c>
      <c r="C211" s="67">
        <v>2009</v>
      </c>
      <c r="D211" s="372" t="s">
        <v>11</v>
      </c>
      <c r="E211" s="26">
        <f t="shared" si="21"/>
        <v>0</v>
      </c>
      <c r="F211" s="533"/>
      <c r="G211" s="580"/>
      <c r="H211" s="128"/>
      <c r="I211" s="112"/>
      <c r="J211" s="128"/>
      <c r="K211" s="112"/>
      <c r="L211" s="128"/>
      <c r="M211" s="112"/>
      <c r="N211" s="642" t="str">
        <f>IFERROR(VLOOKUP(B211,#REF!,2,FALSE),"")</f>
        <v/>
      </c>
      <c r="O211" s="112"/>
      <c r="P211" s="128"/>
      <c r="Q211" s="112"/>
      <c r="R211" s="128"/>
      <c r="S211" s="112"/>
      <c r="T211" s="128"/>
      <c r="U211" s="112"/>
      <c r="V211" s="128"/>
      <c r="W211" s="112"/>
      <c r="X211" s="128"/>
      <c r="Y211" s="112"/>
      <c r="Z211" s="128"/>
      <c r="AA211" s="112"/>
      <c r="AB211" s="128"/>
      <c r="AC211" s="112"/>
      <c r="AD211" s="128"/>
      <c r="AE211" s="112"/>
      <c r="AF211" s="128"/>
      <c r="AG211" s="112"/>
      <c r="AH211" s="128"/>
      <c r="AI211" s="112"/>
      <c r="AJ211" s="128"/>
      <c r="AK211" s="112"/>
      <c r="AL211" s="128"/>
      <c r="AM211" s="194"/>
      <c r="AN211" s="386"/>
    </row>
    <row r="212" spans="1:42" s="50" customFormat="1" ht="20.25" hidden="1" customHeight="1">
      <c r="A212" s="415"/>
      <c r="B212" s="643" t="s">
        <v>173</v>
      </c>
      <c r="C212" s="67">
        <v>2009</v>
      </c>
      <c r="D212" s="145" t="s">
        <v>33</v>
      </c>
      <c r="E212" s="26">
        <f t="shared" si="21"/>
        <v>0</v>
      </c>
      <c r="F212" s="533"/>
      <c r="G212" s="580"/>
      <c r="H212" s="128"/>
      <c r="I212" s="112"/>
      <c r="J212" s="128"/>
      <c r="K212" s="112"/>
      <c r="L212" s="128"/>
      <c r="M212" s="112"/>
      <c r="N212" s="642" t="str">
        <f>IFERROR(VLOOKUP(B212,#REF!,2,FALSE),"")</f>
        <v/>
      </c>
      <c r="O212" s="112"/>
      <c r="P212" s="128"/>
      <c r="Q212" s="112"/>
      <c r="R212" s="128"/>
      <c r="S212" s="112"/>
      <c r="T212" s="128"/>
      <c r="U212" s="112"/>
      <c r="V212" s="128"/>
      <c r="W212" s="112"/>
      <c r="X212" s="128"/>
      <c r="Y212" s="112"/>
      <c r="Z212" s="128"/>
      <c r="AA212" s="112"/>
      <c r="AB212" s="128"/>
      <c r="AC212" s="112"/>
      <c r="AD212" s="128"/>
      <c r="AE212" s="112"/>
      <c r="AF212" s="128"/>
      <c r="AG212" s="112"/>
      <c r="AH212" s="128"/>
      <c r="AI212" s="112"/>
      <c r="AJ212" s="128"/>
      <c r="AK212" s="112"/>
      <c r="AL212" s="128"/>
      <c r="AM212" s="194"/>
      <c r="AN212" s="386"/>
    </row>
    <row r="213" spans="1:42" s="50" customFormat="1" ht="20.25" hidden="1" customHeight="1">
      <c r="A213" s="415"/>
      <c r="B213" s="643" t="s">
        <v>674</v>
      </c>
      <c r="C213" s="67">
        <v>2010</v>
      </c>
      <c r="D213" s="75" t="s">
        <v>60</v>
      </c>
      <c r="E213" s="26">
        <f t="shared" si="21"/>
        <v>0</v>
      </c>
      <c r="F213" s="533"/>
      <c r="G213" s="580"/>
      <c r="H213" s="128"/>
      <c r="I213" s="112"/>
      <c r="J213" s="128"/>
      <c r="K213" s="112"/>
      <c r="L213" s="128"/>
      <c r="M213" s="112"/>
      <c r="N213" s="642" t="str">
        <f>IFERROR(VLOOKUP(B213,#REF!,2,FALSE),"")</f>
        <v/>
      </c>
      <c r="O213" s="112"/>
      <c r="P213" s="128"/>
      <c r="Q213" s="112"/>
      <c r="R213" s="128"/>
      <c r="S213" s="112"/>
      <c r="T213" s="128"/>
      <c r="U213" s="112"/>
      <c r="V213" s="128"/>
      <c r="W213" s="112"/>
      <c r="X213" s="128"/>
      <c r="Y213" s="112"/>
      <c r="Z213" s="128"/>
      <c r="AA213" s="112"/>
      <c r="AB213" s="128"/>
      <c r="AC213" s="112"/>
      <c r="AD213" s="128"/>
      <c r="AE213" s="112"/>
      <c r="AF213" s="128"/>
      <c r="AG213" s="112"/>
      <c r="AH213" s="128"/>
      <c r="AI213" s="112"/>
      <c r="AJ213" s="128"/>
      <c r="AK213" s="112"/>
      <c r="AL213" s="128"/>
      <c r="AM213" s="194"/>
      <c r="AN213" s="386"/>
    </row>
    <row r="214" spans="1:42" s="50" customFormat="1" ht="20.25" hidden="1" customHeight="1">
      <c r="A214" s="415"/>
      <c r="B214" s="643" t="s">
        <v>675</v>
      </c>
      <c r="C214" s="67">
        <v>2008</v>
      </c>
      <c r="D214" s="132" t="s">
        <v>60</v>
      </c>
      <c r="E214" s="26">
        <f t="shared" si="21"/>
        <v>0</v>
      </c>
      <c r="F214" s="533"/>
      <c r="G214" s="580"/>
      <c r="H214" s="128"/>
      <c r="I214" s="112"/>
      <c r="J214" s="128"/>
      <c r="K214" s="112"/>
      <c r="L214" s="128"/>
      <c r="M214" s="112"/>
      <c r="N214" s="642" t="str">
        <f>IFERROR(VLOOKUP(B214,#REF!,2,FALSE),"")</f>
        <v/>
      </c>
      <c r="O214" s="112"/>
      <c r="P214" s="128"/>
      <c r="Q214" s="112"/>
      <c r="R214" s="128"/>
      <c r="S214" s="112"/>
      <c r="T214" s="128"/>
      <c r="U214" s="112"/>
      <c r="V214" s="128"/>
      <c r="W214" s="112"/>
      <c r="X214" s="128"/>
      <c r="Y214" s="112"/>
      <c r="Z214" s="128"/>
      <c r="AA214" s="112"/>
      <c r="AB214" s="128"/>
      <c r="AC214" s="112"/>
      <c r="AD214" s="128"/>
      <c r="AE214" s="112"/>
      <c r="AF214" s="128"/>
      <c r="AG214" s="112"/>
      <c r="AH214" s="128"/>
      <c r="AI214" s="112"/>
      <c r="AJ214" s="128"/>
      <c r="AK214" s="112"/>
      <c r="AL214" s="128"/>
      <c r="AM214" s="194"/>
      <c r="AN214" s="386"/>
    </row>
    <row r="215" spans="1:42" s="50" customFormat="1" ht="20.25" hidden="1" customHeight="1">
      <c r="A215" s="415"/>
      <c r="B215" s="643" t="s">
        <v>333</v>
      </c>
      <c r="C215" s="67">
        <v>2008</v>
      </c>
      <c r="D215" s="564" t="s">
        <v>32</v>
      </c>
      <c r="E215" s="26">
        <f t="shared" si="21"/>
        <v>0</v>
      </c>
      <c r="F215" s="533"/>
      <c r="G215" s="580"/>
      <c r="H215" s="128"/>
      <c r="I215" s="112"/>
      <c r="J215" s="128"/>
      <c r="K215" s="112"/>
      <c r="L215" s="128"/>
      <c r="M215" s="112"/>
      <c r="N215" s="642" t="str">
        <f>IFERROR(VLOOKUP(B215,#REF!,2,FALSE),"")</f>
        <v/>
      </c>
      <c r="O215" s="112"/>
      <c r="P215" s="128"/>
      <c r="Q215" s="112"/>
      <c r="R215" s="128"/>
      <c r="S215" s="112"/>
      <c r="T215" s="128"/>
      <c r="U215" s="112"/>
      <c r="V215" s="128"/>
      <c r="W215" s="112"/>
      <c r="X215" s="128"/>
      <c r="Y215" s="112"/>
      <c r="Z215" s="128"/>
      <c r="AA215" s="112"/>
      <c r="AB215" s="128"/>
      <c r="AC215" s="112"/>
      <c r="AD215" s="128"/>
      <c r="AE215" s="112"/>
      <c r="AF215" s="128"/>
      <c r="AG215" s="112"/>
      <c r="AH215" s="128"/>
      <c r="AI215" s="112"/>
      <c r="AJ215" s="128"/>
      <c r="AK215" s="112"/>
      <c r="AL215" s="128"/>
      <c r="AM215" s="194"/>
      <c r="AN215" s="386"/>
    </row>
    <row r="216" spans="1:42" s="50" customFormat="1" ht="20.25" hidden="1" customHeight="1">
      <c r="A216" s="415"/>
      <c r="B216" s="643" t="s">
        <v>206</v>
      </c>
      <c r="C216" s="67">
        <v>2009</v>
      </c>
      <c r="D216" s="646" t="s">
        <v>27</v>
      </c>
      <c r="E216" s="645">
        <f t="shared" si="21"/>
        <v>0</v>
      </c>
      <c r="F216" s="533"/>
      <c r="G216" s="580"/>
      <c r="H216" s="128"/>
      <c r="I216" s="112"/>
      <c r="J216" s="111"/>
      <c r="K216" s="112"/>
      <c r="L216" s="128"/>
      <c r="M216" s="112"/>
      <c r="N216" s="128"/>
      <c r="O216" s="112"/>
      <c r="P216" s="128"/>
      <c r="Q216" s="112"/>
      <c r="R216" s="128"/>
      <c r="S216" s="112"/>
      <c r="T216" s="128"/>
      <c r="U216" s="112"/>
      <c r="V216" s="128"/>
      <c r="W216" s="112"/>
      <c r="X216" s="128"/>
      <c r="Y216" s="112"/>
      <c r="Z216" s="128"/>
      <c r="AA216" s="112"/>
      <c r="AB216" s="128"/>
      <c r="AC216" s="112"/>
      <c r="AD216" s="128"/>
      <c r="AE216" s="112"/>
      <c r="AF216" s="128"/>
      <c r="AG216" s="112"/>
      <c r="AH216" s="128"/>
      <c r="AI216" s="112"/>
      <c r="AJ216" s="128"/>
      <c r="AK216" s="112"/>
      <c r="AL216" s="128"/>
      <c r="AM216" s="194"/>
      <c r="AN216" s="423"/>
    </row>
    <row r="217" spans="1:42" s="50" customFormat="1" ht="20.25" hidden="1" customHeight="1">
      <c r="A217" s="415"/>
      <c r="B217" s="643" t="s">
        <v>676</v>
      </c>
      <c r="C217" s="67">
        <v>2009</v>
      </c>
      <c r="D217" s="564" t="s">
        <v>122</v>
      </c>
      <c r="E217" s="645">
        <f t="shared" si="21"/>
        <v>0</v>
      </c>
      <c r="F217" s="533"/>
      <c r="G217" s="580"/>
      <c r="H217" s="128"/>
      <c r="I217" s="112"/>
      <c r="J217" s="128"/>
      <c r="K217" s="112"/>
      <c r="L217" s="128"/>
      <c r="M217" s="112"/>
      <c r="N217" s="128"/>
      <c r="O217" s="112"/>
      <c r="P217" s="128"/>
      <c r="Q217" s="112"/>
      <c r="R217" s="128"/>
      <c r="S217" s="112"/>
      <c r="T217" s="128"/>
      <c r="U217" s="112"/>
      <c r="V217" s="128"/>
      <c r="W217" s="112"/>
      <c r="X217" s="128"/>
      <c r="Y217" s="112"/>
      <c r="Z217" s="128"/>
      <c r="AA217" s="112"/>
      <c r="AB217" s="128"/>
      <c r="AC217" s="112"/>
      <c r="AD217" s="128"/>
      <c r="AE217" s="112"/>
      <c r="AF217" s="128"/>
      <c r="AG217" s="112"/>
      <c r="AH217" s="128"/>
      <c r="AI217" s="112"/>
      <c r="AJ217" s="128"/>
      <c r="AK217" s="112"/>
      <c r="AL217" s="128"/>
      <c r="AM217" s="194"/>
      <c r="AN217" s="423"/>
    </row>
    <row r="218" spans="1:42" s="50" customFormat="1" ht="20.25" hidden="1" customHeight="1" thickBot="1">
      <c r="A218" s="276"/>
      <c r="B218" s="22"/>
      <c r="C218" s="52"/>
      <c r="D218" s="75"/>
      <c r="E218" s="278"/>
      <c r="F218" s="533"/>
      <c r="G218" s="580"/>
      <c r="H218" s="221"/>
      <c r="I218" s="114"/>
      <c r="J218" s="221"/>
      <c r="K218" s="114"/>
      <c r="L218" s="221"/>
      <c r="M218" s="114"/>
      <c r="N218" s="644"/>
      <c r="O218" s="114"/>
      <c r="P218" s="221"/>
      <c r="Q218" s="254">
        <f>SUM(Q119:Q185)</f>
        <v>0</v>
      </c>
      <c r="R218" s="221"/>
      <c r="S218" s="254">
        <f>SUM(S119:S185)</f>
        <v>0</v>
      </c>
      <c r="T218" s="221"/>
      <c r="U218" s="254">
        <f>SUM(U119:U185)</f>
        <v>0</v>
      </c>
      <c r="V218" s="221"/>
      <c r="W218" s="254">
        <f>SUM(W119:W185)</f>
        <v>0</v>
      </c>
      <c r="X218" s="221"/>
      <c r="Y218" s="254">
        <f>SUM(Y119:Y185)</f>
        <v>0</v>
      </c>
      <c r="Z218" s="221"/>
      <c r="AA218" s="254">
        <f>SUM(AA119:AA185)</f>
        <v>0</v>
      </c>
      <c r="AB218" s="221"/>
      <c r="AC218" s="254">
        <f>SUM(AC119:AC185)</f>
        <v>0</v>
      </c>
      <c r="AD218" s="221"/>
      <c r="AE218" s="254">
        <f>SUM(AE119:AE185)</f>
        <v>0</v>
      </c>
      <c r="AF218" s="221"/>
      <c r="AG218" s="254">
        <f>SUM(AG119:AG185)</f>
        <v>0</v>
      </c>
      <c r="AH218" s="221"/>
      <c r="AI218" s="254">
        <f>SUM(AI119:AI185)</f>
        <v>0</v>
      </c>
      <c r="AJ218" s="221"/>
      <c r="AK218" s="254">
        <f>SUM(AK119:AK185)</f>
        <v>0</v>
      </c>
      <c r="AL218" s="221"/>
      <c r="AM218" s="421">
        <f>SUM(AM119:AM185)</f>
        <v>0</v>
      </c>
      <c r="AN218" s="123"/>
      <c r="AO218" s="17"/>
      <c r="AP218" s="17"/>
    </row>
    <row r="219" spans="1:42" ht="17" thickBot="1">
      <c r="I219" s="185">
        <f>SUM(I119:I218)</f>
        <v>593.59</v>
      </c>
      <c r="K219" s="185">
        <f>SUM(K119:K218)</f>
        <v>371.01000000000005</v>
      </c>
      <c r="M219" s="185">
        <f>SUM(M119:M218)</f>
        <v>741.9799999999999</v>
      </c>
      <c r="O219" s="185">
        <f>SUM(O119:O218)</f>
        <v>371</v>
      </c>
    </row>
    <row r="220" spans="1:42" ht="25" customHeight="1">
      <c r="H220" s="171"/>
      <c r="I220" s="172" t="s">
        <v>272</v>
      </c>
      <c r="J220" s="28"/>
      <c r="K220" s="28"/>
      <c r="L220" s="28"/>
      <c r="M220" s="101"/>
      <c r="N220" s="265"/>
      <c r="O220" s="172" t="s">
        <v>273</v>
      </c>
      <c r="P220" s="48"/>
      <c r="Q220" s="18"/>
      <c r="R220" s="48"/>
      <c r="T220" s="188"/>
      <c r="U220" s="172" t="s">
        <v>303</v>
      </c>
      <c r="V220" s="24"/>
      <c r="W220" s="24"/>
      <c r="X220" s="24"/>
    </row>
  </sheetData>
  <sheetProtection algorithmName="SHA-512" hashValue="j7agmG699a/d2BnyMdw1TE0FjKG3IL85KNTDh/0oPWuMZMiGLdhaxp0xDBUdR40+BXntmv9/6x1t+whTaKbqkg==" saltValue="oXioIijLVyvO+uDMYKCg3w==" spinCount="100000" sheet="1" objects="1" scenarios="1"/>
  <sortState ref="B119:O217">
    <sortCondition descending="1" ref="E119:E217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1130">
    <mergeCell ref="AW8:AX8"/>
    <mergeCell ref="AW118:AX118"/>
    <mergeCell ref="B8:G8"/>
    <mergeCell ref="B117:G117"/>
    <mergeCell ref="XBH154:XBW154"/>
    <mergeCell ref="WVI154:WWM154"/>
    <mergeCell ref="WWN154:WXR154"/>
    <mergeCell ref="WXS154:WYW154"/>
    <mergeCell ref="WYX154:XAB154"/>
    <mergeCell ref="XAC154:XBG154"/>
    <mergeCell ref="WPJ154:WQN154"/>
    <mergeCell ref="WQO154:WRS154"/>
    <mergeCell ref="WRT154:WSX154"/>
    <mergeCell ref="WSY154:WUC154"/>
    <mergeCell ref="WUD154:WVH154"/>
    <mergeCell ref="WJK154:WKO154"/>
    <mergeCell ref="WKP154:WLT154"/>
    <mergeCell ref="WLU154:WMY154"/>
    <mergeCell ref="WMZ154:WOD154"/>
    <mergeCell ref="WOE154:WPI154"/>
    <mergeCell ref="WDL154:WEP154"/>
    <mergeCell ref="WEQ154:WFU154"/>
    <mergeCell ref="WFV154:WGZ154"/>
    <mergeCell ref="WHA154:WIE154"/>
    <mergeCell ref="WIF154:WJJ154"/>
    <mergeCell ref="VXM154:VYQ154"/>
    <mergeCell ref="VYR154:VZV154"/>
    <mergeCell ref="VZW154:WBA154"/>
    <mergeCell ref="WBB154:WCF154"/>
    <mergeCell ref="WCG154:WDK154"/>
    <mergeCell ref="VRN154:VSR154"/>
    <mergeCell ref="VSS154:VTW154"/>
    <mergeCell ref="VTX154:VVB154"/>
    <mergeCell ref="VVC154:VWG154"/>
    <mergeCell ref="VWH154:VXL154"/>
    <mergeCell ref="VLO154:VMS154"/>
    <mergeCell ref="VMT154:VNX154"/>
    <mergeCell ref="VNY154:VPC154"/>
    <mergeCell ref="VPD154:VQH154"/>
    <mergeCell ref="VQI154:VRM154"/>
    <mergeCell ref="VFP154:VGT154"/>
    <mergeCell ref="VGU154:VHY154"/>
    <mergeCell ref="VHZ154:VJD154"/>
    <mergeCell ref="VJE154:VKI154"/>
    <mergeCell ref="VKJ154:VLN154"/>
    <mergeCell ref="UZQ154:VAU154"/>
    <mergeCell ref="VAV154:VBZ154"/>
    <mergeCell ref="VCA154:VDE154"/>
    <mergeCell ref="VDF154:VEJ154"/>
    <mergeCell ref="VEK154:VFO154"/>
    <mergeCell ref="UTR154:UUV154"/>
    <mergeCell ref="UUW154:UWA154"/>
    <mergeCell ref="UWB154:UXF154"/>
    <mergeCell ref="UXG154:UYK154"/>
    <mergeCell ref="UYL154:UZP154"/>
    <mergeCell ref="UNS154:UOW154"/>
    <mergeCell ref="UOX154:UQB154"/>
    <mergeCell ref="UQC154:URG154"/>
    <mergeCell ref="URH154:USL154"/>
    <mergeCell ref="USM154:UTQ154"/>
    <mergeCell ref="UHT154:UIX154"/>
    <mergeCell ref="UIY154:UKC154"/>
    <mergeCell ref="UKD154:ULH154"/>
    <mergeCell ref="ULI154:UMM154"/>
    <mergeCell ref="UMN154:UNR154"/>
    <mergeCell ref="UBU154:UCY154"/>
    <mergeCell ref="UCZ154:UED154"/>
    <mergeCell ref="UEE154:UFI154"/>
    <mergeCell ref="UFJ154:UGN154"/>
    <mergeCell ref="UGO154:UHS154"/>
    <mergeCell ref="TVV154:TWZ154"/>
    <mergeCell ref="TXA154:TYE154"/>
    <mergeCell ref="TYF154:TZJ154"/>
    <mergeCell ref="TZK154:UAO154"/>
    <mergeCell ref="UAP154:UBT154"/>
    <mergeCell ref="TPW154:TRA154"/>
    <mergeCell ref="TRB154:TSF154"/>
    <mergeCell ref="TSG154:TTK154"/>
    <mergeCell ref="TTL154:TUP154"/>
    <mergeCell ref="TUQ154:TVU154"/>
    <mergeCell ref="TJX154:TLB154"/>
    <mergeCell ref="TLC154:TMG154"/>
    <mergeCell ref="TMH154:TNL154"/>
    <mergeCell ref="TNM154:TOQ154"/>
    <mergeCell ref="TOR154:TPV154"/>
    <mergeCell ref="TDY154:TFC154"/>
    <mergeCell ref="TFD154:TGH154"/>
    <mergeCell ref="TGI154:THM154"/>
    <mergeCell ref="THN154:TIR154"/>
    <mergeCell ref="TIS154:TJW154"/>
    <mergeCell ref="SXZ154:SZD154"/>
    <mergeCell ref="SZE154:TAI154"/>
    <mergeCell ref="TAJ154:TBN154"/>
    <mergeCell ref="TBO154:TCS154"/>
    <mergeCell ref="TCT154:TDX154"/>
    <mergeCell ref="SSA154:STE154"/>
    <mergeCell ref="STF154:SUJ154"/>
    <mergeCell ref="SUK154:SVO154"/>
    <mergeCell ref="SVP154:SWT154"/>
    <mergeCell ref="SWU154:SXY154"/>
    <mergeCell ref="SMB154:SNF154"/>
    <mergeCell ref="SNG154:SOK154"/>
    <mergeCell ref="SOL154:SPP154"/>
    <mergeCell ref="SPQ154:SQU154"/>
    <mergeCell ref="SQV154:SRZ154"/>
    <mergeCell ref="SGC154:SHG154"/>
    <mergeCell ref="SHH154:SIL154"/>
    <mergeCell ref="SIM154:SJQ154"/>
    <mergeCell ref="SJR154:SKV154"/>
    <mergeCell ref="SKW154:SMA154"/>
    <mergeCell ref="SAD154:SBH154"/>
    <mergeCell ref="SBI154:SCM154"/>
    <mergeCell ref="SCN154:SDR154"/>
    <mergeCell ref="SDS154:SEW154"/>
    <mergeCell ref="SEX154:SGB154"/>
    <mergeCell ref="RUE154:RVI154"/>
    <mergeCell ref="RVJ154:RWN154"/>
    <mergeCell ref="RWO154:RXS154"/>
    <mergeCell ref="RXT154:RYX154"/>
    <mergeCell ref="RYY154:SAC154"/>
    <mergeCell ref="ROF154:RPJ154"/>
    <mergeCell ref="RPK154:RQO154"/>
    <mergeCell ref="RQP154:RRT154"/>
    <mergeCell ref="RRU154:RSY154"/>
    <mergeCell ref="RSZ154:RUD154"/>
    <mergeCell ref="RIG154:RJK154"/>
    <mergeCell ref="RJL154:RKP154"/>
    <mergeCell ref="RKQ154:RLU154"/>
    <mergeCell ref="RLV154:RMZ154"/>
    <mergeCell ref="RNA154:ROE154"/>
    <mergeCell ref="RCH154:RDL154"/>
    <mergeCell ref="RDM154:REQ154"/>
    <mergeCell ref="RER154:RFV154"/>
    <mergeCell ref="RFW154:RHA154"/>
    <mergeCell ref="RHB154:RIF154"/>
    <mergeCell ref="QWI154:QXM154"/>
    <mergeCell ref="QXN154:QYR154"/>
    <mergeCell ref="QYS154:QZW154"/>
    <mergeCell ref="QZX154:RBB154"/>
    <mergeCell ref="RBC154:RCG154"/>
    <mergeCell ref="QQJ154:QRN154"/>
    <mergeCell ref="QRO154:QSS154"/>
    <mergeCell ref="QST154:QTX154"/>
    <mergeCell ref="QTY154:QVC154"/>
    <mergeCell ref="QVD154:QWH154"/>
    <mergeCell ref="QKK154:QLO154"/>
    <mergeCell ref="QLP154:QMT154"/>
    <mergeCell ref="QMU154:QNY154"/>
    <mergeCell ref="QNZ154:QPD154"/>
    <mergeCell ref="QPE154:QQI154"/>
    <mergeCell ref="QEL154:QFP154"/>
    <mergeCell ref="QFQ154:QGU154"/>
    <mergeCell ref="QGV154:QHZ154"/>
    <mergeCell ref="QIA154:QJE154"/>
    <mergeCell ref="QJF154:QKJ154"/>
    <mergeCell ref="PYM154:PZQ154"/>
    <mergeCell ref="PZR154:QAV154"/>
    <mergeCell ref="QAW154:QCA154"/>
    <mergeCell ref="QCB154:QDF154"/>
    <mergeCell ref="QDG154:QEK154"/>
    <mergeCell ref="PSN154:PTR154"/>
    <mergeCell ref="PTS154:PUW154"/>
    <mergeCell ref="PUX154:PWB154"/>
    <mergeCell ref="PWC154:PXG154"/>
    <mergeCell ref="PXH154:PYL154"/>
    <mergeCell ref="PMO154:PNS154"/>
    <mergeCell ref="PNT154:POX154"/>
    <mergeCell ref="POY154:PQC154"/>
    <mergeCell ref="PQD154:PRH154"/>
    <mergeCell ref="PRI154:PSM154"/>
    <mergeCell ref="PGP154:PHT154"/>
    <mergeCell ref="PHU154:PIY154"/>
    <mergeCell ref="PIZ154:PKD154"/>
    <mergeCell ref="PKE154:PLI154"/>
    <mergeCell ref="PLJ154:PMN154"/>
    <mergeCell ref="PAQ154:PBU154"/>
    <mergeCell ref="PBV154:PCZ154"/>
    <mergeCell ref="PDA154:PEE154"/>
    <mergeCell ref="PEF154:PFJ154"/>
    <mergeCell ref="PFK154:PGO154"/>
    <mergeCell ref="OUR154:OVV154"/>
    <mergeCell ref="OVW154:OXA154"/>
    <mergeCell ref="OXB154:OYF154"/>
    <mergeCell ref="OYG154:OZK154"/>
    <mergeCell ref="OZL154:PAP154"/>
    <mergeCell ref="OOS154:OPW154"/>
    <mergeCell ref="OPX154:ORB154"/>
    <mergeCell ref="ORC154:OSG154"/>
    <mergeCell ref="OSH154:OTL154"/>
    <mergeCell ref="OTM154:OUQ154"/>
    <mergeCell ref="OIT154:OJX154"/>
    <mergeCell ref="OJY154:OLC154"/>
    <mergeCell ref="OLD154:OMH154"/>
    <mergeCell ref="OMI154:ONM154"/>
    <mergeCell ref="ONN154:OOR154"/>
    <mergeCell ref="OCU154:ODY154"/>
    <mergeCell ref="ODZ154:OFD154"/>
    <mergeCell ref="OFE154:OGI154"/>
    <mergeCell ref="OGJ154:OHN154"/>
    <mergeCell ref="OHO154:OIS154"/>
    <mergeCell ref="NWV154:NXZ154"/>
    <mergeCell ref="NYA154:NZE154"/>
    <mergeCell ref="NZF154:OAJ154"/>
    <mergeCell ref="OAK154:OBO154"/>
    <mergeCell ref="OBP154:OCT154"/>
    <mergeCell ref="NQW154:NSA154"/>
    <mergeCell ref="NSB154:NTF154"/>
    <mergeCell ref="NTG154:NUK154"/>
    <mergeCell ref="NUL154:NVP154"/>
    <mergeCell ref="NVQ154:NWU154"/>
    <mergeCell ref="NKX154:NMB154"/>
    <mergeCell ref="NMC154:NNG154"/>
    <mergeCell ref="NNH154:NOL154"/>
    <mergeCell ref="NOM154:NPQ154"/>
    <mergeCell ref="NPR154:NQV154"/>
    <mergeCell ref="NEY154:NGC154"/>
    <mergeCell ref="NGD154:NHH154"/>
    <mergeCell ref="NHI154:NIM154"/>
    <mergeCell ref="NIN154:NJR154"/>
    <mergeCell ref="NJS154:NKW154"/>
    <mergeCell ref="MYZ154:NAD154"/>
    <mergeCell ref="NAE154:NBI154"/>
    <mergeCell ref="NBJ154:NCN154"/>
    <mergeCell ref="NCO154:NDS154"/>
    <mergeCell ref="NDT154:NEX154"/>
    <mergeCell ref="MTA154:MUE154"/>
    <mergeCell ref="MUF154:MVJ154"/>
    <mergeCell ref="MVK154:MWO154"/>
    <mergeCell ref="MWP154:MXT154"/>
    <mergeCell ref="MXU154:MYY154"/>
    <mergeCell ref="MNB154:MOF154"/>
    <mergeCell ref="MOG154:MPK154"/>
    <mergeCell ref="MPL154:MQP154"/>
    <mergeCell ref="MQQ154:MRU154"/>
    <mergeCell ref="MRV154:MSZ154"/>
    <mergeCell ref="MHC154:MIG154"/>
    <mergeCell ref="MIH154:MJL154"/>
    <mergeCell ref="MJM154:MKQ154"/>
    <mergeCell ref="MKR154:MLV154"/>
    <mergeCell ref="MLW154:MNA154"/>
    <mergeCell ref="MBD154:MCH154"/>
    <mergeCell ref="MCI154:MDM154"/>
    <mergeCell ref="MDN154:MER154"/>
    <mergeCell ref="MES154:MFW154"/>
    <mergeCell ref="MFX154:MHB154"/>
    <mergeCell ref="LVE154:LWI154"/>
    <mergeCell ref="LWJ154:LXN154"/>
    <mergeCell ref="LXO154:LYS154"/>
    <mergeCell ref="LYT154:LZX154"/>
    <mergeCell ref="LZY154:MBC154"/>
    <mergeCell ref="LPF154:LQJ154"/>
    <mergeCell ref="LQK154:LRO154"/>
    <mergeCell ref="LRP154:LST154"/>
    <mergeCell ref="LSU154:LTY154"/>
    <mergeCell ref="LTZ154:LVD154"/>
    <mergeCell ref="LJG154:LKK154"/>
    <mergeCell ref="LKL154:LLP154"/>
    <mergeCell ref="LLQ154:LMU154"/>
    <mergeCell ref="LMV154:LNZ154"/>
    <mergeCell ref="LOA154:LPE154"/>
    <mergeCell ref="LDH154:LEL154"/>
    <mergeCell ref="LEM154:LFQ154"/>
    <mergeCell ref="LFR154:LGV154"/>
    <mergeCell ref="LGW154:LIA154"/>
    <mergeCell ref="LIB154:LJF154"/>
    <mergeCell ref="KXI154:KYM154"/>
    <mergeCell ref="KYN154:KZR154"/>
    <mergeCell ref="KZS154:LAW154"/>
    <mergeCell ref="LAX154:LCB154"/>
    <mergeCell ref="LCC154:LDG154"/>
    <mergeCell ref="KRJ154:KSN154"/>
    <mergeCell ref="KSO154:KTS154"/>
    <mergeCell ref="KTT154:KUX154"/>
    <mergeCell ref="KUY154:KWC154"/>
    <mergeCell ref="KWD154:KXH154"/>
    <mergeCell ref="KLK154:KMO154"/>
    <mergeCell ref="KMP154:KNT154"/>
    <mergeCell ref="KNU154:KOY154"/>
    <mergeCell ref="KOZ154:KQD154"/>
    <mergeCell ref="KQE154:KRI154"/>
    <mergeCell ref="KFL154:KGP154"/>
    <mergeCell ref="KGQ154:KHU154"/>
    <mergeCell ref="KHV154:KIZ154"/>
    <mergeCell ref="KJA154:KKE154"/>
    <mergeCell ref="KKF154:KLJ154"/>
    <mergeCell ref="JZM154:KAQ154"/>
    <mergeCell ref="KAR154:KBV154"/>
    <mergeCell ref="KBW154:KDA154"/>
    <mergeCell ref="KDB154:KEF154"/>
    <mergeCell ref="KEG154:KFK154"/>
    <mergeCell ref="JTN154:JUR154"/>
    <mergeCell ref="JUS154:JVW154"/>
    <mergeCell ref="JVX154:JXB154"/>
    <mergeCell ref="JXC154:JYG154"/>
    <mergeCell ref="JYH154:JZL154"/>
    <mergeCell ref="JNO154:JOS154"/>
    <mergeCell ref="JOT154:JPX154"/>
    <mergeCell ref="JPY154:JRC154"/>
    <mergeCell ref="JRD154:JSH154"/>
    <mergeCell ref="JSI154:JTM154"/>
    <mergeCell ref="JHP154:JIT154"/>
    <mergeCell ref="JIU154:JJY154"/>
    <mergeCell ref="JJZ154:JLD154"/>
    <mergeCell ref="JLE154:JMI154"/>
    <mergeCell ref="JMJ154:JNN154"/>
    <mergeCell ref="JBQ154:JCU154"/>
    <mergeCell ref="JCV154:JDZ154"/>
    <mergeCell ref="JEA154:JFE154"/>
    <mergeCell ref="JFF154:JGJ154"/>
    <mergeCell ref="JGK154:JHO154"/>
    <mergeCell ref="IVR154:IWV154"/>
    <mergeCell ref="IWW154:IYA154"/>
    <mergeCell ref="IYB154:IZF154"/>
    <mergeCell ref="IZG154:JAK154"/>
    <mergeCell ref="JAL154:JBP154"/>
    <mergeCell ref="IPS154:IQW154"/>
    <mergeCell ref="IQX154:ISB154"/>
    <mergeCell ref="ISC154:ITG154"/>
    <mergeCell ref="ITH154:IUL154"/>
    <mergeCell ref="IUM154:IVQ154"/>
    <mergeCell ref="IJT154:IKX154"/>
    <mergeCell ref="IKY154:IMC154"/>
    <mergeCell ref="IMD154:INH154"/>
    <mergeCell ref="INI154:IOM154"/>
    <mergeCell ref="ION154:IPR154"/>
    <mergeCell ref="IDU154:IEY154"/>
    <mergeCell ref="IEZ154:IGD154"/>
    <mergeCell ref="IGE154:IHI154"/>
    <mergeCell ref="IHJ154:IIN154"/>
    <mergeCell ref="IIO154:IJS154"/>
    <mergeCell ref="HXV154:HYZ154"/>
    <mergeCell ref="HZA154:IAE154"/>
    <mergeCell ref="IAF154:IBJ154"/>
    <mergeCell ref="IBK154:ICO154"/>
    <mergeCell ref="ICP154:IDT154"/>
    <mergeCell ref="HRW154:HTA154"/>
    <mergeCell ref="HTB154:HUF154"/>
    <mergeCell ref="HUG154:HVK154"/>
    <mergeCell ref="HVL154:HWP154"/>
    <mergeCell ref="HWQ154:HXU154"/>
    <mergeCell ref="HLX154:HNB154"/>
    <mergeCell ref="HNC154:HOG154"/>
    <mergeCell ref="HOH154:HPL154"/>
    <mergeCell ref="HPM154:HQQ154"/>
    <mergeCell ref="HQR154:HRV154"/>
    <mergeCell ref="HFY154:HHC154"/>
    <mergeCell ref="HHD154:HIH154"/>
    <mergeCell ref="HII154:HJM154"/>
    <mergeCell ref="HJN154:HKR154"/>
    <mergeCell ref="HKS154:HLW154"/>
    <mergeCell ref="GZZ154:HBD154"/>
    <mergeCell ref="HBE154:HCI154"/>
    <mergeCell ref="HCJ154:HDN154"/>
    <mergeCell ref="HDO154:HES154"/>
    <mergeCell ref="HET154:HFX154"/>
    <mergeCell ref="GUA154:GVE154"/>
    <mergeCell ref="GVF154:GWJ154"/>
    <mergeCell ref="GWK154:GXO154"/>
    <mergeCell ref="GXP154:GYT154"/>
    <mergeCell ref="GYU154:GZY154"/>
    <mergeCell ref="GOB154:GPF154"/>
    <mergeCell ref="GPG154:GQK154"/>
    <mergeCell ref="GQL154:GRP154"/>
    <mergeCell ref="GRQ154:GSU154"/>
    <mergeCell ref="GSV154:GTZ154"/>
    <mergeCell ref="GIC154:GJG154"/>
    <mergeCell ref="GJH154:GKL154"/>
    <mergeCell ref="GKM154:GLQ154"/>
    <mergeCell ref="GLR154:GMV154"/>
    <mergeCell ref="GMW154:GOA154"/>
    <mergeCell ref="GCD154:GDH154"/>
    <mergeCell ref="GDI154:GEM154"/>
    <mergeCell ref="GEN154:GFR154"/>
    <mergeCell ref="GFS154:GGW154"/>
    <mergeCell ref="GGX154:GIB154"/>
    <mergeCell ref="FWE154:FXI154"/>
    <mergeCell ref="FXJ154:FYN154"/>
    <mergeCell ref="FYO154:FZS154"/>
    <mergeCell ref="FZT154:GAX154"/>
    <mergeCell ref="GAY154:GCC154"/>
    <mergeCell ref="FQF154:FRJ154"/>
    <mergeCell ref="FRK154:FSO154"/>
    <mergeCell ref="FSP154:FTT154"/>
    <mergeCell ref="FTU154:FUY154"/>
    <mergeCell ref="FUZ154:FWD154"/>
    <mergeCell ref="FKG154:FLK154"/>
    <mergeCell ref="FLL154:FMP154"/>
    <mergeCell ref="FMQ154:FNU154"/>
    <mergeCell ref="FNV154:FOZ154"/>
    <mergeCell ref="FPA154:FQE154"/>
    <mergeCell ref="FEH154:FFL154"/>
    <mergeCell ref="FFM154:FGQ154"/>
    <mergeCell ref="FGR154:FHV154"/>
    <mergeCell ref="FHW154:FJA154"/>
    <mergeCell ref="FJB154:FKF154"/>
    <mergeCell ref="EYI154:EZM154"/>
    <mergeCell ref="EZN154:FAR154"/>
    <mergeCell ref="FAS154:FBW154"/>
    <mergeCell ref="FBX154:FDB154"/>
    <mergeCell ref="FDC154:FEG154"/>
    <mergeCell ref="ESJ154:ETN154"/>
    <mergeCell ref="ETO154:EUS154"/>
    <mergeCell ref="EUT154:EVX154"/>
    <mergeCell ref="EVY154:EXC154"/>
    <mergeCell ref="EXD154:EYH154"/>
    <mergeCell ref="EMK154:ENO154"/>
    <mergeCell ref="ENP154:EOT154"/>
    <mergeCell ref="EOU154:EPY154"/>
    <mergeCell ref="EPZ154:ERD154"/>
    <mergeCell ref="ERE154:ESI154"/>
    <mergeCell ref="EGL154:EHP154"/>
    <mergeCell ref="EHQ154:EIU154"/>
    <mergeCell ref="EIV154:EJZ154"/>
    <mergeCell ref="EKA154:ELE154"/>
    <mergeCell ref="ELF154:EMJ154"/>
    <mergeCell ref="EAM154:EBQ154"/>
    <mergeCell ref="EBR154:ECV154"/>
    <mergeCell ref="ECW154:EEA154"/>
    <mergeCell ref="EEB154:EFF154"/>
    <mergeCell ref="EFG154:EGK154"/>
    <mergeCell ref="DUN154:DVR154"/>
    <mergeCell ref="DVS154:DWW154"/>
    <mergeCell ref="DWX154:DYB154"/>
    <mergeCell ref="DYC154:DZG154"/>
    <mergeCell ref="DZH154:EAL154"/>
    <mergeCell ref="DOO154:DPS154"/>
    <mergeCell ref="DPT154:DQX154"/>
    <mergeCell ref="DQY154:DSC154"/>
    <mergeCell ref="DSD154:DTH154"/>
    <mergeCell ref="DTI154:DUM154"/>
    <mergeCell ref="DIP154:DJT154"/>
    <mergeCell ref="DJU154:DKY154"/>
    <mergeCell ref="DKZ154:DMD154"/>
    <mergeCell ref="DME154:DNI154"/>
    <mergeCell ref="DNJ154:DON154"/>
    <mergeCell ref="DCQ154:DDU154"/>
    <mergeCell ref="DDV154:DEZ154"/>
    <mergeCell ref="DFA154:DGE154"/>
    <mergeCell ref="DGF154:DHJ154"/>
    <mergeCell ref="DHK154:DIO154"/>
    <mergeCell ref="CWR154:CXV154"/>
    <mergeCell ref="CXW154:CZA154"/>
    <mergeCell ref="CZB154:DAF154"/>
    <mergeCell ref="DAG154:DBK154"/>
    <mergeCell ref="DBL154:DCP154"/>
    <mergeCell ref="CQS154:CRW154"/>
    <mergeCell ref="CRX154:CTB154"/>
    <mergeCell ref="CTC154:CUG154"/>
    <mergeCell ref="CUH154:CVL154"/>
    <mergeCell ref="CVM154:CWQ154"/>
    <mergeCell ref="CKT154:CLX154"/>
    <mergeCell ref="CLY154:CNC154"/>
    <mergeCell ref="CND154:COH154"/>
    <mergeCell ref="COI154:CPM154"/>
    <mergeCell ref="CPN154:CQR154"/>
    <mergeCell ref="CEU154:CFY154"/>
    <mergeCell ref="CFZ154:CHD154"/>
    <mergeCell ref="CHE154:CII154"/>
    <mergeCell ref="CIJ154:CJN154"/>
    <mergeCell ref="CJO154:CKS154"/>
    <mergeCell ref="BYV154:BZZ154"/>
    <mergeCell ref="CAA154:CBE154"/>
    <mergeCell ref="CBF154:CCJ154"/>
    <mergeCell ref="CCK154:CDO154"/>
    <mergeCell ref="CDP154:CET154"/>
    <mergeCell ref="BSW154:BUA154"/>
    <mergeCell ref="BUB154:BVF154"/>
    <mergeCell ref="BVG154:BWK154"/>
    <mergeCell ref="BWL154:BXP154"/>
    <mergeCell ref="BXQ154:BYU154"/>
    <mergeCell ref="FH154:GL154"/>
    <mergeCell ref="GM154:HQ154"/>
    <mergeCell ref="HR154:IV154"/>
    <mergeCell ref="IW154:KA154"/>
    <mergeCell ref="KB154:LF154"/>
    <mergeCell ref="BA154:BR154"/>
    <mergeCell ref="BS154:CW154"/>
    <mergeCell ref="CX154:EB154"/>
    <mergeCell ref="EC154:FG154"/>
    <mergeCell ref="APB154:AQF154"/>
    <mergeCell ref="AQG154:ARK154"/>
    <mergeCell ref="ARL154:ASP154"/>
    <mergeCell ref="ASQ154:ATU154"/>
    <mergeCell ref="ATV154:AUZ154"/>
    <mergeCell ref="AJC154:AKG154"/>
    <mergeCell ref="AKH154:ALL154"/>
    <mergeCell ref="ALM154:AMQ154"/>
    <mergeCell ref="AMR154:ANV154"/>
    <mergeCell ref="ANW154:APA154"/>
    <mergeCell ref="ADD154:AEH154"/>
    <mergeCell ref="AEI154:AFM154"/>
    <mergeCell ref="AFN154:AGR154"/>
    <mergeCell ref="AGS154:AHW154"/>
    <mergeCell ref="AHX154:AJB154"/>
    <mergeCell ref="XE154:YI154"/>
    <mergeCell ref="YJ154:ZN154"/>
    <mergeCell ref="ZO154:AAS154"/>
    <mergeCell ref="AAT154:ABX154"/>
    <mergeCell ref="ABY154:ADC154"/>
    <mergeCell ref="RF154:SJ154"/>
    <mergeCell ref="SK154:TO154"/>
    <mergeCell ref="TP154:UT154"/>
    <mergeCell ref="UU154:VY154"/>
    <mergeCell ref="VZ154:XD154"/>
    <mergeCell ref="LG154:MK154"/>
    <mergeCell ref="ML154:NP154"/>
    <mergeCell ref="NQ154:OU154"/>
    <mergeCell ref="OV154:PZ154"/>
    <mergeCell ref="QA154:RE154"/>
    <mergeCell ref="BMX154:BOB154"/>
    <mergeCell ref="BOC154:BPG154"/>
    <mergeCell ref="BPH154:BQL154"/>
    <mergeCell ref="BQM154:BRQ154"/>
    <mergeCell ref="BRR154:BSV154"/>
    <mergeCell ref="BGY154:BIC154"/>
    <mergeCell ref="BID154:BJH154"/>
    <mergeCell ref="BJI154:BKM154"/>
    <mergeCell ref="BKN154:BLR154"/>
    <mergeCell ref="BLS154:BMW154"/>
    <mergeCell ref="BAZ154:BCD154"/>
    <mergeCell ref="BCE154:BDI154"/>
    <mergeCell ref="BDJ154:BEN154"/>
    <mergeCell ref="BEO154:BFS154"/>
    <mergeCell ref="BFT154:BGX154"/>
    <mergeCell ref="AVA154:AWE154"/>
    <mergeCell ref="AWF154:AXJ154"/>
    <mergeCell ref="AXK154:AYO154"/>
    <mergeCell ref="AYP154:AZT154"/>
    <mergeCell ref="AZU154:BAY154"/>
    <mergeCell ref="FH42:GL42"/>
    <mergeCell ref="GM42:HQ42"/>
    <mergeCell ref="HR42:IV42"/>
    <mergeCell ref="IW42:KA42"/>
    <mergeCell ref="KB42:LF42"/>
    <mergeCell ref="CEU42:CFY42"/>
    <mergeCell ref="ALM42:AMQ42"/>
    <mergeCell ref="AMR42:ANV42"/>
    <mergeCell ref="NQ42:OU42"/>
    <mergeCell ref="OV42:PZ42"/>
    <mergeCell ref="QA42:RE42"/>
    <mergeCell ref="RF42:SJ42"/>
    <mergeCell ref="SK42:TO42"/>
    <mergeCell ref="TP42:UT42"/>
    <mergeCell ref="UU42:VY42"/>
    <mergeCell ref="VZ42:XD42"/>
    <mergeCell ref="XE42:YI42"/>
    <mergeCell ref="LG42:MK42"/>
    <mergeCell ref="AQG42:ARK42"/>
    <mergeCell ref="ARL42:ASP42"/>
    <mergeCell ref="ASQ42:ATU42"/>
    <mergeCell ref="ATV42:AUZ42"/>
    <mergeCell ref="YJ42:ZN42"/>
    <mergeCell ref="ZO42:AAS42"/>
    <mergeCell ref="AAT42:ABX42"/>
    <mergeCell ref="ABY42:ADC42"/>
    <mergeCell ref="ADD42:AEH42"/>
    <mergeCell ref="ML42:NP42"/>
    <mergeCell ref="BEO42:BFS42"/>
    <mergeCell ref="BFT42:BGX42"/>
    <mergeCell ref="BGY42:BIC42"/>
    <mergeCell ref="CAA42:CBE42"/>
    <mergeCell ref="BA42:BR42"/>
    <mergeCell ref="BS42:CW42"/>
    <mergeCell ref="CX42:EB42"/>
    <mergeCell ref="EC42:FG42"/>
    <mergeCell ref="ANW42:APA42"/>
    <mergeCell ref="APB42:AQF42"/>
    <mergeCell ref="CLY42:CNC42"/>
    <mergeCell ref="CND42:COH42"/>
    <mergeCell ref="COI42:CPM42"/>
    <mergeCell ref="CPN42:CQR42"/>
    <mergeCell ref="AKH42:ALL42"/>
    <mergeCell ref="AEI42:AFM42"/>
    <mergeCell ref="AFN42:AGR42"/>
    <mergeCell ref="AGS42:AHW42"/>
    <mergeCell ref="AHX42:AJB42"/>
    <mergeCell ref="AJC42:AKG42"/>
    <mergeCell ref="AWF42:AXJ42"/>
    <mergeCell ref="AXK42:AYO42"/>
    <mergeCell ref="AYP42:AZT42"/>
    <mergeCell ref="AZU42:BAY42"/>
    <mergeCell ref="BAZ42:BCD42"/>
    <mergeCell ref="BMX42:BOB42"/>
    <mergeCell ref="BCE42:BDI42"/>
    <mergeCell ref="BDJ42:BEN42"/>
    <mergeCell ref="BSW42:BUA42"/>
    <mergeCell ref="BOC42:BPG42"/>
    <mergeCell ref="BPH42:BQL42"/>
    <mergeCell ref="BID42:BJH42"/>
    <mergeCell ref="BJI42:BKM42"/>
    <mergeCell ref="BKN42:BLR42"/>
    <mergeCell ref="BLS42:BMW42"/>
    <mergeCell ref="BQM42:BRQ42"/>
    <mergeCell ref="CFZ42:CHD42"/>
    <mergeCell ref="AVA42:AWE42"/>
    <mergeCell ref="BUB42:BVF42"/>
    <mergeCell ref="BVG42:BWK42"/>
    <mergeCell ref="BWL42:BXP42"/>
    <mergeCell ref="CQS42:CRW42"/>
    <mergeCell ref="DAG42:DBK42"/>
    <mergeCell ref="DBL42:DCP42"/>
    <mergeCell ref="DCQ42:DDU42"/>
    <mergeCell ref="CRX42:CTB42"/>
    <mergeCell ref="CTC42:CUG42"/>
    <mergeCell ref="CUH42:CVL42"/>
    <mergeCell ref="CVM42:CWQ42"/>
    <mergeCell ref="CWR42:CXV42"/>
    <mergeCell ref="CXW42:CZA42"/>
    <mergeCell ref="CZB42:DAF42"/>
    <mergeCell ref="BXQ42:BYU42"/>
    <mergeCell ref="BYV42:BZZ42"/>
    <mergeCell ref="BRR42:BSV42"/>
    <mergeCell ref="CHE42:CII42"/>
    <mergeCell ref="CIJ42:CJN42"/>
    <mergeCell ref="CJO42:CKS42"/>
    <mergeCell ref="CKT42:CLX42"/>
    <mergeCell ref="CBF42:CCJ42"/>
    <mergeCell ref="CCK42:CDO42"/>
    <mergeCell ref="CDP42:CET42"/>
    <mergeCell ref="DJU42:DKY42"/>
    <mergeCell ref="DKZ42:DMD42"/>
    <mergeCell ref="DGF42:DHJ42"/>
    <mergeCell ref="DHK42:DIO42"/>
    <mergeCell ref="DIP42:DJT42"/>
    <mergeCell ref="DME42:DNI42"/>
    <mergeCell ref="DDV42:DEZ42"/>
    <mergeCell ref="DFA42:DGE42"/>
    <mergeCell ref="DNJ42:DON42"/>
    <mergeCell ref="DOO42:DPS42"/>
    <mergeCell ref="DPT42:DQX42"/>
    <mergeCell ref="DQY42:DSC42"/>
    <mergeCell ref="DSD42:DTH42"/>
    <mergeCell ref="DTI42:DUM42"/>
    <mergeCell ref="DUN42:DVR42"/>
    <mergeCell ref="EGL42:EHP42"/>
    <mergeCell ref="DVS42:DWW42"/>
    <mergeCell ref="DWX42:DYB42"/>
    <mergeCell ref="DYC42:DZG42"/>
    <mergeCell ref="DZH42:EAL42"/>
    <mergeCell ref="EAM42:EBQ42"/>
    <mergeCell ref="EBR42:ECV42"/>
    <mergeCell ref="ECW42:EEA42"/>
    <mergeCell ref="EEB42:EFF42"/>
    <mergeCell ref="EFG42:EGK42"/>
    <mergeCell ref="EHQ42:EIU42"/>
    <mergeCell ref="EIV42:EJZ42"/>
    <mergeCell ref="EKA42:ELE42"/>
    <mergeCell ref="ELF42:EMJ42"/>
    <mergeCell ref="EMK42:ENO42"/>
    <mergeCell ref="ENP42:EOT42"/>
    <mergeCell ref="EOU42:EPY42"/>
    <mergeCell ref="EPZ42:ERD42"/>
    <mergeCell ref="ERE42:ESI42"/>
    <mergeCell ref="ESJ42:ETN42"/>
    <mergeCell ref="FAS42:FBW42"/>
    <mergeCell ref="FBX42:FDB42"/>
    <mergeCell ref="FDC42:FEG42"/>
    <mergeCell ref="FEH42:FFL42"/>
    <mergeCell ref="ETO42:EUS42"/>
    <mergeCell ref="EUT42:EVX42"/>
    <mergeCell ref="EVY42:EXC42"/>
    <mergeCell ref="EXD42:EYH42"/>
    <mergeCell ref="EYI42:EZM42"/>
    <mergeCell ref="EZN42:FAR42"/>
    <mergeCell ref="FFM42:FGQ42"/>
    <mergeCell ref="FGR42:FHV42"/>
    <mergeCell ref="FHW42:FJA42"/>
    <mergeCell ref="FJB42:FKF42"/>
    <mergeCell ref="FKG42:FLK42"/>
    <mergeCell ref="FLL42:FMP42"/>
    <mergeCell ref="FMQ42:FNU42"/>
    <mergeCell ref="FNV42:FOZ42"/>
    <mergeCell ref="FPA42:FQE42"/>
    <mergeCell ref="FQF42:FRJ42"/>
    <mergeCell ref="FRK42:FSO42"/>
    <mergeCell ref="FSP42:FTT42"/>
    <mergeCell ref="FTU42:FUY42"/>
    <mergeCell ref="FUZ42:FWD42"/>
    <mergeCell ref="FWE42:FXI42"/>
    <mergeCell ref="FXJ42:FYN42"/>
    <mergeCell ref="FYO42:FZS42"/>
    <mergeCell ref="FZT42:GAX42"/>
    <mergeCell ref="GAY42:GCC42"/>
    <mergeCell ref="GCD42:GDH42"/>
    <mergeCell ref="GDI42:GEM42"/>
    <mergeCell ref="GEN42:GFR42"/>
    <mergeCell ref="GFS42:GGW42"/>
    <mergeCell ref="GGX42:GIB42"/>
    <mergeCell ref="GIC42:GJG42"/>
    <mergeCell ref="GJH42:GKL42"/>
    <mergeCell ref="GKM42:GLQ42"/>
    <mergeCell ref="GLR42:GMV42"/>
    <mergeCell ref="GMW42:GOA42"/>
    <mergeCell ref="GOB42:GPF42"/>
    <mergeCell ref="GPG42:GQK42"/>
    <mergeCell ref="GQL42:GRP42"/>
    <mergeCell ref="GRQ42:GSU42"/>
    <mergeCell ref="GSV42:GTZ42"/>
    <mergeCell ref="GUA42:GVE42"/>
    <mergeCell ref="GVF42:GWJ42"/>
    <mergeCell ref="GWK42:GXO42"/>
    <mergeCell ref="GXP42:GYT42"/>
    <mergeCell ref="GYU42:GZY42"/>
    <mergeCell ref="GZZ42:HBD42"/>
    <mergeCell ref="HBE42:HCI42"/>
    <mergeCell ref="HCJ42:HDN42"/>
    <mergeCell ref="HDO42:HES42"/>
    <mergeCell ref="HET42:HFX42"/>
    <mergeCell ref="HFY42:HHC42"/>
    <mergeCell ref="HHD42:HIH42"/>
    <mergeCell ref="HII42:HJM42"/>
    <mergeCell ref="HJN42:HKR42"/>
    <mergeCell ref="HKS42:HLW42"/>
    <mergeCell ref="HLX42:HNB42"/>
    <mergeCell ref="HNC42:HOG42"/>
    <mergeCell ref="HOH42:HPL42"/>
    <mergeCell ref="HPM42:HQQ42"/>
    <mergeCell ref="HQR42:HRV42"/>
    <mergeCell ref="HRW42:HTA42"/>
    <mergeCell ref="HTB42:HUF42"/>
    <mergeCell ref="HUG42:HVK42"/>
    <mergeCell ref="HVL42:HWP42"/>
    <mergeCell ref="HWQ42:HXU42"/>
    <mergeCell ref="HXV42:HYZ42"/>
    <mergeCell ref="HZA42:IAE42"/>
    <mergeCell ref="IAF42:IBJ42"/>
    <mergeCell ref="IBK42:ICO42"/>
    <mergeCell ref="ICP42:IDT42"/>
    <mergeCell ref="IDU42:IEY42"/>
    <mergeCell ref="IEZ42:IGD42"/>
    <mergeCell ref="IGE42:IHI42"/>
    <mergeCell ref="IHJ42:IIN42"/>
    <mergeCell ref="IIO42:IJS42"/>
    <mergeCell ref="IJT42:IKX42"/>
    <mergeCell ref="IKY42:IMC42"/>
    <mergeCell ref="IMD42:INH42"/>
    <mergeCell ref="INI42:IOM42"/>
    <mergeCell ref="ION42:IPR42"/>
    <mergeCell ref="IPS42:IQW42"/>
    <mergeCell ref="IQX42:ISB42"/>
    <mergeCell ref="ISC42:ITG42"/>
    <mergeCell ref="ITH42:IUL42"/>
    <mergeCell ref="IUM42:IVQ42"/>
    <mergeCell ref="IVR42:IWV42"/>
    <mergeCell ref="IWW42:IYA42"/>
    <mergeCell ref="IYB42:IZF42"/>
    <mergeCell ref="IZG42:JAK42"/>
    <mergeCell ref="JAL42:JBP42"/>
    <mergeCell ref="JBQ42:JCU42"/>
    <mergeCell ref="JCV42:JDZ42"/>
    <mergeCell ref="JEA42:JFE42"/>
    <mergeCell ref="JFF42:JGJ42"/>
    <mergeCell ref="JGK42:JHO42"/>
    <mergeCell ref="JHP42:JIT42"/>
    <mergeCell ref="JIU42:JJY42"/>
    <mergeCell ref="JJZ42:JLD42"/>
    <mergeCell ref="JLE42:JMI42"/>
    <mergeCell ref="JMJ42:JNN42"/>
    <mergeCell ref="JNO42:JOS42"/>
    <mergeCell ref="JOT42:JPX42"/>
    <mergeCell ref="JPY42:JRC42"/>
    <mergeCell ref="JRD42:JSH42"/>
    <mergeCell ref="JSI42:JTM42"/>
    <mergeCell ref="JTN42:JUR42"/>
    <mergeCell ref="JUS42:JVW42"/>
    <mergeCell ref="JVX42:JXB42"/>
    <mergeCell ref="JXC42:JYG42"/>
    <mergeCell ref="JYH42:JZL42"/>
    <mergeCell ref="JZM42:KAQ42"/>
    <mergeCell ref="KAR42:KBV42"/>
    <mergeCell ref="KBW42:KDA42"/>
    <mergeCell ref="KDB42:KEF42"/>
    <mergeCell ref="KEG42:KFK42"/>
    <mergeCell ref="KFL42:KGP42"/>
    <mergeCell ref="KGQ42:KHU42"/>
    <mergeCell ref="KHV42:KIZ42"/>
    <mergeCell ref="KJA42:KKE42"/>
    <mergeCell ref="KKF42:KLJ42"/>
    <mergeCell ref="KLK42:KMO42"/>
    <mergeCell ref="KMP42:KNT42"/>
    <mergeCell ref="KNU42:KOY42"/>
    <mergeCell ref="KOZ42:KQD42"/>
    <mergeCell ref="KQE42:KRI42"/>
    <mergeCell ref="KRJ42:KSN42"/>
    <mergeCell ref="KSO42:KTS42"/>
    <mergeCell ref="KTT42:KUX42"/>
    <mergeCell ref="KUY42:KWC42"/>
    <mergeCell ref="KWD42:KXH42"/>
    <mergeCell ref="KXI42:KYM42"/>
    <mergeCell ref="KYN42:KZR42"/>
    <mergeCell ref="KZS42:LAW42"/>
    <mergeCell ref="LAX42:LCB42"/>
    <mergeCell ref="LCC42:LDG42"/>
    <mergeCell ref="LDH42:LEL42"/>
    <mergeCell ref="LEM42:LFQ42"/>
    <mergeCell ref="LFR42:LGV42"/>
    <mergeCell ref="LGW42:LIA42"/>
    <mergeCell ref="LIB42:LJF42"/>
    <mergeCell ref="LJG42:LKK42"/>
    <mergeCell ref="LKL42:LLP42"/>
    <mergeCell ref="LLQ42:LMU42"/>
    <mergeCell ref="LMV42:LNZ42"/>
    <mergeCell ref="LOA42:LPE42"/>
    <mergeCell ref="LPF42:LQJ42"/>
    <mergeCell ref="LQK42:LRO42"/>
    <mergeCell ref="LRP42:LST42"/>
    <mergeCell ref="LSU42:LTY42"/>
    <mergeCell ref="LTZ42:LVD42"/>
    <mergeCell ref="LVE42:LWI42"/>
    <mergeCell ref="LWJ42:LXN42"/>
    <mergeCell ref="LXO42:LYS42"/>
    <mergeCell ref="LYT42:LZX42"/>
    <mergeCell ref="LZY42:MBC42"/>
    <mergeCell ref="MBD42:MCH42"/>
    <mergeCell ref="MCI42:MDM42"/>
    <mergeCell ref="MDN42:MER42"/>
    <mergeCell ref="MES42:MFW42"/>
    <mergeCell ref="MFX42:MHB42"/>
    <mergeCell ref="MHC42:MIG42"/>
    <mergeCell ref="MIH42:MJL42"/>
    <mergeCell ref="MJM42:MKQ42"/>
    <mergeCell ref="MKR42:MLV42"/>
    <mergeCell ref="MLW42:MNA42"/>
    <mergeCell ref="MNB42:MOF42"/>
    <mergeCell ref="MOG42:MPK42"/>
    <mergeCell ref="MPL42:MQP42"/>
    <mergeCell ref="MQQ42:MRU42"/>
    <mergeCell ref="MRV42:MSZ42"/>
    <mergeCell ref="MTA42:MUE42"/>
    <mergeCell ref="MUF42:MVJ42"/>
    <mergeCell ref="MVK42:MWO42"/>
    <mergeCell ref="MWP42:MXT42"/>
    <mergeCell ref="MXU42:MYY42"/>
    <mergeCell ref="MYZ42:NAD42"/>
    <mergeCell ref="NAE42:NBI42"/>
    <mergeCell ref="NBJ42:NCN42"/>
    <mergeCell ref="NCO42:NDS42"/>
    <mergeCell ref="NDT42:NEX42"/>
    <mergeCell ref="NEY42:NGC42"/>
    <mergeCell ref="NGD42:NHH42"/>
    <mergeCell ref="NHI42:NIM42"/>
    <mergeCell ref="NIN42:NJR42"/>
    <mergeCell ref="NJS42:NKW42"/>
    <mergeCell ref="NKX42:NMB42"/>
    <mergeCell ref="NMC42:NNG42"/>
    <mergeCell ref="NNH42:NOL42"/>
    <mergeCell ref="NOM42:NPQ42"/>
    <mergeCell ref="NPR42:NQV42"/>
    <mergeCell ref="NQW42:NSA42"/>
    <mergeCell ref="NSB42:NTF42"/>
    <mergeCell ref="NTG42:NUK42"/>
    <mergeCell ref="NUL42:NVP42"/>
    <mergeCell ref="NVQ42:NWU42"/>
    <mergeCell ref="NWV42:NXZ42"/>
    <mergeCell ref="NYA42:NZE42"/>
    <mergeCell ref="NZF42:OAJ42"/>
    <mergeCell ref="OAK42:OBO42"/>
    <mergeCell ref="OBP42:OCT42"/>
    <mergeCell ref="OCU42:ODY42"/>
    <mergeCell ref="ODZ42:OFD42"/>
    <mergeCell ref="OFE42:OGI42"/>
    <mergeCell ref="OGJ42:OHN42"/>
    <mergeCell ref="OHO42:OIS42"/>
    <mergeCell ref="OIT42:OJX42"/>
    <mergeCell ref="OJY42:OLC42"/>
    <mergeCell ref="OLD42:OMH42"/>
    <mergeCell ref="OMI42:ONM42"/>
    <mergeCell ref="ONN42:OOR42"/>
    <mergeCell ref="OOS42:OPW42"/>
    <mergeCell ref="OPX42:ORB42"/>
    <mergeCell ref="ORC42:OSG42"/>
    <mergeCell ref="OSH42:OTL42"/>
    <mergeCell ref="OTM42:OUQ42"/>
    <mergeCell ref="OUR42:OVV42"/>
    <mergeCell ref="OVW42:OXA42"/>
    <mergeCell ref="OXB42:OYF42"/>
    <mergeCell ref="OYG42:OZK42"/>
    <mergeCell ref="OZL42:PAP42"/>
    <mergeCell ref="PAQ42:PBU42"/>
    <mergeCell ref="PBV42:PCZ42"/>
    <mergeCell ref="PDA42:PEE42"/>
    <mergeCell ref="PEF42:PFJ42"/>
    <mergeCell ref="PFK42:PGO42"/>
    <mergeCell ref="PGP42:PHT42"/>
    <mergeCell ref="PHU42:PIY42"/>
    <mergeCell ref="PIZ42:PKD42"/>
    <mergeCell ref="PKE42:PLI42"/>
    <mergeCell ref="PLJ42:PMN42"/>
    <mergeCell ref="PMO42:PNS42"/>
    <mergeCell ref="PNT42:POX42"/>
    <mergeCell ref="POY42:PQC42"/>
    <mergeCell ref="PQD42:PRH42"/>
    <mergeCell ref="PRI42:PSM42"/>
    <mergeCell ref="PSN42:PTR42"/>
    <mergeCell ref="PTS42:PUW42"/>
    <mergeCell ref="PUX42:PWB42"/>
    <mergeCell ref="PWC42:PXG42"/>
    <mergeCell ref="PXH42:PYL42"/>
    <mergeCell ref="PYM42:PZQ42"/>
    <mergeCell ref="PZR42:QAV42"/>
    <mergeCell ref="QAW42:QCA42"/>
    <mergeCell ref="QCB42:QDF42"/>
    <mergeCell ref="QDG42:QEK42"/>
    <mergeCell ref="QEL42:QFP42"/>
    <mergeCell ref="QFQ42:QGU42"/>
    <mergeCell ref="QGV42:QHZ42"/>
    <mergeCell ref="QIA42:QJE42"/>
    <mergeCell ref="QJF42:QKJ42"/>
    <mergeCell ref="QKK42:QLO42"/>
    <mergeCell ref="QLP42:QMT42"/>
    <mergeCell ref="QMU42:QNY42"/>
    <mergeCell ref="QNZ42:QPD42"/>
    <mergeCell ref="QPE42:QQI42"/>
    <mergeCell ref="QQJ42:QRN42"/>
    <mergeCell ref="QRO42:QSS42"/>
    <mergeCell ref="QST42:QTX42"/>
    <mergeCell ref="QTY42:QVC42"/>
    <mergeCell ref="QVD42:QWH42"/>
    <mergeCell ref="QWI42:QXM42"/>
    <mergeCell ref="QXN42:QYR42"/>
    <mergeCell ref="QYS42:QZW42"/>
    <mergeCell ref="QZX42:RBB42"/>
    <mergeCell ref="RBC42:RCG42"/>
    <mergeCell ref="RCH42:RDL42"/>
    <mergeCell ref="RDM42:REQ42"/>
    <mergeCell ref="RER42:RFV42"/>
    <mergeCell ref="RFW42:RHA42"/>
    <mergeCell ref="RHB42:RIF42"/>
    <mergeCell ref="RIG42:RJK42"/>
    <mergeCell ref="RJL42:RKP42"/>
    <mergeCell ref="RKQ42:RLU42"/>
    <mergeCell ref="RLV42:RMZ42"/>
    <mergeCell ref="RNA42:ROE42"/>
    <mergeCell ref="ROF42:RPJ42"/>
    <mergeCell ref="RPK42:RQO42"/>
    <mergeCell ref="RQP42:RRT42"/>
    <mergeCell ref="TBO42:TCS42"/>
    <mergeCell ref="TCT42:TDX42"/>
    <mergeCell ref="TDY42:TFC42"/>
    <mergeCell ref="TFD42:TGH42"/>
    <mergeCell ref="VLO42:VMS42"/>
    <mergeCell ref="TRB42:TSF42"/>
    <mergeCell ref="TSG42:TTK42"/>
    <mergeCell ref="TTL42:TUP42"/>
    <mergeCell ref="TUQ42:TVU42"/>
    <mergeCell ref="TVV42:TWZ42"/>
    <mergeCell ref="RYY42:SAC42"/>
    <mergeCell ref="SAD42:SBH42"/>
    <mergeCell ref="SBI42:SCM42"/>
    <mergeCell ref="SCN42:SDR42"/>
    <mergeCell ref="SDS42:SEW42"/>
    <mergeCell ref="SEX42:SGB42"/>
    <mergeCell ref="SGC42:SHG42"/>
    <mergeCell ref="SHH42:SIL42"/>
    <mergeCell ref="SIM42:SJQ42"/>
    <mergeCell ref="SJR42:SKV42"/>
    <mergeCell ref="SKW42:SMA42"/>
    <mergeCell ref="UNS42:UOW42"/>
    <mergeCell ref="UOX42:UQB42"/>
    <mergeCell ref="UQC42:URG42"/>
    <mergeCell ref="URH42:USL42"/>
    <mergeCell ref="TLC42:TMG42"/>
    <mergeCell ref="TMH42:TNL42"/>
    <mergeCell ref="TNM42:TOQ42"/>
    <mergeCell ref="TOR42:TPV42"/>
    <mergeCell ref="XBH42:XBW42"/>
    <mergeCell ref="WQO42:WRS42"/>
    <mergeCell ref="WRT42:WSX42"/>
    <mergeCell ref="WSY42:WUC42"/>
    <mergeCell ref="WUD42:WVH42"/>
    <mergeCell ref="WVI42:WWM42"/>
    <mergeCell ref="UUW42:UWA42"/>
    <mergeCell ref="WWN42:WXR42"/>
    <mergeCell ref="WXS42:WYW42"/>
    <mergeCell ref="WYX42:XAB42"/>
    <mergeCell ref="XAC42:XBG42"/>
    <mergeCell ref="WKP42:WLT42"/>
    <mergeCell ref="WLU42:WMY42"/>
    <mergeCell ref="WMZ42:WOD42"/>
    <mergeCell ref="WOE42:WPI42"/>
    <mergeCell ref="WPJ42:WQN42"/>
    <mergeCell ref="WEQ42:WFU42"/>
    <mergeCell ref="WFV42:WGZ42"/>
    <mergeCell ref="WHA42:WIE42"/>
    <mergeCell ref="WIF42:WJJ42"/>
    <mergeCell ref="WJK42:WKO42"/>
    <mergeCell ref="UWB42:UXF42"/>
    <mergeCell ref="VVC42:VWG42"/>
    <mergeCell ref="VWH42:VXL42"/>
    <mergeCell ref="VAV42:VBZ42"/>
    <mergeCell ref="VXM42:VYQ42"/>
    <mergeCell ref="VMT42:VNX42"/>
    <mergeCell ref="VNY42:VPC42"/>
    <mergeCell ref="VPD42:VQH42"/>
    <mergeCell ref="VQI42:VRM42"/>
    <mergeCell ref="VRN42:VSR42"/>
    <mergeCell ref="WBB42:WCF42"/>
    <mergeCell ref="WDL42:WEP42"/>
    <mergeCell ref="VSS42:VTW42"/>
    <mergeCell ref="VTX42:VVB42"/>
    <mergeCell ref="UXG42:UYK42"/>
    <mergeCell ref="UYL42:UZP42"/>
    <mergeCell ref="UZQ42:VAU42"/>
    <mergeCell ref="VYR42:VZV42"/>
    <mergeCell ref="VZW42:WBA42"/>
    <mergeCell ref="VCA42:VDE42"/>
    <mergeCell ref="VDF42:VEJ42"/>
    <mergeCell ref="VEK42:VFO42"/>
    <mergeCell ref="VFP42:VGT42"/>
    <mergeCell ref="VGU42:VHY42"/>
    <mergeCell ref="VHZ42:VJD42"/>
    <mergeCell ref="VJE42:VKI42"/>
    <mergeCell ref="VKJ42:VLN42"/>
    <mergeCell ref="USM42:UTQ42"/>
    <mergeCell ref="UTR42:UUV42"/>
    <mergeCell ref="WCG42:WDK42"/>
    <mergeCell ref="RRU42:RSY42"/>
    <mergeCell ref="RSZ42:RUD42"/>
    <mergeCell ref="RUE42:RVI42"/>
    <mergeCell ref="RVJ42:RWN42"/>
    <mergeCell ref="RWO42:RXS42"/>
    <mergeCell ref="RXT42:RYX42"/>
    <mergeCell ref="TXA42:TYE42"/>
    <mergeCell ref="TPW42:TRA42"/>
    <mergeCell ref="UHT42:UIX42"/>
    <mergeCell ref="UIY42:UKC42"/>
    <mergeCell ref="UKD42:ULH42"/>
    <mergeCell ref="ULI42:UMM42"/>
    <mergeCell ref="UMN42:UNR42"/>
    <mergeCell ref="UAP42:UBT42"/>
    <mergeCell ref="UBU42:UCY42"/>
    <mergeCell ref="UCZ42:UED42"/>
    <mergeCell ref="UEE42:UFI42"/>
    <mergeCell ref="UFJ42:UGN42"/>
    <mergeCell ref="UGO42:UHS42"/>
    <mergeCell ref="SMB42:SNF42"/>
    <mergeCell ref="SNG42:SOK42"/>
    <mergeCell ref="SOL42:SPP42"/>
    <mergeCell ref="SPQ42:SQU42"/>
    <mergeCell ref="SQV42:SRZ42"/>
    <mergeCell ref="SSA42:STE42"/>
    <mergeCell ref="STF42:SUJ42"/>
    <mergeCell ref="SUK42:SVO42"/>
    <mergeCell ref="SVP42:SWT42"/>
    <mergeCell ref="SWU42:SXY42"/>
    <mergeCell ref="SXZ42:SZD42"/>
    <mergeCell ref="SZE42:TAI42"/>
    <mergeCell ref="TAJ42:TBN42"/>
    <mergeCell ref="J116:K117"/>
    <mergeCell ref="L115:M115"/>
    <mergeCell ref="X116:Y117"/>
    <mergeCell ref="N116:O117"/>
    <mergeCell ref="P116:Q117"/>
    <mergeCell ref="R115:S115"/>
    <mergeCell ref="V115:W115"/>
    <mergeCell ref="L116:M117"/>
    <mergeCell ref="T116:U117"/>
    <mergeCell ref="V116:W117"/>
    <mergeCell ref="AB115:AC115"/>
    <mergeCell ref="H6:I6"/>
    <mergeCell ref="TYF42:TZJ42"/>
    <mergeCell ref="TZK42:UAO42"/>
    <mergeCell ref="Z116:AA117"/>
    <mergeCell ref="J7:K8"/>
    <mergeCell ref="P7:Q8"/>
    <mergeCell ref="V7:W8"/>
    <mergeCell ref="AD115:AE115"/>
    <mergeCell ref="P115:Q115"/>
    <mergeCell ref="Z115:AA115"/>
    <mergeCell ref="AB7:AC8"/>
    <mergeCell ref="AD7:AE8"/>
    <mergeCell ref="X115:Y115"/>
    <mergeCell ref="N115:O115"/>
    <mergeCell ref="N7:O8"/>
    <mergeCell ref="AB116:AC117"/>
    <mergeCell ref="R116:S117"/>
    <mergeCell ref="TGI42:THM42"/>
    <mergeCell ref="THN42:TIR42"/>
    <mergeCell ref="TIS42:TJW42"/>
    <mergeCell ref="TJX42:TLB42"/>
    <mergeCell ref="AH6:AI6"/>
    <mergeCell ref="AF7:AG8"/>
    <mergeCell ref="AH7:AI8"/>
    <mergeCell ref="L6:M6"/>
    <mergeCell ref="N6:O6"/>
    <mergeCell ref="R7:S8"/>
    <mergeCell ref="T7:U8"/>
    <mergeCell ref="T6:U6"/>
    <mergeCell ref="V6:W6"/>
    <mergeCell ref="L7:M8"/>
    <mergeCell ref="AJ116:AK117"/>
    <mergeCell ref="AL116:AM117"/>
    <mergeCell ref="R6:S6"/>
    <mergeCell ref="AB6:AC6"/>
    <mergeCell ref="AD6:AE6"/>
    <mergeCell ref="Z6:AA6"/>
    <mergeCell ref="AD116:AE117"/>
    <mergeCell ref="X7:Y8"/>
    <mergeCell ref="AO8:AP8"/>
    <mergeCell ref="AS8:AT8"/>
    <mergeCell ref="AU8:AV8"/>
    <mergeCell ref="AQ8:AR8"/>
    <mergeCell ref="AO118:AP118"/>
    <mergeCell ref="AS118:AT118"/>
    <mergeCell ref="AU118:AV118"/>
    <mergeCell ref="AQ118:AR118"/>
    <mergeCell ref="A3:AN3"/>
    <mergeCell ref="A1:AN1"/>
    <mergeCell ref="A5:AN5"/>
    <mergeCell ref="AJ6:AK6"/>
    <mergeCell ref="AL6:AM6"/>
    <mergeCell ref="AJ7:AK8"/>
    <mergeCell ref="AL7:AM8"/>
    <mergeCell ref="AJ115:AK115"/>
    <mergeCell ref="AL115:AM115"/>
    <mergeCell ref="H115:I115"/>
    <mergeCell ref="J115:K115"/>
    <mergeCell ref="H7:I8"/>
    <mergeCell ref="Z7:AA8"/>
    <mergeCell ref="X6:Y6"/>
    <mergeCell ref="A114:AM114"/>
    <mergeCell ref="AF116:AG117"/>
    <mergeCell ref="AH116:AI117"/>
    <mergeCell ref="AF115:AG115"/>
    <mergeCell ref="AH115:AI115"/>
    <mergeCell ref="T115:U115"/>
    <mergeCell ref="J6:K6"/>
    <mergeCell ref="H116:I117"/>
    <mergeCell ref="P6:Q6"/>
    <mergeCell ref="AF6:AG6"/>
  </mergeCells>
  <hyperlinks>
    <hyperlink ref="B154" r:id="rId2" display="javascript:VerTarjeta (112619925,201758,29,1186,1126,494,126199261, %22TarJug201758%22)"/>
    <hyperlink ref="B155" r:id="rId3" display="javascript:VerTarjeta (112619925,189916,22,1163,1126,494,126199261, %22TarJug189916%22)"/>
    <hyperlink ref="B126" r:id="rId4" display="javascript:VerTarjeta (112619925,193268,1,1163,1126,494,126199261, %22TarJug193268%22)"/>
    <hyperlink ref="B124" r:id="rId5" display="javascript:VerTarjeta (112619925,185731,8,1163,1126,494,126199261, %22TarJug185731%22)"/>
    <hyperlink ref="B139" r:id="rId6" display="javascript:VerTarjeta (112619925,189902,15,1163,1126,494,126199261, %22TarJug189902%22)"/>
    <hyperlink ref="B140" r:id="rId7" display="javascript:VerTarjeta (112619925,190262,4,1163,1126,494,126199261, %22TarJug190262%22)"/>
    <hyperlink ref="B152" r:id="rId8" display="javascript:VerTarjeta (112619925,186405,17,1163,1126,494,126199261, %22TarJug186405%22)"/>
    <hyperlink ref="B43" r:id="rId9" display="javascript:VerTarjeta (112619925,201758,29,1186,1126,494,126199261, %22TarJug201758%22)"/>
    <hyperlink ref="B40" r:id="rId10" display="javascript:VerTarjeta (112619925,189916,22,1163,1126,494,126199261, %22TarJug189916%22)"/>
    <hyperlink ref="B42" r:id="rId11" display="javascript:VerTarjeta (112619925,193268,1,1163,1126,494,126199261, %22TarJug193268%22)"/>
    <hyperlink ref="B29" r:id="rId12" display="javascript:VerTarjeta (112619925,185731,8,1163,1126,494,126199261, %22TarJug185731%22)"/>
    <hyperlink ref="B24" r:id="rId13" display="javascript:VerTarjeta (112619925,189902,15,1163,1126,494,126199261, %22TarJug189902%22)"/>
    <hyperlink ref="B23" r:id="rId14" display="javascript:VerTarjeta (112619925,190262,4,1163,1126,494,126199261, %22TarJug190262%22)"/>
    <hyperlink ref="B38" r:id="rId15" display="javascript:VerTarjeta (112619925,186405,17,1163,1126,494,126199261, %22TarJug186405%22)"/>
  </hyperlinks>
  <pageMargins left="3.937007874015748E-2" right="0" top="0.51181102362204722" bottom="7.874015748031496E-2" header="0.11811023622047245" footer="7.874015748031496E-2"/>
  <pageSetup paperSize="9" scale="45" fitToHeight="2" orientation="portrait" r:id="rId1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XCR203"/>
  <sheetViews>
    <sheetView zoomScale="75" zoomScaleNormal="75" workbookViewId="0">
      <selection activeCell="B13" sqref="B13"/>
    </sheetView>
  </sheetViews>
  <sheetFormatPr baseColWidth="10" defaultColWidth="11.453125" defaultRowHeight="12.5"/>
  <cols>
    <col min="1" max="1" width="6.6328125" style="24" customWidth="1"/>
    <col min="2" max="2" width="36.6328125" style="24" bestFit="1" customWidth="1"/>
    <col min="3" max="3" width="7" style="25" customWidth="1"/>
    <col min="4" max="4" width="37.6328125" style="24" bestFit="1" customWidth="1"/>
    <col min="5" max="5" width="8.453125" style="24" customWidth="1"/>
    <col min="6" max="6" width="10.36328125" style="24" bestFit="1" customWidth="1"/>
    <col min="7" max="7" width="12.453125" style="24" customWidth="1"/>
    <col min="8" max="8" width="9" style="25" customWidth="1"/>
    <col min="9" max="15" width="8.6328125" style="25" customWidth="1"/>
    <col min="16" max="17" width="8.6328125" style="25" hidden="1" customWidth="1"/>
    <col min="18" max="18" width="7.453125" style="24" hidden="1" customWidth="1"/>
    <col min="19" max="23" width="8.6328125" style="24" hidden="1" customWidth="1"/>
    <col min="24" max="25" width="10.453125" style="24" hidden="1" customWidth="1"/>
    <col min="26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6.81640625" style="24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51" width="3.36328125" style="24" hidden="1" customWidth="1"/>
    <col min="52" max="52" width="3.81640625" style="24" hidden="1" customWidth="1"/>
    <col min="53" max="53" width="34.6328125" style="24" hidden="1" customWidth="1"/>
    <col min="54" max="54" width="5.81640625" style="24" hidden="1" customWidth="1"/>
    <col min="55" max="55" width="0" style="24" hidden="1" customWidth="1"/>
    <col min="56" max="16384" width="11.453125" style="24"/>
  </cols>
  <sheetData>
    <row r="1" spans="1:16320" s="29" customFormat="1" ht="45">
      <c r="A1" s="726" t="s">
        <v>0</v>
      </c>
      <c r="B1" s="727"/>
      <c r="C1" s="727"/>
      <c r="D1" s="727"/>
      <c r="E1" s="727"/>
      <c r="F1" s="727"/>
      <c r="G1" s="727"/>
      <c r="H1" s="727"/>
      <c r="I1" s="727"/>
      <c r="J1" s="727"/>
      <c r="K1" s="727"/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7"/>
      <c r="Z1" s="727"/>
      <c r="AA1" s="727"/>
      <c r="AB1" s="727"/>
      <c r="AC1" s="727"/>
      <c r="AD1" s="727"/>
      <c r="AE1" s="727"/>
      <c r="AF1" s="727"/>
      <c r="AG1" s="727"/>
      <c r="AH1" s="727"/>
      <c r="AI1" s="727"/>
      <c r="AJ1" s="727"/>
      <c r="AK1" s="727"/>
      <c r="AL1" s="727"/>
      <c r="AM1" s="727"/>
      <c r="AN1" s="727"/>
    </row>
    <row r="2" spans="1:16320" s="17" customFormat="1" ht="16.5">
      <c r="C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16320" s="30" customFormat="1" ht="40" customHeight="1">
      <c r="A3" s="724" t="s">
        <v>570</v>
      </c>
      <c r="B3" s="725"/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  <c r="S3" s="725"/>
      <c r="T3" s="725"/>
      <c r="U3" s="725"/>
      <c r="V3" s="725"/>
      <c r="W3" s="725"/>
      <c r="X3" s="725"/>
      <c r="Y3" s="725"/>
      <c r="Z3" s="725"/>
      <c r="AA3" s="725"/>
      <c r="AB3" s="725"/>
      <c r="AC3" s="725"/>
      <c r="AD3" s="725"/>
      <c r="AE3" s="725"/>
      <c r="AF3" s="725"/>
      <c r="AG3" s="725"/>
      <c r="AH3" s="725"/>
      <c r="AI3" s="725"/>
      <c r="AJ3" s="725"/>
      <c r="AK3" s="725"/>
      <c r="AL3" s="725"/>
      <c r="AM3" s="725"/>
      <c r="AN3" s="725"/>
    </row>
    <row r="4" spans="1:16320" s="17" customFormat="1" ht="16.5">
      <c r="C4" s="18"/>
      <c r="H4" s="18"/>
      <c r="I4" s="18"/>
      <c r="J4" s="18"/>
      <c r="K4" s="18"/>
      <c r="L4" s="18"/>
      <c r="M4" s="18"/>
      <c r="N4" s="18"/>
      <c r="O4" s="18"/>
      <c r="P4" s="18"/>
      <c r="Q4" s="18"/>
    </row>
    <row r="5" spans="1:16320" s="30" customFormat="1" ht="54" customHeight="1" thickBot="1">
      <c r="A5" s="755" t="s">
        <v>1</v>
      </c>
      <c r="B5" s="728"/>
      <c r="C5" s="728"/>
      <c r="D5" s="728"/>
      <c r="E5" s="728"/>
      <c r="F5" s="728"/>
      <c r="G5" s="728"/>
      <c r="H5" s="728"/>
      <c r="I5" s="728"/>
      <c r="J5" s="728"/>
      <c r="K5" s="728"/>
      <c r="L5" s="728"/>
      <c r="M5" s="728"/>
      <c r="N5" s="728"/>
      <c r="O5" s="728"/>
      <c r="P5" s="728"/>
      <c r="Q5" s="728"/>
      <c r="R5" s="728"/>
      <c r="S5" s="728"/>
      <c r="T5" s="728"/>
      <c r="U5" s="728"/>
      <c r="V5" s="728"/>
      <c r="W5" s="728"/>
      <c r="X5" s="728"/>
      <c r="Y5" s="728"/>
      <c r="Z5" s="728"/>
      <c r="AA5" s="728"/>
      <c r="AB5" s="728"/>
      <c r="AC5" s="728"/>
      <c r="AD5" s="728"/>
      <c r="AE5" s="728"/>
      <c r="AF5" s="728"/>
      <c r="AG5" s="728"/>
      <c r="AH5" s="728"/>
      <c r="AI5" s="728"/>
      <c r="AJ5" s="728"/>
      <c r="AK5" s="728"/>
      <c r="AL5" s="728"/>
      <c r="AM5" s="728"/>
      <c r="AN5" s="728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745"/>
      <c r="BJ5" s="745"/>
      <c r="BK5" s="745"/>
      <c r="BL5" s="745"/>
      <c r="BM5" s="745"/>
      <c r="BN5" s="745"/>
      <c r="BO5" s="745"/>
      <c r="BP5" s="745"/>
      <c r="BQ5" s="745"/>
      <c r="BR5" s="745"/>
      <c r="BS5" s="745"/>
      <c r="BT5" s="745"/>
      <c r="BU5" s="745"/>
      <c r="BV5" s="745"/>
      <c r="BW5" s="745"/>
      <c r="BX5" s="745"/>
      <c r="BY5" s="745"/>
      <c r="BZ5" s="745"/>
      <c r="CA5" s="745"/>
      <c r="CB5" s="745"/>
      <c r="CC5" s="745"/>
      <c r="CD5" s="745"/>
      <c r="CE5" s="745"/>
      <c r="CF5" s="745"/>
      <c r="CG5" s="745"/>
      <c r="CH5" s="745"/>
      <c r="CI5" s="745"/>
      <c r="CJ5" s="745"/>
      <c r="CK5" s="745"/>
      <c r="CL5" s="745"/>
      <c r="CM5" s="745"/>
      <c r="CN5" s="744"/>
      <c r="CO5" s="745"/>
      <c r="CP5" s="745"/>
      <c r="CQ5" s="745"/>
      <c r="CR5" s="745"/>
      <c r="CS5" s="745"/>
      <c r="CT5" s="745"/>
      <c r="CU5" s="745"/>
      <c r="CV5" s="745"/>
      <c r="CW5" s="745"/>
      <c r="CX5" s="745"/>
      <c r="CY5" s="745"/>
      <c r="CZ5" s="745"/>
      <c r="DA5" s="745"/>
      <c r="DB5" s="745"/>
      <c r="DC5" s="745"/>
      <c r="DD5" s="745"/>
      <c r="DE5" s="745"/>
      <c r="DF5" s="745"/>
      <c r="DG5" s="745"/>
      <c r="DH5" s="745"/>
      <c r="DI5" s="745"/>
      <c r="DJ5" s="745"/>
      <c r="DK5" s="745"/>
      <c r="DL5" s="745"/>
      <c r="DM5" s="745"/>
      <c r="DN5" s="745"/>
      <c r="DO5" s="745"/>
      <c r="DP5" s="745"/>
      <c r="DQ5" s="745"/>
      <c r="DR5" s="745"/>
      <c r="DS5" s="744"/>
      <c r="DT5" s="745"/>
      <c r="DU5" s="745"/>
      <c r="DV5" s="745"/>
      <c r="DW5" s="745"/>
      <c r="DX5" s="745"/>
      <c r="DY5" s="745"/>
      <c r="DZ5" s="745"/>
      <c r="EA5" s="745"/>
      <c r="EB5" s="745"/>
      <c r="EC5" s="745"/>
      <c r="ED5" s="745"/>
      <c r="EE5" s="745"/>
      <c r="EF5" s="745"/>
      <c r="EG5" s="745"/>
      <c r="EH5" s="745"/>
      <c r="EI5" s="745"/>
      <c r="EJ5" s="745"/>
      <c r="EK5" s="745"/>
      <c r="EL5" s="745"/>
      <c r="EM5" s="745"/>
      <c r="EN5" s="745"/>
      <c r="EO5" s="745"/>
      <c r="EP5" s="745"/>
      <c r="EQ5" s="745"/>
      <c r="ER5" s="745"/>
      <c r="ES5" s="745"/>
      <c r="ET5" s="745"/>
      <c r="EU5" s="745"/>
      <c r="EV5" s="745"/>
      <c r="EW5" s="745"/>
      <c r="EX5" s="744"/>
      <c r="EY5" s="745"/>
      <c r="EZ5" s="745"/>
      <c r="FA5" s="745"/>
      <c r="FB5" s="745"/>
      <c r="FC5" s="745"/>
      <c r="FD5" s="745"/>
      <c r="FE5" s="745"/>
      <c r="FF5" s="745"/>
      <c r="FG5" s="745"/>
      <c r="FH5" s="745"/>
      <c r="FI5" s="745"/>
      <c r="FJ5" s="745"/>
      <c r="FK5" s="745"/>
      <c r="FL5" s="745"/>
      <c r="FM5" s="745"/>
      <c r="FN5" s="745"/>
      <c r="FO5" s="745"/>
      <c r="FP5" s="745"/>
      <c r="FQ5" s="745"/>
      <c r="FR5" s="745"/>
      <c r="FS5" s="745"/>
      <c r="FT5" s="745"/>
      <c r="FU5" s="745"/>
      <c r="FV5" s="745"/>
      <c r="FW5" s="745"/>
      <c r="FX5" s="745"/>
      <c r="FY5" s="745"/>
      <c r="FZ5" s="745"/>
      <c r="GA5" s="745"/>
      <c r="GB5" s="745"/>
      <c r="GC5" s="744"/>
      <c r="GD5" s="745"/>
      <c r="GE5" s="745"/>
      <c r="GF5" s="745"/>
      <c r="GG5" s="745"/>
      <c r="GH5" s="745"/>
      <c r="GI5" s="745"/>
      <c r="GJ5" s="745"/>
      <c r="GK5" s="745"/>
      <c r="GL5" s="745"/>
      <c r="GM5" s="745"/>
      <c r="GN5" s="745"/>
      <c r="GO5" s="745"/>
      <c r="GP5" s="745"/>
      <c r="GQ5" s="745"/>
      <c r="GR5" s="745"/>
      <c r="GS5" s="745"/>
      <c r="GT5" s="745"/>
      <c r="GU5" s="745"/>
      <c r="GV5" s="745"/>
      <c r="GW5" s="745"/>
      <c r="GX5" s="745"/>
      <c r="GY5" s="745"/>
      <c r="GZ5" s="745"/>
      <c r="HA5" s="745"/>
      <c r="HB5" s="745"/>
      <c r="HC5" s="745"/>
      <c r="HD5" s="745"/>
      <c r="HE5" s="745"/>
      <c r="HF5" s="745"/>
      <c r="HG5" s="745"/>
      <c r="HH5" s="744"/>
      <c r="HI5" s="745"/>
      <c r="HJ5" s="745"/>
      <c r="HK5" s="745"/>
      <c r="HL5" s="745"/>
      <c r="HM5" s="745"/>
      <c r="HN5" s="745"/>
      <c r="HO5" s="745"/>
      <c r="HP5" s="745"/>
      <c r="HQ5" s="745"/>
      <c r="HR5" s="745"/>
      <c r="HS5" s="745"/>
      <c r="HT5" s="745"/>
      <c r="HU5" s="745"/>
      <c r="HV5" s="745"/>
      <c r="HW5" s="745"/>
      <c r="HX5" s="745"/>
      <c r="HY5" s="745"/>
      <c r="HZ5" s="745"/>
      <c r="IA5" s="745"/>
      <c r="IB5" s="745"/>
      <c r="IC5" s="745"/>
      <c r="ID5" s="745"/>
      <c r="IE5" s="745"/>
      <c r="IF5" s="745"/>
      <c r="IG5" s="745"/>
      <c r="IH5" s="745"/>
      <c r="II5" s="745"/>
      <c r="IJ5" s="745"/>
      <c r="IK5" s="745"/>
      <c r="IL5" s="745"/>
      <c r="IM5" s="744"/>
      <c r="IN5" s="745"/>
      <c r="IO5" s="745"/>
      <c r="IP5" s="745"/>
      <c r="IQ5" s="745"/>
      <c r="IR5" s="745"/>
      <c r="IS5" s="745"/>
      <c r="IT5" s="745"/>
      <c r="IU5" s="745"/>
      <c r="IV5" s="745"/>
      <c r="IW5" s="745"/>
      <c r="IX5" s="745"/>
      <c r="IY5" s="745"/>
      <c r="IZ5" s="745"/>
      <c r="JA5" s="745"/>
      <c r="JB5" s="745"/>
      <c r="JC5" s="745"/>
      <c r="JD5" s="745"/>
      <c r="JE5" s="745"/>
      <c r="JF5" s="745"/>
      <c r="JG5" s="745"/>
      <c r="JH5" s="745"/>
      <c r="JI5" s="745"/>
      <c r="JJ5" s="745"/>
      <c r="JK5" s="745"/>
      <c r="JL5" s="745"/>
      <c r="JM5" s="745"/>
      <c r="JN5" s="745"/>
      <c r="JO5" s="745"/>
      <c r="JP5" s="745"/>
      <c r="JQ5" s="745"/>
      <c r="JR5" s="744"/>
      <c r="JS5" s="745"/>
      <c r="JT5" s="745"/>
      <c r="JU5" s="745"/>
      <c r="JV5" s="745"/>
      <c r="JW5" s="745"/>
      <c r="JX5" s="745"/>
      <c r="JY5" s="745"/>
      <c r="JZ5" s="745"/>
      <c r="KA5" s="745"/>
      <c r="KB5" s="745"/>
      <c r="KC5" s="745"/>
      <c r="KD5" s="745"/>
      <c r="KE5" s="745"/>
      <c r="KF5" s="745"/>
      <c r="KG5" s="745"/>
      <c r="KH5" s="745"/>
      <c r="KI5" s="745"/>
      <c r="KJ5" s="745"/>
      <c r="KK5" s="745"/>
      <c r="KL5" s="745"/>
      <c r="KM5" s="745"/>
      <c r="KN5" s="745"/>
      <c r="KO5" s="745"/>
      <c r="KP5" s="745"/>
      <c r="KQ5" s="745"/>
      <c r="KR5" s="745"/>
      <c r="KS5" s="745"/>
      <c r="KT5" s="745"/>
      <c r="KU5" s="745"/>
      <c r="KV5" s="745"/>
      <c r="KW5" s="744"/>
      <c r="KX5" s="745"/>
      <c r="KY5" s="745"/>
      <c r="KZ5" s="745"/>
      <c r="LA5" s="745"/>
      <c r="LB5" s="745"/>
      <c r="LC5" s="745"/>
      <c r="LD5" s="745"/>
      <c r="LE5" s="745"/>
      <c r="LF5" s="745"/>
      <c r="LG5" s="745"/>
      <c r="LH5" s="745"/>
      <c r="LI5" s="745"/>
      <c r="LJ5" s="745"/>
      <c r="LK5" s="745"/>
      <c r="LL5" s="745"/>
      <c r="LM5" s="745"/>
      <c r="LN5" s="745"/>
      <c r="LO5" s="745"/>
      <c r="LP5" s="745"/>
      <c r="LQ5" s="745"/>
      <c r="LR5" s="745"/>
      <c r="LS5" s="745"/>
      <c r="LT5" s="745"/>
      <c r="LU5" s="745"/>
      <c r="LV5" s="745"/>
      <c r="LW5" s="745"/>
      <c r="LX5" s="745"/>
      <c r="LY5" s="745"/>
      <c r="LZ5" s="745"/>
      <c r="MA5" s="745"/>
      <c r="MB5" s="744"/>
      <c r="MC5" s="745"/>
      <c r="MD5" s="745"/>
      <c r="ME5" s="745"/>
      <c r="MF5" s="745"/>
      <c r="MG5" s="745"/>
      <c r="MH5" s="745"/>
      <c r="MI5" s="745"/>
      <c r="MJ5" s="745"/>
      <c r="MK5" s="745"/>
      <c r="ML5" s="745"/>
      <c r="MM5" s="745"/>
      <c r="MN5" s="745"/>
      <c r="MO5" s="745"/>
      <c r="MP5" s="745"/>
      <c r="MQ5" s="745"/>
      <c r="MR5" s="745"/>
      <c r="MS5" s="745"/>
      <c r="MT5" s="745"/>
      <c r="MU5" s="745"/>
      <c r="MV5" s="745"/>
      <c r="MW5" s="745"/>
      <c r="MX5" s="745"/>
      <c r="MY5" s="745"/>
      <c r="MZ5" s="745"/>
      <c r="NA5" s="745"/>
      <c r="NB5" s="745"/>
      <c r="NC5" s="745"/>
      <c r="ND5" s="745"/>
      <c r="NE5" s="745"/>
      <c r="NF5" s="745"/>
      <c r="NG5" s="744"/>
      <c r="NH5" s="745"/>
      <c r="NI5" s="745"/>
      <c r="NJ5" s="745"/>
      <c r="NK5" s="745"/>
      <c r="NL5" s="745"/>
      <c r="NM5" s="745"/>
      <c r="NN5" s="745"/>
      <c r="NO5" s="745"/>
      <c r="NP5" s="745"/>
      <c r="NQ5" s="745"/>
      <c r="NR5" s="745"/>
      <c r="NS5" s="745"/>
      <c r="NT5" s="745"/>
      <c r="NU5" s="745"/>
      <c r="NV5" s="745"/>
      <c r="NW5" s="745"/>
      <c r="NX5" s="745"/>
      <c r="NY5" s="745"/>
      <c r="NZ5" s="745"/>
      <c r="OA5" s="745"/>
      <c r="OB5" s="745"/>
      <c r="OC5" s="745"/>
      <c r="OD5" s="745"/>
      <c r="OE5" s="745"/>
      <c r="OF5" s="745"/>
      <c r="OG5" s="745"/>
      <c r="OH5" s="745"/>
      <c r="OI5" s="745"/>
      <c r="OJ5" s="745"/>
      <c r="OK5" s="745"/>
      <c r="OL5" s="744"/>
      <c r="OM5" s="745"/>
      <c r="ON5" s="745"/>
      <c r="OO5" s="745"/>
      <c r="OP5" s="745"/>
      <c r="OQ5" s="745"/>
      <c r="OR5" s="745"/>
      <c r="OS5" s="745"/>
      <c r="OT5" s="745"/>
      <c r="OU5" s="745"/>
      <c r="OV5" s="745"/>
      <c r="OW5" s="745"/>
      <c r="OX5" s="745"/>
      <c r="OY5" s="745"/>
      <c r="OZ5" s="745"/>
      <c r="PA5" s="745"/>
      <c r="PB5" s="745"/>
      <c r="PC5" s="745"/>
      <c r="PD5" s="745"/>
      <c r="PE5" s="745"/>
      <c r="PF5" s="745"/>
      <c r="PG5" s="745"/>
      <c r="PH5" s="745"/>
      <c r="PI5" s="745"/>
      <c r="PJ5" s="745"/>
      <c r="PK5" s="745"/>
      <c r="PL5" s="745"/>
      <c r="PM5" s="745"/>
      <c r="PN5" s="745"/>
      <c r="PO5" s="745"/>
      <c r="PP5" s="745"/>
      <c r="PQ5" s="744"/>
      <c r="PR5" s="745"/>
      <c r="PS5" s="745"/>
      <c r="PT5" s="745"/>
      <c r="PU5" s="745"/>
      <c r="PV5" s="745"/>
      <c r="PW5" s="745"/>
      <c r="PX5" s="745"/>
      <c r="PY5" s="745"/>
      <c r="PZ5" s="745"/>
      <c r="QA5" s="745"/>
      <c r="QB5" s="745"/>
      <c r="QC5" s="745"/>
      <c r="QD5" s="745"/>
      <c r="QE5" s="745"/>
      <c r="QF5" s="745"/>
      <c r="QG5" s="745"/>
      <c r="QH5" s="745"/>
      <c r="QI5" s="745"/>
      <c r="QJ5" s="745"/>
      <c r="QK5" s="745"/>
      <c r="QL5" s="745"/>
      <c r="QM5" s="745"/>
      <c r="QN5" s="745"/>
      <c r="QO5" s="745"/>
      <c r="QP5" s="745"/>
      <c r="QQ5" s="745"/>
      <c r="QR5" s="745"/>
      <c r="QS5" s="745"/>
      <c r="QT5" s="745"/>
      <c r="QU5" s="745"/>
      <c r="QV5" s="744"/>
      <c r="QW5" s="745"/>
      <c r="QX5" s="745"/>
      <c r="QY5" s="745"/>
      <c r="QZ5" s="745"/>
      <c r="RA5" s="745"/>
      <c r="RB5" s="745"/>
      <c r="RC5" s="745"/>
      <c r="RD5" s="745"/>
      <c r="RE5" s="745"/>
      <c r="RF5" s="745"/>
      <c r="RG5" s="745"/>
      <c r="RH5" s="745"/>
      <c r="RI5" s="745"/>
      <c r="RJ5" s="745"/>
      <c r="RK5" s="745"/>
      <c r="RL5" s="745"/>
      <c r="RM5" s="745"/>
      <c r="RN5" s="745"/>
      <c r="RO5" s="745"/>
      <c r="RP5" s="745"/>
      <c r="RQ5" s="745"/>
      <c r="RR5" s="745"/>
      <c r="RS5" s="745"/>
      <c r="RT5" s="745"/>
      <c r="RU5" s="745"/>
      <c r="RV5" s="745"/>
      <c r="RW5" s="745"/>
      <c r="RX5" s="745"/>
      <c r="RY5" s="745"/>
      <c r="RZ5" s="745"/>
      <c r="SA5" s="744"/>
      <c r="SB5" s="745"/>
      <c r="SC5" s="745"/>
      <c r="SD5" s="745"/>
      <c r="SE5" s="745"/>
      <c r="SF5" s="745"/>
      <c r="SG5" s="745"/>
      <c r="SH5" s="745"/>
      <c r="SI5" s="745"/>
      <c r="SJ5" s="745"/>
      <c r="SK5" s="745"/>
      <c r="SL5" s="745"/>
      <c r="SM5" s="745"/>
      <c r="SN5" s="745"/>
      <c r="SO5" s="745"/>
      <c r="SP5" s="745"/>
      <c r="SQ5" s="745"/>
      <c r="SR5" s="745"/>
      <c r="SS5" s="745"/>
      <c r="ST5" s="745"/>
      <c r="SU5" s="745"/>
      <c r="SV5" s="745"/>
      <c r="SW5" s="745"/>
      <c r="SX5" s="745"/>
      <c r="SY5" s="745"/>
      <c r="SZ5" s="745"/>
      <c r="TA5" s="745"/>
      <c r="TB5" s="745"/>
      <c r="TC5" s="745"/>
      <c r="TD5" s="745"/>
      <c r="TE5" s="745"/>
      <c r="TF5" s="744"/>
      <c r="TG5" s="745"/>
      <c r="TH5" s="745"/>
      <c r="TI5" s="745"/>
      <c r="TJ5" s="745"/>
      <c r="TK5" s="745"/>
      <c r="TL5" s="745"/>
      <c r="TM5" s="745"/>
      <c r="TN5" s="745"/>
      <c r="TO5" s="745"/>
      <c r="TP5" s="745"/>
      <c r="TQ5" s="745"/>
      <c r="TR5" s="745"/>
      <c r="TS5" s="745"/>
      <c r="TT5" s="745"/>
      <c r="TU5" s="745"/>
      <c r="TV5" s="745"/>
      <c r="TW5" s="745"/>
      <c r="TX5" s="745"/>
      <c r="TY5" s="745"/>
      <c r="TZ5" s="745"/>
      <c r="UA5" s="745"/>
      <c r="UB5" s="745"/>
      <c r="UC5" s="745"/>
      <c r="UD5" s="745"/>
      <c r="UE5" s="745"/>
      <c r="UF5" s="745"/>
      <c r="UG5" s="745"/>
      <c r="UH5" s="745"/>
      <c r="UI5" s="745"/>
      <c r="UJ5" s="745"/>
      <c r="UK5" s="744"/>
      <c r="UL5" s="745"/>
      <c r="UM5" s="745"/>
      <c r="UN5" s="745"/>
      <c r="UO5" s="745"/>
      <c r="UP5" s="745"/>
      <c r="UQ5" s="745"/>
      <c r="UR5" s="745"/>
      <c r="US5" s="745"/>
      <c r="UT5" s="745"/>
      <c r="UU5" s="745"/>
      <c r="UV5" s="745"/>
      <c r="UW5" s="745"/>
      <c r="UX5" s="745"/>
      <c r="UY5" s="745"/>
      <c r="UZ5" s="745"/>
      <c r="VA5" s="745"/>
      <c r="VB5" s="745"/>
      <c r="VC5" s="745"/>
      <c r="VD5" s="745"/>
      <c r="VE5" s="745"/>
      <c r="VF5" s="745"/>
      <c r="VG5" s="745"/>
      <c r="VH5" s="745"/>
      <c r="VI5" s="745"/>
      <c r="VJ5" s="745"/>
      <c r="VK5" s="745"/>
      <c r="VL5" s="745"/>
      <c r="VM5" s="745"/>
      <c r="VN5" s="745"/>
      <c r="VO5" s="745"/>
      <c r="VP5" s="744"/>
      <c r="VQ5" s="745"/>
      <c r="VR5" s="745"/>
      <c r="VS5" s="745"/>
      <c r="VT5" s="745"/>
      <c r="VU5" s="745"/>
      <c r="VV5" s="745"/>
      <c r="VW5" s="745"/>
      <c r="VX5" s="745"/>
      <c r="VY5" s="745"/>
      <c r="VZ5" s="745"/>
      <c r="WA5" s="745"/>
      <c r="WB5" s="745"/>
      <c r="WC5" s="745"/>
      <c r="WD5" s="745"/>
      <c r="WE5" s="745"/>
      <c r="WF5" s="745"/>
      <c r="WG5" s="745"/>
      <c r="WH5" s="745"/>
      <c r="WI5" s="745"/>
      <c r="WJ5" s="745"/>
      <c r="WK5" s="745"/>
      <c r="WL5" s="745"/>
      <c r="WM5" s="745"/>
      <c r="WN5" s="745"/>
      <c r="WO5" s="745"/>
      <c r="WP5" s="745"/>
      <c r="WQ5" s="745"/>
      <c r="WR5" s="745"/>
      <c r="WS5" s="745"/>
      <c r="WT5" s="745"/>
      <c r="WU5" s="744"/>
      <c r="WV5" s="745"/>
      <c r="WW5" s="745"/>
      <c r="WX5" s="745"/>
      <c r="WY5" s="745"/>
      <c r="WZ5" s="745"/>
      <c r="XA5" s="745"/>
      <c r="XB5" s="745"/>
      <c r="XC5" s="745"/>
      <c r="XD5" s="745"/>
      <c r="XE5" s="745"/>
      <c r="XF5" s="745"/>
      <c r="XG5" s="745"/>
      <c r="XH5" s="745"/>
      <c r="XI5" s="745"/>
      <c r="XJ5" s="745"/>
      <c r="XK5" s="745"/>
      <c r="XL5" s="745"/>
      <c r="XM5" s="745"/>
      <c r="XN5" s="745"/>
      <c r="XO5" s="745"/>
      <c r="XP5" s="745"/>
      <c r="XQ5" s="745"/>
      <c r="XR5" s="745"/>
      <c r="XS5" s="745"/>
      <c r="XT5" s="745"/>
      <c r="XU5" s="745"/>
      <c r="XV5" s="745"/>
      <c r="XW5" s="745"/>
      <c r="XX5" s="745"/>
      <c r="XY5" s="745"/>
      <c r="XZ5" s="744"/>
      <c r="YA5" s="745"/>
      <c r="YB5" s="745"/>
      <c r="YC5" s="745"/>
      <c r="YD5" s="745"/>
      <c r="YE5" s="745"/>
      <c r="YF5" s="745"/>
      <c r="YG5" s="745"/>
      <c r="YH5" s="745"/>
      <c r="YI5" s="745"/>
      <c r="YJ5" s="745"/>
      <c r="YK5" s="745"/>
      <c r="YL5" s="745"/>
      <c r="YM5" s="745"/>
      <c r="YN5" s="745"/>
      <c r="YO5" s="745"/>
      <c r="YP5" s="745"/>
      <c r="YQ5" s="745"/>
      <c r="YR5" s="745"/>
      <c r="YS5" s="745"/>
      <c r="YT5" s="745"/>
      <c r="YU5" s="745"/>
      <c r="YV5" s="745"/>
      <c r="YW5" s="745"/>
      <c r="YX5" s="745"/>
      <c r="YY5" s="745"/>
      <c r="YZ5" s="745"/>
      <c r="ZA5" s="745"/>
      <c r="ZB5" s="745"/>
      <c r="ZC5" s="745"/>
      <c r="ZD5" s="745"/>
      <c r="ZE5" s="744"/>
      <c r="ZF5" s="745"/>
      <c r="ZG5" s="745"/>
      <c r="ZH5" s="745"/>
      <c r="ZI5" s="745"/>
      <c r="ZJ5" s="745"/>
      <c r="ZK5" s="745"/>
      <c r="ZL5" s="745"/>
      <c r="ZM5" s="745"/>
      <c r="ZN5" s="745"/>
      <c r="ZO5" s="745"/>
      <c r="ZP5" s="745"/>
      <c r="ZQ5" s="745"/>
      <c r="ZR5" s="745"/>
      <c r="ZS5" s="745"/>
      <c r="ZT5" s="745"/>
      <c r="ZU5" s="745"/>
      <c r="ZV5" s="745"/>
      <c r="ZW5" s="745"/>
      <c r="ZX5" s="745"/>
      <c r="ZY5" s="745"/>
      <c r="ZZ5" s="745"/>
      <c r="AAA5" s="745"/>
      <c r="AAB5" s="745"/>
      <c r="AAC5" s="745"/>
      <c r="AAD5" s="745"/>
      <c r="AAE5" s="745"/>
      <c r="AAF5" s="745"/>
      <c r="AAG5" s="745"/>
      <c r="AAH5" s="745"/>
      <c r="AAI5" s="745"/>
      <c r="AAJ5" s="744"/>
      <c r="AAK5" s="745"/>
      <c r="AAL5" s="745"/>
      <c r="AAM5" s="745"/>
      <c r="AAN5" s="745"/>
      <c r="AAO5" s="745"/>
      <c r="AAP5" s="745"/>
      <c r="AAQ5" s="745"/>
      <c r="AAR5" s="745"/>
      <c r="AAS5" s="745"/>
      <c r="AAT5" s="745"/>
      <c r="AAU5" s="745"/>
      <c r="AAV5" s="745"/>
      <c r="AAW5" s="745"/>
      <c r="AAX5" s="745"/>
      <c r="AAY5" s="745"/>
      <c r="AAZ5" s="745"/>
      <c r="ABA5" s="745"/>
      <c r="ABB5" s="745"/>
      <c r="ABC5" s="745"/>
      <c r="ABD5" s="745"/>
      <c r="ABE5" s="745"/>
      <c r="ABF5" s="745"/>
      <c r="ABG5" s="745"/>
      <c r="ABH5" s="745"/>
      <c r="ABI5" s="745"/>
      <c r="ABJ5" s="745"/>
      <c r="ABK5" s="745"/>
      <c r="ABL5" s="745"/>
      <c r="ABM5" s="745"/>
      <c r="ABN5" s="745"/>
      <c r="ABO5" s="744"/>
      <c r="ABP5" s="745"/>
      <c r="ABQ5" s="745"/>
      <c r="ABR5" s="745"/>
      <c r="ABS5" s="745"/>
      <c r="ABT5" s="745"/>
      <c r="ABU5" s="745"/>
      <c r="ABV5" s="745"/>
      <c r="ABW5" s="745"/>
      <c r="ABX5" s="745"/>
      <c r="ABY5" s="745"/>
      <c r="ABZ5" s="745"/>
      <c r="ACA5" s="745"/>
      <c r="ACB5" s="745"/>
      <c r="ACC5" s="745"/>
      <c r="ACD5" s="745"/>
      <c r="ACE5" s="745"/>
      <c r="ACF5" s="745"/>
      <c r="ACG5" s="745"/>
      <c r="ACH5" s="745"/>
      <c r="ACI5" s="745"/>
      <c r="ACJ5" s="745"/>
      <c r="ACK5" s="745"/>
      <c r="ACL5" s="745"/>
      <c r="ACM5" s="745"/>
      <c r="ACN5" s="745"/>
      <c r="ACO5" s="745"/>
      <c r="ACP5" s="745"/>
      <c r="ACQ5" s="745"/>
      <c r="ACR5" s="745"/>
      <c r="ACS5" s="745"/>
      <c r="ACT5" s="744"/>
      <c r="ACU5" s="745"/>
      <c r="ACV5" s="745"/>
      <c r="ACW5" s="745"/>
      <c r="ACX5" s="745"/>
      <c r="ACY5" s="745"/>
      <c r="ACZ5" s="745"/>
      <c r="ADA5" s="745"/>
      <c r="ADB5" s="745"/>
      <c r="ADC5" s="745"/>
      <c r="ADD5" s="745"/>
      <c r="ADE5" s="745"/>
      <c r="ADF5" s="745"/>
      <c r="ADG5" s="745"/>
      <c r="ADH5" s="745"/>
      <c r="ADI5" s="745"/>
      <c r="ADJ5" s="745"/>
      <c r="ADK5" s="745"/>
      <c r="ADL5" s="745"/>
      <c r="ADM5" s="745"/>
      <c r="ADN5" s="745"/>
      <c r="ADO5" s="745"/>
      <c r="ADP5" s="745"/>
      <c r="ADQ5" s="745"/>
      <c r="ADR5" s="745"/>
      <c r="ADS5" s="745"/>
      <c r="ADT5" s="745"/>
      <c r="ADU5" s="745"/>
      <c r="ADV5" s="745"/>
      <c r="ADW5" s="745"/>
      <c r="ADX5" s="745"/>
      <c r="ADY5" s="744"/>
      <c r="ADZ5" s="745"/>
      <c r="AEA5" s="745"/>
      <c r="AEB5" s="745"/>
      <c r="AEC5" s="745"/>
      <c r="AED5" s="745"/>
      <c r="AEE5" s="745"/>
      <c r="AEF5" s="745"/>
      <c r="AEG5" s="745"/>
      <c r="AEH5" s="745"/>
      <c r="AEI5" s="745"/>
      <c r="AEJ5" s="745"/>
      <c r="AEK5" s="745"/>
      <c r="AEL5" s="745"/>
      <c r="AEM5" s="745"/>
      <c r="AEN5" s="745"/>
      <c r="AEO5" s="745"/>
      <c r="AEP5" s="745"/>
      <c r="AEQ5" s="745"/>
      <c r="AER5" s="745"/>
      <c r="AES5" s="745"/>
      <c r="AET5" s="745"/>
      <c r="AEU5" s="745"/>
      <c r="AEV5" s="745"/>
      <c r="AEW5" s="745"/>
      <c r="AEX5" s="745"/>
      <c r="AEY5" s="745"/>
      <c r="AEZ5" s="745"/>
      <c r="AFA5" s="745"/>
      <c r="AFB5" s="745"/>
      <c r="AFC5" s="745"/>
      <c r="AFD5" s="744"/>
      <c r="AFE5" s="745"/>
      <c r="AFF5" s="745"/>
      <c r="AFG5" s="745"/>
      <c r="AFH5" s="745"/>
      <c r="AFI5" s="745"/>
      <c r="AFJ5" s="745"/>
      <c r="AFK5" s="745"/>
      <c r="AFL5" s="745"/>
      <c r="AFM5" s="745"/>
      <c r="AFN5" s="745"/>
      <c r="AFO5" s="745"/>
      <c r="AFP5" s="745"/>
      <c r="AFQ5" s="745"/>
      <c r="AFR5" s="745"/>
      <c r="AFS5" s="745"/>
      <c r="AFT5" s="745"/>
      <c r="AFU5" s="745"/>
      <c r="AFV5" s="745"/>
      <c r="AFW5" s="745"/>
      <c r="AFX5" s="745"/>
      <c r="AFY5" s="745"/>
      <c r="AFZ5" s="745"/>
      <c r="AGA5" s="745"/>
      <c r="AGB5" s="745"/>
      <c r="AGC5" s="745"/>
      <c r="AGD5" s="745"/>
      <c r="AGE5" s="745"/>
      <c r="AGF5" s="745"/>
      <c r="AGG5" s="745"/>
      <c r="AGH5" s="745"/>
      <c r="AGI5" s="744"/>
      <c r="AGJ5" s="745"/>
      <c r="AGK5" s="745"/>
      <c r="AGL5" s="745"/>
      <c r="AGM5" s="745"/>
      <c r="AGN5" s="745"/>
      <c r="AGO5" s="745"/>
      <c r="AGP5" s="745"/>
      <c r="AGQ5" s="745"/>
      <c r="AGR5" s="745"/>
      <c r="AGS5" s="745"/>
      <c r="AGT5" s="745"/>
      <c r="AGU5" s="745"/>
      <c r="AGV5" s="745"/>
      <c r="AGW5" s="745"/>
      <c r="AGX5" s="745"/>
      <c r="AGY5" s="745"/>
      <c r="AGZ5" s="745"/>
      <c r="AHA5" s="745"/>
      <c r="AHB5" s="745"/>
      <c r="AHC5" s="745"/>
      <c r="AHD5" s="745"/>
      <c r="AHE5" s="745"/>
      <c r="AHF5" s="745"/>
      <c r="AHG5" s="745"/>
      <c r="AHH5" s="745"/>
      <c r="AHI5" s="745"/>
      <c r="AHJ5" s="745"/>
      <c r="AHK5" s="745"/>
      <c r="AHL5" s="745"/>
      <c r="AHM5" s="745"/>
      <c r="AHN5" s="744"/>
      <c r="AHO5" s="745"/>
      <c r="AHP5" s="745"/>
      <c r="AHQ5" s="745"/>
      <c r="AHR5" s="745"/>
      <c r="AHS5" s="745"/>
      <c r="AHT5" s="745"/>
      <c r="AHU5" s="745"/>
      <c r="AHV5" s="745"/>
      <c r="AHW5" s="745"/>
      <c r="AHX5" s="745"/>
      <c r="AHY5" s="745"/>
      <c r="AHZ5" s="745"/>
      <c r="AIA5" s="745"/>
      <c r="AIB5" s="745"/>
      <c r="AIC5" s="745"/>
      <c r="AID5" s="745"/>
      <c r="AIE5" s="745"/>
      <c r="AIF5" s="745"/>
      <c r="AIG5" s="745"/>
      <c r="AIH5" s="745"/>
      <c r="AII5" s="745"/>
      <c r="AIJ5" s="745"/>
      <c r="AIK5" s="745"/>
      <c r="AIL5" s="745"/>
      <c r="AIM5" s="745"/>
      <c r="AIN5" s="745"/>
      <c r="AIO5" s="745"/>
      <c r="AIP5" s="745"/>
      <c r="AIQ5" s="745"/>
      <c r="AIR5" s="745"/>
      <c r="AIS5" s="744"/>
      <c r="AIT5" s="745"/>
      <c r="AIU5" s="745"/>
      <c r="AIV5" s="745"/>
      <c r="AIW5" s="745"/>
      <c r="AIX5" s="745"/>
      <c r="AIY5" s="745"/>
      <c r="AIZ5" s="745"/>
      <c r="AJA5" s="745"/>
      <c r="AJB5" s="745"/>
      <c r="AJC5" s="745"/>
      <c r="AJD5" s="745"/>
      <c r="AJE5" s="745"/>
      <c r="AJF5" s="745"/>
      <c r="AJG5" s="745"/>
      <c r="AJH5" s="745"/>
      <c r="AJI5" s="745"/>
      <c r="AJJ5" s="745"/>
      <c r="AJK5" s="745"/>
      <c r="AJL5" s="745"/>
      <c r="AJM5" s="745"/>
      <c r="AJN5" s="745"/>
      <c r="AJO5" s="745"/>
      <c r="AJP5" s="745"/>
      <c r="AJQ5" s="745"/>
      <c r="AJR5" s="745"/>
      <c r="AJS5" s="745"/>
      <c r="AJT5" s="745"/>
      <c r="AJU5" s="745"/>
      <c r="AJV5" s="745"/>
      <c r="AJW5" s="745"/>
      <c r="AJX5" s="744"/>
      <c r="AJY5" s="745"/>
      <c r="AJZ5" s="745"/>
      <c r="AKA5" s="745"/>
      <c r="AKB5" s="745"/>
      <c r="AKC5" s="745"/>
      <c r="AKD5" s="745"/>
      <c r="AKE5" s="745"/>
      <c r="AKF5" s="745"/>
      <c r="AKG5" s="745"/>
      <c r="AKH5" s="745"/>
      <c r="AKI5" s="745"/>
      <c r="AKJ5" s="745"/>
      <c r="AKK5" s="745"/>
      <c r="AKL5" s="745"/>
      <c r="AKM5" s="745"/>
      <c r="AKN5" s="745"/>
      <c r="AKO5" s="745"/>
      <c r="AKP5" s="745"/>
      <c r="AKQ5" s="745"/>
      <c r="AKR5" s="745"/>
      <c r="AKS5" s="745"/>
      <c r="AKT5" s="745"/>
      <c r="AKU5" s="745"/>
      <c r="AKV5" s="745"/>
      <c r="AKW5" s="745"/>
      <c r="AKX5" s="745"/>
      <c r="AKY5" s="745"/>
      <c r="AKZ5" s="745"/>
      <c r="ALA5" s="745"/>
      <c r="ALB5" s="745"/>
      <c r="ALC5" s="744"/>
      <c r="ALD5" s="745"/>
      <c r="ALE5" s="745"/>
      <c r="ALF5" s="745"/>
      <c r="ALG5" s="745"/>
      <c r="ALH5" s="745"/>
      <c r="ALI5" s="745"/>
      <c r="ALJ5" s="745"/>
      <c r="ALK5" s="745"/>
      <c r="ALL5" s="745"/>
      <c r="ALM5" s="745"/>
      <c r="ALN5" s="745"/>
      <c r="ALO5" s="745"/>
      <c r="ALP5" s="745"/>
      <c r="ALQ5" s="745"/>
      <c r="ALR5" s="745"/>
      <c r="ALS5" s="745"/>
      <c r="ALT5" s="745"/>
      <c r="ALU5" s="745"/>
      <c r="ALV5" s="745"/>
      <c r="ALW5" s="745"/>
      <c r="ALX5" s="745"/>
      <c r="ALY5" s="745"/>
      <c r="ALZ5" s="745"/>
      <c r="AMA5" s="745"/>
      <c r="AMB5" s="745"/>
      <c r="AMC5" s="745"/>
      <c r="AMD5" s="745"/>
      <c r="AME5" s="745"/>
      <c r="AMF5" s="745"/>
      <c r="AMG5" s="745"/>
      <c r="AMH5" s="744"/>
      <c r="AMI5" s="745"/>
      <c r="AMJ5" s="745"/>
      <c r="AMK5" s="745"/>
      <c r="AML5" s="745"/>
      <c r="AMM5" s="745"/>
      <c r="AMN5" s="745"/>
      <c r="AMO5" s="745"/>
      <c r="AMP5" s="745"/>
      <c r="AMQ5" s="745"/>
      <c r="AMR5" s="745"/>
      <c r="AMS5" s="745"/>
      <c r="AMT5" s="745"/>
      <c r="AMU5" s="745"/>
      <c r="AMV5" s="745"/>
      <c r="AMW5" s="745"/>
      <c r="AMX5" s="745"/>
      <c r="AMY5" s="745"/>
      <c r="AMZ5" s="745"/>
      <c r="ANA5" s="745"/>
      <c r="ANB5" s="745"/>
      <c r="ANC5" s="745"/>
      <c r="AND5" s="745"/>
      <c r="ANE5" s="745"/>
      <c r="ANF5" s="745"/>
      <c r="ANG5" s="745"/>
      <c r="ANH5" s="745"/>
      <c r="ANI5" s="745"/>
      <c r="ANJ5" s="745"/>
      <c r="ANK5" s="745"/>
      <c r="ANL5" s="745"/>
      <c r="ANM5" s="744"/>
      <c r="ANN5" s="745"/>
      <c r="ANO5" s="745"/>
      <c r="ANP5" s="745"/>
      <c r="ANQ5" s="745"/>
      <c r="ANR5" s="745"/>
      <c r="ANS5" s="745"/>
      <c r="ANT5" s="745"/>
      <c r="ANU5" s="745"/>
      <c r="ANV5" s="745"/>
      <c r="ANW5" s="745"/>
      <c r="ANX5" s="745"/>
      <c r="ANY5" s="745"/>
      <c r="ANZ5" s="745"/>
      <c r="AOA5" s="745"/>
      <c r="AOB5" s="745"/>
      <c r="AOC5" s="745"/>
      <c r="AOD5" s="745"/>
      <c r="AOE5" s="745"/>
      <c r="AOF5" s="745"/>
      <c r="AOG5" s="745"/>
      <c r="AOH5" s="745"/>
      <c r="AOI5" s="745"/>
      <c r="AOJ5" s="745"/>
      <c r="AOK5" s="745"/>
      <c r="AOL5" s="745"/>
      <c r="AOM5" s="745"/>
      <c r="AON5" s="745"/>
      <c r="AOO5" s="745"/>
      <c r="AOP5" s="745"/>
      <c r="AOQ5" s="745"/>
      <c r="AOR5" s="744"/>
      <c r="AOS5" s="745"/>
      <c r="AOT5" s="745"/>
      <c r="AOU5" s="745"/>
      <c r="AOV5" s="745"/>
      <c r="AOW5" s="745"/>
      <c r="AOX5" s="745"/>
      <c r="AOY5" s="745"/>
      <c r="AOZ5" s="745"/>
      <c r="APA5" s="745"/>
      <c r="APB5" s="745"/>
      <c r="APC5" s="745"/>
      <c r="APD5" s="745"/>
      <c r="APE5" s="745"/>
      <c r="APF5" s="745"/>
      <c r="APG5" s="745"/>
      <c r="APH5" s="745"/>
      <c r="API5" s="745"/>
      <c r="APJ5" s="745"/>
      <c r="APK5" s="745"/>
      <c r="APL5" s="745"/>
      <c r="APM5" s="745"/>
      <c r="APN5" s="745"/>
      <c r="APO5" s="745"/>
      <c r="APP5" s="745"/>
      <c r="APQ5" s="745"/>
      <c r="APR5" s="745"/>
      <c r="APS5" s="745"/>
      <c r="APT5" s="745"/>
      <c r="APU5" s="745"/>
      <c r="APV5" s="745"/>
      <c r="APW5" s="744"/>
      <c r="APX5" s="745"/>
      <c r="APY5" s="745"/>
      <c r="APZ5" s="745"/>
      <c r="AQA5" s="745"/>
      <c r="AQB5" s="745"/>
      <c r="AQC5" s="745"/>
      <c r="AQD5" s="745"/>
      <c r="AQE5" s="745"/>
      <c r="AQF5" s="745"/>
      <c r="AQG5" s="745"/>
      <c r="AQH5" s="745"/>
      <c r="AQI5" s="745"/>
      <c r="AQJ5" s="745"/>
      <c r="AQK5" s="745"/>
      <c r="AQL5" s="745"/>
      <c r="AQM5" s="745"/>
      <c r="AQN5" s="745"/>
      <c r="AQO5" s="745"/>
      <c r="AQP5" s="745"/>
      <c r="AQQ5" s="745"/>
      <c r="AQR5" s="745"/>
      <c r="AQS5" s="745"/>
      <c r="AQT5" s="745"/>
      <c r="AQU5" s="745"/>
      <c r="AQV5" s="745"/>
      <c r="AQW5" s="745"/>
      <c r="AQX5" s="745"/>
      <c r="AQY5" s="745"/>
      <c r="AQZ5" s="745"/>
      <c r="ARA5" s="745"/>
      <c r="ARB5" s="744"/>
      <c r="ARC5" s="745"/>
      <c r="ARD5" s="745"/>
      <c r="ARE5" s="745"/>
      <c r="ARF5" s="745"/>
      <c r="ARG5" s="745"/>
      <c r="ARH5" s="745"/>
      <c r="ARI5" s="745"/>
      <c r="ARJ5" s="745"/>
      <c r="ARK5" s="745"/>
      <c r="ARL5" s="745"/>
      <c r="ARM5" s="745"/>
      <c r="ARN5" s="745"/>
      <c r="ARO5" s="745"/>
      <c r="ARP5" s="745"/>
      <c r="ARQ5" s="745"/>
      <c r="ARR5" s="745"/>
      <c r="ARS5" s="745"/>
      <c r="ART5" s="745"/>
      <c r="ARU5" s="745"/>
      <c r="ARV5" s="745"/>
      <c r="ARW5" s="745"/>
      <c r="ARX5" s="745"/>
      <c r="ARY5" s="745"/>
      <c r="ARZ5" s="745"/>
      <c r="ASA5" s="745"/>
      <c r="ASB5" s="745"/>
      <c r="ASC5" s="745"/>
      <c r="ASD5" s="745"/>
      <c r="ASE5" s="745"/>
      <c r="ASF5" s="745"/>
      <c r="ASG5" s="744"/>
      <c r="ASH5" s="745"/>
      <c r="ASI5" s="745"/>
      <c r="ASJ5" s="745"/>
      <c r="ASK5" s="745"/>
      <c r="ASL5" s="745"/>
      <c r="ASM5" s="745"/>
      <c r="ASN5" s="745"/>
      <c r="ASO5" s="745"/>
      <c r="ASP5" s="745"/>
      <c r="ASQ5" s="745"/>
      <c r="ASR5" s="745"/>
      <c r="ASS5" s="745"/>
      <c r="AST5" s="745"/>
      <c r="ASU5" s="745"/>
      <c r="ASV5" s="745"/>
      <c r="ASW5" s="745"/>
      <c r="ASX5" s="745"/>
      <c r="ASY5" s="745"/>
      <c r="ASZ5" s="745"/>
      <c r="ATA5" s="745"/>
      <c r="ATB5" s="745"/>
      <c r="ATC5" s="745"/>
      <c r="ATD5" s="745"/>
      <c r="ATE5" s="745"/>
      <c r="ATF5" s="745"/>
      <c r="ATG5" s="745"/>
      <c r="ATH5" s="745"/>
      <c r="ATI5" s="745"/>
      <c r="ATJ5" s="745"/>
      <c r="ATK5" s="745"/>
      <c r="ATL5" s="744"/>
      <c r="ATM5" s="745"/>
      <c r="ATN5" s="745"/>
      <c r="ATO5" s="745"/>
      <c r="ATP5" s="745"/>
      <c r="ATQ5" s="745"/>
      <c r="ATR5" s="745"/>
      <c r="ATS5" s="745"/>
      <c r="ATT5" s="745"/>
      <c r="ATU5" s="745"/>
      <c r="ATV5" s="745"/>
      <c r="ATW5" s="745"/>
      <c r="ATX5" s="745"/>
      <c r="ATY5" s="745"/>
      <c r="ATZ5" s="745"/>
      <c r="AUA5" s="745"/>
      <c r="AUB5" s="745"/>
      <c r="AUC5" s="745"/>
      <c r="AUD5" s="745"/>
      <c r="AUE5" s="745"/>
      <c r="AUF5" s="745"/>
      <c r="AUG5" s="745"/>
      <c r="AUH5" s="745"/>
      <c r="AUI5" s="745"/>
      <c r="AUJ5" s="745"/>
      <c r="AUK5" s="745"/>
      <c r="AUL5" s="745"/>
      <c r="AUM5" s="745"/>
      <c r="AUN5" s="745"/>
      <c r="AUO5" s="745"/>
      <c r="AUP5" s="745"/>
      <c r="AUQ5" s="744"/>
      <c r="AUR5" s="745"/>
      <c r="AUS5" s="745"/>
      <c r="AUT5" s="745"/>
      <c r="AUU5" s="745"/>
      <c r="AUV5" s="745"/>
      <c r="AUW5" s="745"/>
      <c r="AUX5" s="745"/>
      <c r="AUY5" s="745"/>
      <c r="AUZ5" s="745"/>
      <c r="AVA5" s="745"/>
      <c r="AVB5" s="745"/>
      <c r="AVC5" s="745"/>
      <c r="AVD5" s="745"/>
      <c r="AVE5" s="745"/>
      <c r="AVF5" s="745"/>
      <c r="AVG5" s="745"/>
      <c r="AVH5" s="745"/>
      <c r="AVI5" s="745"/>
      <c r="AVJ5" s="745"/>
      <c r="AVK5" s="745"/>
      <c r="AVL5" s="745"/>
      <c r="AVM5" s="745"/>
      <c r="AVN5" s="745"/>
      <c r="AVO5" s="745"/>
      <c r="AVP5" s="745"/>
      <c r="AVQ5" s="745"/>
      <c r="AVR5" s="745"/>
      <c r="AVS5" s="745"/>
      <c r="AVT5" s="745"/>
      <c r="AVU5" s="745"/>
      <c r="AVV5" s="744"/>
      <c r="AVW5" s="745"/>
      <c r="AVX5" s="745"/>
      <c r="AVY5" s="745"/>
      <c r="AVZ5" s="745"/>
      <c r="AWA5" s="745"/>
      <c r="AWB5" s="745"/>
      <c r="AWC5" s="745"/>
      <c r="AWD5" s="745"/>
      <c r="AWE5" s="745"/>
      <c r="AWF5" s="745"/>
      <c r="AWG5" s="745"/>
      <c r="AWH5" s="745"/>
      <c r="AWI5" s="745"/>
      <c r="AWJ5" s="745"/>
      <c r="AWK5" s="745"/>
      <c r="AWL5" s="745"/>
      <c r="AWM5" s="745"/>
      <c r="AWN5" s="745"/>
      <c r="AWO5" s="745"/>
      <c r="AWP5" s="745"/>
      <c r="AWQ5" s="745"/>
      <c r="AWR5" s="745"/>
      <c r="AWS5" s="745"/>
      <c r="AWT5" s="745"/>
      <c r="AWU5" s="745"/>
      <c r="AWV5" s="745"/>
      <c r="AWW5" s="745"/>
      <c r="AWX5" s="745"/>
      <c r="AWY5" s="745"/>
      <c r="AWZ5" s="745"/>
      <c r="AXA5" s="744"/>
      <c r="AXB5" s="745"/>
      <c r="AXC5" s="745"/>
      <c r="AXD5" s="745"/>
      <c r="AXE5" s="745"/>
      <c r="AXF5" s="745"/>
      <c r="AXG5" s="745"/>
      <c r="AXH5" s="745"/>
      <c r="AXI5" s="745"/>
      <c r="AXJ5" s="745"/>
      <c r="AXK5" s="745"/>
      <c r="AXL5" s="745"/>
      <c r="AXM5" s="745"/>
      <c r="AXN5" s="745"/>
      <c r="AXO5" s="745"/>
      <c r="AXP5" s="745"/>
      <c r="AXQ5" s="745"/>
      <c r="AXR5" s="745"/>
      <c r="AXS5" s="745"/>
      <c r="AXT5" s="745"/>
      <c r="AXU5" s="745"/>
      <c r="AXV5" s="745"/>
      <c r="AXW5" s="745"/>
      <c r="AXX5" s="745"/>
      <c r="AXY5" s="745"/>
      <c r="AXZ5" s="745"/>
      <c r="AYA5" s="745"/>
      <c r="AYB5" s="745"/>
      <c r="AYC5" s="745"/>
      <c r="AYD5" s="745"/>
      <c r="AYE5" s="745"/>
      <c r="AYF5" s="744"/>
      <c r="AYG5" s="745"/>
      <c r="AYH5" s="745"/>
      <c r="AYI5" s="745"/>
      <c r="AYJ5" s="745"/>
      <c r="AYK5" s="745"/>
      <c r="AYL5" s="745"/>
      <c r="AYM5" s="745"/>
      <c r="AYN5" s="745"/>
      <c r="AYO5" s="745"/>
      <c r="AYP5" s="745"/>
      <c r="AYQ5" s="745"/>
      <c r="AYR5" s="745"/>
      <c r="AYS5" s="745"/>
      <c r="AYT5" s="745"/>
      <c r="AYU5" s="745"/>
      <c r="AYV5" s="745"/>
      <c r="AYW5" s="745"/>
      <c r="AYX5" s="745"/>
      <c r="AYY5" s="745"/>
      <c r="AYZ5" s="745"/>
      <c r="AZA5" s="745"/>
      <c r="AZB5" s="745"/>
      <c r="AZC5" s="745"/>
      <c r="AZD5" s="745"/>
      <c r="AZE5" s="745"/>
      <c r="AZF5" s="745"/>
      <c r="AZG5" s="745"/>
      <c r="AZH5" s="745"/>
      <c r="AZI5" s="745"/>
      <c r="AZJ5" s="745"/>
      <c r="AZK5" s="744"/>
      <c r="AZL5" s="745"/>
      <c r="AZM5" s="745"/>
      <c r="AZN5" s="745"/>
      <c r="AZO5" s="745"/>
      <c r="AZP5" s="745"/>
      <c r="AZQ5" s="745"/>
      <c r="AZR5" s="745"/>
      <c r="AZS5" s="745"/>
      <c r="AZT5" s="745"/>
      <c r="AZU5" s="745"/>
      <c r="AZV5" s="745"/>
      <c r="AZW5" s="745"/>
      <c r="AZX5" s="745"/>
      <c r="AZY5" s="745"/>
      <c r="AZZ5" s="745"/>
      <c r="BAA5" s="745"/>
      <c r="BAB5" s="745"/>
      <c r="BAC5" s="745"/>
      <c r="BAD5" s="745"/>
      <c r="BAE5" s="745"/>
      <c r="BAF5" s="745"/>
      <c r="BAG5" s="745"/>
      <c r="BAH5" s="745"/>
      <c r="BAI5" s="745"/>
      <c r="BAJ5" s="745"/>
      <c r="BAK5" s="745"/>
      <c r="BAL5" s="745"/>
      <c r="BAM5" s="745"/>
      <c r="BAN5" s="745"/>
      <c r="BAO5" s="745"/>
      <c r="BAP5" s="744"/>
      <c r="BAQ5" s="745"/>
      <c r="BAR5" s="745"/>
      <c r="BAS5" s="745"/>
      <c r="BAT5" s="745"/>
      <c r="BAU5" s="745"/>
      <c r="BAV5" s="745"/>
      <c r="BAW5" s="745"/>
      <c r="BAX5" s="745"/>
      <c r="BAY5" s="745"/>
      <c r="BAZ5" s="745"/>
      <c r="BBA5" s="745"/>
      <c r="BBB5" s="745"/>
      <c r="BBC5" s="745"/>
      <c r="BBD5" s="745"/>
      <c r="BBE5" s="745"/>
      <c r="BBF5" s="745"/>
      <c r="BBG5" s="745"/>
      <c r="BBH5" s="745"/>
      <c r="BBI5" s="745"/>
      <c r="BBJ5" s="745"/>
      <c r="BBK5" s="745"/>
      <c r="BBL5" s="745"/>
      <c r="BBM5" s="745"/>
      <c r="BBN5" s="745"/>
      <c r="BBO5" s="745"/>
      <c r="BBP5" s="745"/>
      <c r="BBQ5" s="745"/>
      <c r="BBR5" s="745"/>
      <c r="BBS5" s="745"/>
      <c r="BBT5" s="745"/>
      <c r="BBU5" s="744"/>
      <c r="BBV5" s="745"/>
      <c r="BBW5" s="745"/>
      <c r="BBX5" s="745"/>
      <c r="BBY5" s="745"/>
      <c r="BBZ5" s="745"/>
      <c r="BCA5" s="745"/>
      <c r="BCB5" s="745"/>
      <c r="BCC5" s="745"/>
      <c r="BCD5" s="745"/>
      <c r="BCE5" s="745"/>
      <c r="BCF5" s="745"/>
      <c r="BCG5" s="745"/>
      <c r="BCH5" s="745"/>
      <c r="BCI5" s="745"/>
      <c r="BCJ5" s="745"/>
      <c r="BCK5" s="745"/>
      <c r="BCL5" s="745"/>
      <c r="BCM5" s="745"/>
      <c r="BCN5" s="745"/>
      <c r="BCO5" s="745"/>
      <c r="BCP5" s="745"/>
      <c r="BCQ5" s="745"/>
      <c r="BCR5" s="745"/>
      <c r="BCS5" s="745"/>
      <c r="BCT5" s="745"/>
      <c r="BCU5" s="745"/>
      <c r="BCV5" s="745"/>
      <c r="BCW5" s="745"/>
      <c r="BCX5" s="745"/>
      <c r="BCY5" s="745"/>
      <c r="BCZ5" s="744"/>
      <c r="BDA5" s="745"/>
      <c r="BDB5" s="745"/>
      <c r="BDC5" s="745"/>
      <c r="BDD5" s="745"/>
      <c r="BDE5" s="745"/>
      <c r="BDF5" s="745"/>
      <c r="BDG5" s="745"/>
      <c r="BDH5" s="745"/>
      <c r="BDI5" s="745"/>
      <c r="BDJ5" s="745"/>
      <c r="BDK5" s="745"/>
      <c r="BDL5" s="745"/>
      <c r="BDM5" s="745"/>
      <c r="BDN5" s="745"/>
      <c r="BDO5" s="745"/>
      <c r="BDP5" s="745"/>
      <c r="BDQ5" s="745"/>
      <c r="BDR5" s="745"/>
      <c r="BDS5" s="745"/>
      <c r="BDT5" s="745"/>
      <c r="BDU5" s="745"/>
      <c r="BDV5" s="745"/>
      <c r="BDW5" s="745"/>
      <c r="BDX5" s="745"/>
      <c r="BDY5" s="745"/>
      <c r="BDZ5" s="745"/>
      <c r="BEA5" s="745"/>
      <c r="BEB5" s="745"/>
      <c r="BEC5" s="745"/>
      <c r="BED5" s="745"/>
      <c r="BEE5" s="744"/>
      <c r="BEF5" s="745"/>
      <c r="BEG5" s="745"/>
      <c r="BEH5" s="745"/>
      <c r="BEI5" s="745"/>
      <c r="BEJ5" s="745"/>
      <c r="BEK5" s="745"/>
      <c r="BEL5" s="745"/>
      <c r="BEM5" s="745"/>
      <c r="BEN5" s="745"/>
      <c r="BEO5" s="745"/>
      <c r="BEP5" s="745"/>
      <c r="BEQ5" s="745"/>
      <c r="BER5" s="745"/>
      <c r="BES5" s="745"/>
      <c r="BET5" s="745"/>
      <c r="BEU5" s="745"/>
      <c r="BEV5" s="745"/>
      <c r="BEW5" s="745"/>
      <c r="BEX5" s="745"/>
      <c r="BEY5" s="745"/>
      <c r="BEZ5" s="745"/>
      <c r="BFA5" s="745"/>
      <c r="BFB5" s="745"/>
      <c r="BFC5" s="745"/>
      <c r="BFD5" s="745"/>
      <c r="BFE5" s="745"/>
      <c r="BFF5" s="745"/>
      <c r="BFG5" s="745"/>
      <c r="BFH5" s="745"/>
      <c r="BFI5" s="745"/>
      <c r="BFJ5" s="744"/>
      <c r="BFK5" s="745"/>
      <c r="BFL5" s="745"/>
      <c r="BFM5" s="745"/>
      <c r="BFN5" s="745"/>
      <c r="BFO5" s="745"/>
      <c r="BFP5" s="745"/>
      <c r="BFQ5" s="745"/>
      <c r="BFR5" s="745"/>
      <c r="BFS5" s="745"/>
      <c r="BFT5" s="745"/>
      <c r="BFU5" s="745"/>
      <c r="BFV5" s="745"/>
      <c r="BFW5" s="745"/>
      <c r="BFX5" s="745"/>
      <c r="BFY5" s="745"/>
      <c r="BFZ5" s="745"/>
      <c r="BGA5" s="745"/>
      <c r="BGB5" s="745"/>
      <c r="BGC5" s="745"/>
      <c r="BGD5" s="745"/>
      <c r="BGE5" s="745"/>
      <c r="BGF5" s="745"/>
      <c r="BGG5" s="745"/>
      <c r="BGH5" s="745"/>
      <c r="BGI5" s="745"/>
      <c r="BGJ5" s="745"/>
      <c r="BGK5" s="745"/>
      <c r="BGL5" s="745"/>
      <c r="BGM5" s="745"/>
      <c r="BGN5" s="745"/>
      <c r="BGO5" s="744"/>
      <c r="BGP5" s="745"/>
      <c r="BGQ5" s="745"/>
      <c r="BGR5" s="745"/>
      <c r="BGS5" s="745"/>
      <c r="BGT5" s="745"/>
      <c r="BGU5" s="745"/>
      <c r="BGV5" s="745"/>
      <c r="BGW5" s="745"/>
      <c r="BGX5" s="745"/>
      <c r="BGY5" s="745"/>
      <c r="BGZ5" s="745"/>
      <c r="BHA5" s="745"/>
      <c r="BHB5" s="745"/>
      <c r="BHC5" s="745"/>
      <c r="BHD5" s="745"/>
      <c r="BHE5" s="745"/>
      <c r="BHF5" s="745"/>
      <c r="BHG5" s="745"/>
      <c r="BHH5" s="745"/>
      <c r="BHI5" s="745"/>
      <c r="BHJ5" s="745"/>
      <c r="BHK5" s="745"/>
      <c r="BHL5" s="745"/>
      <c r="BHM5" s="745"/>
      <c r="BHN5" s="745"/>
      <c r="BHO5" s="745"/>
      <c r="BHP5" s="745"/>
      <c r="BHQ5" s="745"/>
      <c r="BHR5" s="745"/>
      <c r="BHS5" s="745"/>
      <c r="BHT5" s="744"/>
      <c r="BHU5" s="745"/>
      <c r="BHV5" s="745"/>
      <c r="BHW5" s="745"/>
      <c r="BHX5" s="745"/>
      <c r="BHY5" s="745"/>
      <c r="BHZ5" s="745"/>
      <c r="BIA5" s="745"/>
      <c r="BIB5" s="745"/>
      <c r="BIC5" s="745"/>
      <c r="BID5" s="745"/>
      <c r="BIE5" s="745"/>
      <c r="BIF5" s="745"/>
      <c r="BIG5" s="745"/>
      <c r="BIH5" s="745"/>
      <c r="BII5" s="745"/>
      <c r="BIJ5" s="745"/>
      <c r="BIK5" s="745"/>
      <c r="BIL5" s="745"/>
      <c r="BIM5" s="745"/>
      <c r="BIN5" s="745"/>
      <c r="BIO5" s="745"/>
      <c r="BIP5" s="745"/>
      <c r="BIQ5" s="745"/>
      <c r="BIR5" s="745"/>
      <c r="BIS5" s="745"/>
      <c r="BIT5" s="745"/>
      <c r="BIU5" s="745"/>
      <c r="BIV5" s="745"/>
      <c r="BIW5" s="745"/>
      <c r="BIX5" s="745"/>
      <c r="BIY5" s="744"/>
      <c r="BIZ5" s="745"/>
      <c r="BJA5" s="745"/>
      <c r="BJB5" s="745"/>
      <c r="BJC5" s="745"/>
      <c r="BJD5" s="745"/>
      <c r="BJE5" s="745"/>
      <c r="BJF5" s="745"/>
      <c r="BJG5" s="745"/>
      <c r="BJH5" s="745"/>
      <c r="BJI5" s="745"/>
      <c r="BJJ5" s="745"/>
      <c r="BJK5" s="745"/>
      <c r="BJL5" s="745"/>
      <c r="BJM5" s="745"/>
      <c r="BJN5" s="745"/>
      <c r="BJO5" s="745"/>
      <c r="BJP5" s="745"/>
      <c r="BJQ5" s="745"/>
      <c r="BJR5" s="745"/>
      <c r="BJS5" s="745"/>
      <c r="BJT5" s="745"/>
      <c r="BJU5" s="745"/>
      <c r="BJV5" s="745"/>
      <c r="BJW5" s="745"/>
      <c r="BJX5" s="745"/>
      <c r="BJY5" s="745"/>
      <c r="BJZ5" s="745"/>
      <c r="BKA5" s="745"/>
      <c r="BKB5" s="745"/>
      <c r="BKC5" s="745"/>
      <c r="BKD5" s="744"/>
      <c r="BKE5" s="745"/>
      <c r="BKF5" s="745"/>
      <c r="BKG5" s="745"/>
      <c r="BKH5" s="745"/>
      <c r="BKI5" s="745"/>
      <c r="BKJ5" s="745"/>
      <c r="BKK5" s="745"/>
      <c r="BKL5" s="745"/>
      <c r="BKM5" s="745"/>
      <c r="BKN5" s="745"/>
      <c r="BKO5" s="745"/>
      <c r="BKP5" s="745"/>
      <c r="BKQ5" s="745"/>
      <c r="BKR5" s="745"/>
      <c r="BKS5" s="745"/>
      <c r="BKT5" s="745"/>
      <c r="BKU5" s="745"/>
      <c r="BKV5" s="745"/>
      <c r="BKW5" s="745"/>
      <c r="BKX5" s="745"/>
      <c r="BKY5" s="745"/>
      <c r="BKZ5" s="745"/>
      <c r="BLA5" s="745"/>
      <c r="BLB5" s="745"/>
      <c r="BLC5" s="745"/>
      <c r="BLD5" s="745"/>
      <c r="BLE5" s="745"/>
      <c r="BLF5" s="745"/>
      <c r="BLG5" s="745"/>
      <c r="BLH5" s="745"/>
      <c r="BLI5" s="744"/>
      <c r="BLJ5" s="745"/>
      <c r="BLK5" s="745"/>
      <c r="BLL5" s="745"/>
      <c r="BLM5" s="745"/>
      <c r="BLN5" s="745"/>
      <c r="BLO5" s="745"/>
      <c r="BLP5" s="745"/>
      <c r="BLQ5" s="745"/>
      <c r="BLR5" s="745"/>
      <c r="BLS5" s="745"/>
      <c r="BLT5" s="745"/>
      <c r="BLU5" s="745"/>
      <c r="BLV5" s="745"/>
      <c r="BLW5" s="745"/>
      <c r="BLX5" s="745"/>
      <c r="BLY5" s="745"/>
      <c r="BLZ5" s="745"/>
      <c r="BMA5" s="745"/>
      <c r="BMB5" s="745"/>
      <c r="BMC5" s="745"/>
      <c r="BMD5" s="745"/>
      <c r="BME5" s="745"/>
      <c r="BMF5" s="745"/>
      <c r="BMG5" s="745"/>
      <c r="BMH5" s="745"/>
      <c r="BMI5" s="745"/>
      <c r="BMJ5" s="745"/>
      <c r="BMK5" s="745"/>
      <c r="BML5" s="745"/>
      <c r="BMM5" s="745"/>
      <c r="BMN5" s="744"/>
      <c r="BMO5" s="745"/>
      <c r="BMP5" s="745"/>
      <c r="BMQ5" s="745"/>
      <c r="BMR5" s="745"/>
      <c r="BMS5" s="745"/>
      <c r="BMT5" s="745"/>
      <c r="BMU5" s="745"/>
      <c r="BMV5" s="745"/>
      <c r="BMW5" s="745"/>
      <c r="BMX5" s="745"/>
      <c r="BMY5" s="745"/>
      <c r="BMZ5" s="745"/>
      <c r="BNA5" s="745"/>
      <c r="BNB5" s="745"/>
      <c r="BNC5" s="745"/>
      <c r="BND5" s="745"/>
      <c r="BNE5" s="745"/>
      <c r="BNF5" s="745"/>
      <c r="BNG5" s="745"/>
      <c r="BNH5" s="745"/>
      <c r="BNI5" s="745"/>
      <c r="BNJ5" s="745"/>
      <c r="BNK5" s="745"/>
      <c r="BNL5" s="745"/>
      <c r="BNM5" s="745"/>
      <c r="BNN5" s="745"/>
      <c r="BNO5" s="745"/>
      <c r="BNP5" s="745"/>
      <c r="BNQ5" s="745"/>
      <c r="BNR5" s="745"/>
      <c r="BNS5" s="744"/>
      <c r="BNT5" s="745"/>
      <c r="BNU5" s="745"/>
      <c r="BNV5" s="745"/>
      <c r="BNW5" s="745"/>
      <c r="BNX5" s="745"/>
      <c r="BNY5" s="745"/>
      <c r="BNZ5" s="745"/>
      <c r="BOA5" s="745"/>
      <c r="BOB5" s="745"/>
      <c r="BOC5" s="745"/>
      <c r="BOD5" s="745"/>
      <c r="BOE5" s="745"/>
      <c r="BOF5" s="745"/>
      <c r="BOG5" s="745"/>
      <c r="BOH5" s="745"/>
      <c r="BOI5" s="745"/>
      <c r="BOJ5" s="745"/>
      <c r="BOK5" s="745"/>
      <c r="BOL5" s="745"/>
      <c r="BOM5" s="745"/>
      <c r="BON5" s="745"/>
      <c r="BOO5" s="745"/>
      <c r="BOP5" s="745"/>
      <c r="BOQ5" s="745"/>
      <c r="BOR5" s="745"/>
      <c r="BOS5" s="745"/>
      <c r="BOT5" s="745"/>
      <c r="BOU5" s="745"/>
      <c r="BOV5" s="745"/>
      <c r="BOW5" s="745"/>
      <c r="BOX5" s="744"/>
      <c r="BOY5" s="745"/>
      <c r="BOZ5" s="745"/>
      <c r="BPA5" s="745"/>
      <c r="BPB5" s="745"/>
      <c r="BPC5" s="745"/>
      <c r="BPD5" s="745"/>
      <c r="BPE5" s="745"/>
      <c r="BPF5" s="745"/>
      <c r="BPG5" s="745"/>
      <c r="BPH5" s="745"/>
      <c r="BPI5" s="745"/>
      <c r="BPJ5" s="745"/>
      <c r="BPK5" s="745"/>
      <c r="BPL5" s="745"/>
      <c r="BPM5" s="745"/>
      <c r="BPN5" s="745"/>
      <c r="BPO5" s="745"/>
      <c r="BPP5" s="745"/>
      <c r="BPQ5" s="745"/>
      <c r="BPR5" s="745"/>
      <c r="BPS5" s="745"/>
      <c r="BPT5" s="745"/>
      <c r="BPU5" s="745"/>
      <c r="BPV5" s="745"/>
      <c r="BPW5" s="745"/>
      <c r="BPX5" s="745"/>
      <c r="BPY5" s="745"/>
      <c r="BPZ5" s="745"/>
      <c r="BQA5" s="745"/>
      <c r="BQB5" s="745"/>
      <c r="BQC5" s="744"/>
      <c r="BQD5" s="745"/>
      <c r="BQE5" s="745"/>
      <c r="BQF5" s="745"/>
      <c r="BQG5" s="745"/>
      <c r="BQH5" s="745"/>
      <c r="BQI5" s="745"/>
      <c r="BQJ5" s="745"/>
      <c r="BQK5" s="745"/>
      <c r="BQL5" s="745"/>
      <c r="BQM5" s="745"/>
      <c r="BQN5" s="745"/>
      <c r="BQO5" s="745"/>
      <c r="BQP5" s="745"/>
      <c r="BQQ5" s="745"/>
      <c r="BQR5" s="745"/>
      <c r="BQS5" s="745"/>
      <c r="BQT5" s="745"/>
      <c r="BQU5" s="745"/>
      <c r="BQV5" s="745"/>
      <c r="BQW5" s="745"/>
      <c r="BQX5" s="745"/>
      <c r="BQY5" s="745"/>
      <c r="BQZ5" s="745"/>
      <c r="BRA5" s="745"/>
      <c r="BRB5" s="745"/>
      <c r="BRC5" s="745"/>
      <c r="BRD5" s="745"/>
      <c r="BRE5" s="745"/>
      <c r="BRF5" s="745"/>
      <c r="BRG5" s="745"/>
      <c r="BRH5" s="744"/>
      <c r="BRI5" s="745"/>
      <c r="BRJ5" s="745"/>
      <c r="BRK5" s="745"/>
      <c r="BRL5" s="745"/>
      <c r="BRM5" s="745"/>
      <c r="BRN5" s="745"/>
      <c r="BRO5" s="745"/>
      <c r="BRP5" s="745"/>
      <c r="BRQ5" s="745"/>
      <c r="BRR5" s="745"/>
      <c r="BRS5" s="745"/>
      <c r="BRT5" s="745"/>
      <c r="BRU5" s="745"/>
      <c r="BRV5" s="745"/>
      <c r="BRW5" s="745"/>
      <c r="BRX5" s="745"/>
      <c r="BRY5" s="745"/>
      <c r="BRZ5" s="745"/>
      <c r="BSA5" s="745"/>
      <c r="BSB5" s="745"/>
      <c r="BSC5" s="745"/>
      <c r="BSD5" s="745"/>
      <c r="BSE5" s="745"/>
      <c r="BSF5" s="745"/>
      <c r="BSG5" s="745"/>
      <c r="BSH5" s="745"/>
      <c r="BSI5" s="745"/>
      <c r="BSJ5" s="745"/>
      <c r="BSK5" s="745"/>
      <c r="BSL5" s="745"/>
      <c r="BSM5" s="744"/>
      <c r="BSN5" s="745"/>
      <c r="BSO5" s="745"/>
      <c r="BSP5" s="745"/>
      <c r="BSQ5" s="745"/>
      <c r="BSR5" s="745"/>
      <c r="BSS5" s="745"/>
      <c r="BST5" s="745"/>
      <c r="BSU5" s="745"/>
      <c r="BSV5" s="745"/>
      <c r="BSW5" s="745"/>
      <c r="BSX5" s="745"/>
      <c r="BSY5" s="745"/>
      <c r="BSZ5" s="745"/>
      <c r="BTA5" s="745"/>
      <c r="BTB5" s="745"/>
      <c r="BTC5" s="745"/>
      <c r="BTD5" s="745"/>
      <c r="BTE5" s="745"/>
      <c r="BTF5" s="745"/>
      <c r="BTG5" s="745"/>
      <c r="BTH5" s="745"/>
      <c r="BTI5" s="745"/>
      <c r="BTJ5" s="745"/>
      <c r="BTK5" s="745"/>
      <c r="BTL5" s="745"/>
      <c r="BTM5" s="745"/>
      <c r="BTN5" s="745"/>
      <c r="BTO5" s="745"/>
      <c r="BTP5" s="745"/>
      <c r="BTQ5" s="745"/>
      <c r="BTR5" s="744"/>
      <c r="BTS5" s="745"/>
      <c r="BTT5" s="745"/>
      <c r="BTU5" s="745"/>
      <c r="BTV5" s="745"/>
      <c r="BTW5" s="745"/>
      <c r="BTX5" s="745"/>
      <c r="BTY5" s="745"/>
      <c r="BTZ5" s="745"/>
      <c r="BUA5" s="745"/>
      <c r="BUB5" s="745"/>
      <c r="BUC5" s="745"/>
      <c r="BUD5" s="745"/>
      <c r="BUE5" s="745"/>
      <c r="BUF5" s="745"/>
      <c r="BUG5" s="745"/>
      <c r="BUH5" s="745"/>
      <c r="BUI5" s="745"/>
      <c r="BUJ5" s="745"/>
      <c r="BUK5" s="745"/>
      <c r="BUL5" s="745"/>
      <c r="BUM5" s="745"/>
      <c r="BUN5" s="745"/>
      <c r="BUO5" s="745"/>
      <c r="BUP5" s="745"/>
      <c r="BUQ5" s="745"/>
      <c r="BUR5" s="745"/>
      <c r="BUS5" s="745"/>
      <c r="BUT5" s="745"/>
      <c r="BUU5" s="745"/>
      <c r="BUV5" s="745"/>
      <c r="BUW5" s="744"/>
      <c r="BUX5" s="745"/>
      <c r="BUY5" s="745"/>
      <c r="BUZ5" s="745"/>
      <c r="BVA5" s="745"/>
      <c r="BVB5" s="745"/>
      <c r="BVC5" s="745"/>
      <c r="BVD5" s="745"/>
      <c r="BVE5" s="745"/>
      <c r="BVF5" s="745"/>
      <c r="BVG5" s="745"/>
      <c r="BVH5" s="745"/>
      <c r="BVI5" s="745"/>
      <c r="BVJ5" s="745"/>
      <c r="BVK5" s="745"/>
      <c r="BVL5" s="745"/>
      <c r="BVM5" s="745"/>
      <c r="BVN5" s="745"/>
      <c r="BVO5" s="745"/>
      <c r="BVP5" s="745"/>
      <c r="BVQ5" s="745"/>
      <c r="BVR5" s="745"/>
      <c r="BVS5" s="745"/>
      <c r="BVT5" s="745"/>
      <c r="BVU5" s="745"/>
      <c r="BVV5" s="745"/>
      <c r="BVW5" s="745"/>
      <c r="BVX5" s="745"/>
      <c r="BVY5" s="745"/>
      <c r="BVZ5" s="745"/>
      <c r="BWA5" s="745"/>
      <c r="BWB5" s="744"/>
      <c r="BWC5" s="745"/>
      <c r="BWD5" s="745"/>
      <c r="BWE5" s="745"/>
      <c r="BWF5" s="745"/>
      <c r="BWG5" s="745"/>
      <c r="BWH5" s="745"/>
      <c r="BWI5" s="745"/>
      <c r="BWJ5" s="745"/>
      <c r="BWK5" s="745"/>
      <c r="BWL5" s="745"/>
      <c r="BWM5" s="745"/>
      <c r="BWN5" s="745"/>
      <c r="BWO5" s="745"/>
      <c r="BWP5" s="745"/>
      <c r="BWQ5" s="745"/>
      <c r="BWR5" s="745"/>
      <c r="BWS5" s="745"/>
      <c r="BWT5" s="745"/>
      <c r="BWU5" s="745"/>
      <c r="BWV5" s="745"/>
      <c r="BWW5" s="745"/>
      <c r="BWX5" s="745"/>
      <c r="BWY5" s="745"/>
      <c r="BWZ5" s="745"/>
      <c r="BXA5" s="745"/>
      <c r="BXB5" s="745"/>
      <c r="BXC5" s="745"/>
      <c r="BXD5" s="745"/>
      <c r="BXE5" s="745"/>
      <c r="BXF5" s="745"/>
      <c r="BXG5" s="744"/>
      <c r="BXH5" s="745"/>
      <c r="BXI5" s="745"/>
      <c r="BXJ5" s="745"/>
      <c r="BXK5" s="745"/>
      <c r="BXL5" s="745"/>
      <c r="BXM5" s="745"/>
      <c r="BXN5" s="745"/>
      <c r="BXO5" s="745"/>
      <c r="BXP5" s="745"/>
      <c r="BXQ5" s="745"/>
      <c r="BXR5" s="745"/>
      <c r="BXS5" s="745"/>
      <c r="BXT5" s="745"/>
      <c r="BXU5" s="745"/>
      <c r="BXV5" s="745"/>
      <c r="BXW5" s="745"/>
      <c r="BXX5" s="745"/>
      <c r="BXY5" s="745"/>
      <c r="BXZ5" s="745"/>
      <c r="BYA5" s="745"/>
      <c r="BYB5" s="745"/>
      <c r="BYC5" s="745"/>
      <c r="BYD5" s="745"/>
      <c r="BYE5" s="745"/>
      <c r="BYF5" s="745"/>
      <c r="BYG5" s="745"/>
      <c r="BYH5" s="745"/>
      <c r="BYI5" s="745"/>
      <c r="BYJ5" s="745"/>
      <c r="BYK5" s="745"/>
      <c r="BYL5" s="744"/>
      <c r="BYM5" s="745"/>
      <c r="BYN5" s="745"/>
      <c r="BYO5" s="745"/>
      <c r="BYP5" s="745"/>
      <c r="BYQ5" s="745"/>
      <c r="BYR5" s="745"/>
      <c r="BYS5" s="745"/>
      <c r="BYT5" s="745"/>
      <c r="BYU5" s="745"/>
      <c r="BYV5" s="745"/>
      <c r="BYW5" s="745"/>
      <c r="BYX5" s="745"/>
      <c r="BYY5" s="745"/>
      <c r="BYZ5" s="745"/>
      <c r="BZA5" s="745"/>
      <c r="BZB5" s="745"/>
      <c r="BZC5" s="745"/>
      <c r="BZD5" s="745"/>
      <c r="BZE5" s="745"/>
      <c r="BZF5" s="745"/>
      <c r="BZG5" s="745"/>
      <c r="BZH5" s="745"/>
      <c r="BZI5" s="745"/>
      <c r="BZJ5" s="745"/>
      <c r="BZK5" s="745"/>
      <c r="BZL5" s="745"/>
      <c r="BZM5" s="745"/>
      <c r="BZN5" s="745"/>
      <c r="BZO5" s="745"/>
      <c r="BZP5" s="745"/>
      <c r="BZQ5" s="744"/>
      <c r="BZR5" s="745"/>
      <c r="BZS5" s="745"/>
      <c r="BZT5" s="745"/>
      <c r="BZU5" s="745"/>
      <c r="BZV5" s="745"/>
      <c r="BZW5" s="745"/>
      <c r="BZX5" s="745"/>
      <c r="BZY5" s="745"/>
      <c r="BZZ5" s="745"/>
      <c r="CAA5" s="745"/>
      <c r="CAB5" s="745"/>
      <c r="CAC5" s="745"/>
      <c r="CAD5" s="745"/>
      <c r="CAE5" s="745"/>
      <c r="CAF5" s="745"/>
      <c r="CAG5" s="745"/>
      <c r="CAH5" s="745"/>
      <c r="CAI5" s="745"/>
      <c r="CAJ5" s="745"/>
      <c r="CAK5" s="745"/>
      <c r="CAL5" s="745"/>
      <c r="CAM5" s="745"/>
      <c r="CAN5" s="745"/>
      <c r="CAO5" s="745"/>
      <c r="CAP5" s="745"/>
      <c r="CAQ5" s="745"/>
      <c r="CAR5" s="745"/>
      <c r="CAS5" s="745"/>
      <c r="CAT5" s="745"/>
      <c r="CAU5" s="745"/>
      <c r="CAV5" s="744"/>
      <c r="CAW5" s="745"/>
      <c r="CAX5" s="745"/>
      <c r="CAY5" s="745"/>
      <c r="CAZ5" s="745"/>
      <c r="CBA5" s="745"/>
      <c r="CBB5" s="745"/>
      <c r="CBC5" s="745"/>
      <c r="CBD5" s="745"/>
      <c r="CBE5" s="745"/>
      <c r="CBF5" s="745"/>
      <c r="CBG5" s="745"/>
      <c r="CBH5" s="745"/>
      <c r="CBI5" s="745"/>
      <c r="CBJ5" s="745"/>
      <c r="CBK5" s="745"/>
      <c r="CBL5" s="745"/>
      <c r="CBM5" s="745"/>
      <c r="CBN5" s="745"/>
      <c r="CBO5" s="745"/>
      <c r="CBP5" s="745"/>
      <c r="CBQ5" s="745"/>
      <c r="CBR5" s="745"/>
      <c r="CBS5" s="745"/>
      <c r="CBT5" s="745"/>
      <c r="CBU5" s="745"/>
      <c r="CBV5" s="745"/>
      <c r="CBW5" s="745"/>
      <c r="CBX5" s="745"/>
      <c r="CBY5" s="745"/>
      <c r="CBZ5" s="745"/>
      <c r="CCA5" s="744"/>
      <c r="CCB5" s="745"/>
      <c r="CCC5" s="745"/>
      <c r="CCD5" s="745"/>
      <c r="CCE5" s="745"/>
      <c r="CCF5" s="745"/>
      <c r="CCG5" s="745"/>
      <c r="CCH5" s="745"/>
      <c r="CCI5" s="745"/>
      <c r="CCJ5" s="745"/>
      <c r="CCK5" s="745"/>
      <c r="CCL5" s="745"/>
      <c r="CCM5" s="745"/>
      <c r="CCN5" s="745"/>
      <c r="CCO5" s="745"/>
      <c r="CCP5" s="745"/>
      <c r="CCQ5" s="745"/>
      <c r="CCR5" s="745"/>
      <c r="CCS5" s="745"/>
      <c r="CCT5" s="745"/>
      <c r="CCU5" s="745"/>
      <c r="CCV5" s="745"/>
      <c r="CCW5" s="745"/>
      <c r="CCX5" s="745"/>
      <c r="CCY5" s="745"/>
      <c r="CCZ5" s="745"/>
      <c r="CDA5" s="745"/>
      <c r="CDB5" s="745"/>
      <c r="CDC5" s="745"/>
      <c r="CDD5" s="745"/>
      <c r="CDE5" s="745"/>
      <c r="CDF5" s="744"/>
      <c r="CDG5" s="745"/>
      <c r="CDH5" s="745"/>
      <c r="CDI5" s="745"/>
      <c r="CDJ5" s="745"/>
      <c r="CDK5" s="745"/>
      <c r="CDL5" s="745"/>
      <c r="CDM5" s="745"/>
      <c r="CDN5" s="745"/>
      <c r="CDO5" s="745"/>
      <c r="CDP5" s="745"/>
      <c r="CDQ5" s="745"/>
      <c r="CDR5" s="745"/>
      <c r="CDS5" s="745"/>
      <c r="CDT5" s="745"/>
      <c r="CDU5" s="745"/>
      <c r="CDV5" s="745"/>
      <c r="CDW5" s="745"/>
      <c r="CDX5" s="745"/>
      <c r="CDY5" s="745"/>
      <c r="CDZ5" s="745"/>
      <c r="CEA5" s="745"/>
      <c r="CEB5" s="745"/>
      <c r="CEC5" s="745"/>
      <c r="CED5" s="745"/>
      <c r="CEE5" s="745"/>
      <c r="CEF5" s="745"/>
      <c r="CEG5" s="745"/>
      <c r="CEH5" s="745"/>
      <c r="CEI5" s="745"/>
      <c r="CEJ5" s="745"/>
      <c r="CEK5" s="744"/>
      <c r="CEL5" s="745"/>
      <c r="CEM5" s="745"/>
      <c r="CEN5" s="745"/>
      <c r="CEO5" s="745"/>
      <c r="CEP5" s="745"/>
      <c r="CEQ5" s="745"/>
      <c r="CER5" s="745"/>
      <c r="CES5" s="745"/>
      <c r="CET5" s="745"/>
      <c r="CEU5" s="745"/>
      <c r="CEV5" s="745"/>
      <c r="CEW5" s="745"/>
      <c r="CEX5" s="745"/>
      <c r="CEY5" s="745"/>
      <c r="CEZ5" s="745"/>
      <c r="CFA5" s="745"/>
      <c r="CFB5" s="745"/>
      <c r="CFC5" s="745"/>
      <c r="CFD5" s="745"/>
      <c r="CFE5" s="745"/>
      <c r="CFF5" s="745"/>
      <c r="CFG5" s="745"/>
      <c r="CFH5" s="745"/>
      <c r="CFI5" s="745"/>
      <c r="CFJ5" s="745"/>
      <c r="CFK5" s="745"/>
      <c r="CFL5" s="745"/>
      <c r="CFM5" s="745"/>
      <c r="CFN5" s="745"/>
      <c r="CFO5" s="745"/>
      <c r="CFP5" s="744"/>
      <c r="CFQ5" s="745"/>
      <c r="CFR5" s="745"/>
      <c r="CFS5" s="745"/>
      <c r="CFT5" s="745"/>
      <c r="CFU5" s="745"/>
      <c r="CFV5" s="745"/>
      <c r="CFW5" s="745"/>
      <c r="CFX5" s="745"/>
      <c r="CFY5" s="745"/>
      <c r="CFZ5" s="745"/>
      <c r="CGA5" s="745"/>
      <c r="CGB5" s="745"/>
      <c r="CGC5" s="745"/>
      <c r="CGD5" s="745"/>
      <c r="CGE5" s="745"/>
      <c r="CGF5" s="745"/>
      <c r="CGG5" s="745"/>
      <c r="CGH5" s="745"/>
      <c r="CGI5" s="745"/>
      <c r="CGJ5" s="745"/>
      <c r="CGK5" s="745"/>
      <c r="CGL5" s="745"/>
      <c r="CGM5" s="745"/>
      <c r="CGN5" s="745"/>
      <c r="CGO5" s="745"/>
      <c r="CGP5" s="745"/>
      <c r="CGQ5" s="745"/>
      <c r="CGR5" s="745"/>
      <c r="CGS5" s="745"/>
      <c r="CGT5" s="745"/>
      <c r="CGU5" s="744"/>
      <c r="CGV5" s="745"/>
      <c r="CGW5" s="745"/>
      <c r="CGX5" s="745"/>
      <c r="CGY5" s="745"/>
      <c r="CGZ5" s="745"/>
      <c r="CHA5" s="745"/>
      <c r="CHB5" s="745"/>
      <c r="CHC5" s="745"/>
      <c r="CHD5" s="745"/>
      <c r="CHE5" s="745"/>
      <c r="CHF5" s="745"/>
      <c r="CHG5" s="745"/>
      <c r="CHH5" s="745"/>
      <c r="CHI5" s="745"/>
      <c r="CHJ5" s="745"/>
      <c r="CHK5" s="745"/>
      <c r="CHL5" s="745"/>
      <c r="CHM5" s="745"/>
      <c r="CHN5" s="745"/>
      <c r="CHO5" s="745"/>
      <c r="CHP5" s="745"/>
      <c r="CHQ5" s="745"/>
      <c r="CHR5" s="745"/>
      <c r="CHS5" s="745"/>
      <c r="CHT5" s="745"/>
      <c r="CHU5" s="745"/>
      <c r="CHV5" s="745"/>
      <c r="CHW5" s="745"/>
      <c r="CHX5" s="745"/>
      <c r="CHY5" s="745"/>
      <c r="CHZ5" s="744"/>
      <c r="CIA5" s="745"/>
      <c r="CIB5" s="745"/>
      <c r="CIC5" s="745"/>
      <c r="CID5" s="745"/>
      <c r="CIE5" s="745"/>
      <c r="CIF5" s="745"/>
      <c r="CIG5" s="745"/>
      <c r="CIH5" s="745"/>
      <c r="CII5" s="745"/>
      <c r="CIJ5" s="745"/>
      <c r="CIK5" s="745"/>
      <c r="CIL5" s="745"/>
      <c r="CIM5" s="745"/>
      <c r="CIN5" s="745"/>
      <c r="CIO5" s="745"/>
      <c r="CIP5" s="745"/>
      <c r="CIQ5" s="745"/>
      <c r="CIR5" s="745"/>
      <c r="CIS5" s="745"/>
      <c r="CIT5" s="745"/>
      <c r="CIU5" s="745"/>
      <c r="CIV5" s="745"/>
      <c r="CIW5" s="745"/>
      <c r="CIX5" s="745"/>
      <c r="CIY5" s="745"/>
      <c r="CIZ5" s="745"/>
      <c r="CJA5" s="745"/>
      <c r="CJB5" s="745"/>
      <c r="CJC5" s="745"/>
      <c r="CJD5" s="745"/>
      <c r="CJE5" s="744"/>
      <c r="CJF5" s="745"/>
      <c r="CJG5" s="745"/>
      <c r="CJH5" s="745"/>
      <c r="CJI5" s="745"/>
      <c r="CJJ5" s="745"/>
      <c r="CJK5" s="745"/>
      <c r="CJL5" s="745"/>
      <c r="CJM5" s="745"/>
      <c r="CJN5" s="745"/>
      <c r="CJO5" s="745"/>
      <c r="CJP5" s="745"/>
      <c r="CJQ5" s="745"/>
      <c r="CJR5" s="745"/>
      <c r="CJS5" s="745"/>
      <c r="CJT5" s="745"/>
      <c r="CJU5" s="745"/>
      <c r="CJV5" s="745"/>
      <c r="CJW5" s="745"/>
      <c r="CJX5" s="745"/>
      <c r="CJY5" s="745"/>
      <c r="CJZ5" s="745"/>
      <c r="CKA5" s="745"/>
      <c r="CKB5" s="745"/>
      <c r="CKC5" s="745"/>
      <c r="CKD5" s="745"/>
      <c r="CKE5" s="745"/>
      <c r="CKF5" s="745"/>
      <c r="CKG5" s="745"/>
      <c r="CKH5" s="745"/>
      <c r="CKI5" s="745"/>
      <c r="CKJ5" s="744"/>
      <c r="CKK5" s="745"/>
      <c r="CKL5" s="745"/>
      <c r="CKM5" s="745"/>
      <c r="CKN5" s="745"/>
      <c r="CKO5" s="745"/>
      <c r="CKP5" s="745"/>
      <c r="CKQ5" s="745"/>
      <c r="CKR5" s="745"/>
      <c r="CKS5" s="745"/>
      <c r="CKT5" s="745"/>
      <c r="CKU5" s="745"/>
      <c r="CKV5" s="745"/>
      <c r="CKW5" s="745"/>
      <c r="CKX5" s="745"/>
      <c r="CKY5" s="745"/>
      <c r="CKZ5" s="745"/>
      <c r="CLA5" s="745"/>
      <c r="CLB5" s="745"/>
      <c r="CLC5" s="745"/>
      <c r="CLD5" s="745"/>
      <c r="CLE5" s="745"/>
      <c r="CLF5" s="745"/>
      <c r="CLG5" s="745"/>
      <c r="CLH5" s="745"/>
      <c r="CLI5" s="745"/>
      <c r="CLJ5" s="745"/>
      <c r="CLK5" s="745"/>
      <c r="CLL5" s="745"/>
      <c r="CLM5" s="745"/>
      <c r="CLN5" s="745"/>
      <c r="CLO5" s="744"/>
      <c r="CLP5" s="745"/>
      <c r="CLQ5" s="745"/>
      <c r="CLR5" s="745"/>
      <c r="CLS5" s="745"/>
      <c r="CLT5" s="745"/>
      <c r="CLU5" s="745"/>
      <c r="CLV5" s="745"/>
      <c r="CLW5" s="745"/>
      <c r="CLX5" s="745"/>
      <c r="CLY5" s="745"/>
      <c r="CLZ5" s="745"/>
      <c r="CMA5" s="745"/>
      <c r="CMB5" s="745"/>
      <c r="CMC5" s="745"/>
      <c r="CMD5" s="745"/>
      <c r="CME5" s="745"/>
      <c r="CMF5" s="745"/>
      <c r="CMG5" s="745"/>
      <c r="CMH5" s="745"/>
      <c r="CMI5" s="745"/>
      <c r="CMJ5" s="745"/>
      <c r="CMK5" s="745"/>
      <c r="CML5" s="745"/>
      <c r="CMM5" s="745"/>
      <c r="CMN5" s="745"/>
      <c r="CMO5" s="745"/>
      <c r="CMP5" s="745"/>
      <c r="CMQ5" s="745"/>
      <c r="CMR5" s="745"/>
      <c r="CMS5" s="745"/>
      <c r="CMT5" s="744"/>
      <c r="CMU5" s="745"/>
      <c r="CMV5" s="745"/>
      <c r="CMW5" s="745"/>
      <c r="CMX5" s="745"/>
      <c r="CMY5" s="745"/>
      <c r="CMZ5" s="745"/>
      <c r="CNA5" s="745"/>
      <c r="CNB5" s="745"/>
      <c r="CNC5" s="745"/>
      <c r="CND5" s="745"/>
      <c r="CNE5" s="745"/>
      <c r="CNF5" s="745"/>
      <c r="CNG5" s="745"/>
      <c r="CNH5" s="745"/>
      <c r="CNI5" s="745"/>
      <c r="CNJ5" s="745"/>
      <c r="CNK5" s="745"/>
      <c r="CNL5" s="745"/>
      <c r="CNM5" s="745"/>
      <c r="CNN5" s="745"/>
      <c r="CNO5" s="745"/>
      <c r="CNP5" s="745"/>
      <c r="CNQ5" s="745"/>
      <c r="CNR5" s="745"/>
      <c r="CNS5" s="745"/>
      <c r="CNT5" s="745"/>
      <c r="CNU5" s="745"/>
      <c r="CNV5" s="745"/>
      <c r="CNW5" s="745"/>
      <c r="CNX5" s="745"/>
      <c r="CNY5" s="744"/>
      <c r="CNZ5" s="745"/>
      <c r="COA5" s="745"/>
      <c r="COB5" s="745"/>
      <c r="COC5" s="745"/>
      <c r="COD5" s="745"/>
      <c r="COE5" s="745"/>
      <c r="COF5" s="745"/>
      <c r="COG5" s="745"/>
      <c r="COH5" s="745"/>
      <c r="COI5" s="745"/>
      <c r="COJ5" s="745"/>
      <c r="COK5" s="745"/>
      <c r="COL5" s="745"/>
      <c r="COM5" s="745"/>
      <c r="CON5" s="745"/>
      <c r="COO5" s="745"/>
      <c r="COP5" s="745"/>
      <c r="COQ5" s="745"/>
      <c r="COR5" s="745"/>
      <c r="COS5" s="745"/>
      <c r="COT5" s="745"/>
      <c r="COU5" s="745"/>
      <c r="COV5" s="745"/>
      <c r="COW5" s="745"/>
      <c r="COX5" s="745"/>
      <c r="COY5" s="745"/>
      <c r="COZ5" s="745"/>
      <c r="CPA5" s="745"/>
      <c r="CPB5" s="745"/>
      <c r="CPC5" s="745"/>
      <c r="CPD5" s="744"/>
      <c r="CPE5" s="745"/>
      <c r="CPF5" s="745"/>
      <c r="CPG5" s="745"/>
      <c r="CPH5" s="745"/>
      <c r="CPI5" s="745"/>
      <c r="CPJ5" s="745"/>
      <c r="CPK5" s="745"/>
      <c r="CPL5" s="745"/>
      <c r="CPM5" s="745"/>
      <c r="CPN5" s="745"/>
      <c r="CPO5" s="745"/>
      <c r="CPP5" s="745"/>
      <c r="CPQ5" s="745"/>
      <c r="CPR5" s="745"/>
      <c r="CPS5" s="745"/>
      <c r="CPT5" s="745"/>
      <c r="CPU5" s="745"/>
      <c r="CPV5" s="745"/>
      <c r="CPW5" s="745"/>
      <c r="CPX5" s="745"/>
      <c r="CPY5" s="745"/>
      <c r="CPZ5" s="745"/>
      <c r="CQA5" s="745"/>
      <c r="CQB5" s="745"/>
      <c r="CQC5" s="745"/>
      <c r="CQD5" s="745"/>
      <c r="CQE5" s="745"/>
      <c r="CQF5" s="745"/>
      <c r="CQG5" s="745"/>
      <c r="CQH5" s="745"/>
      <c r="CQI5" s="744"/>
      <c r="CQJ5" s="745"/>
      <c r="CQK5" s="745"/>
      <c r="CQL5" s="745"/>
      <c r="CQM5" s="745"/>
      <c r="CQN5" s="745"/>
      <c r="CQO5" s="745"/>
      <c r="CQP5" s="745"/>
      <c r="CQQ5" s="745"/>
      <c r="CQR5" s="745"/>
      <c r="CQS5" s="745"/>
      <c r="CQT5" s="745"/>
      <c r="CQU5" s="745"/>
      <c r="CQV5" s="745"/>
      <c r="CQW5" s="745"/>
      <c r="CQX5" s="745"/>
      <c r="CQY5" s="745"/>
      <c r="CQZ5" s="745"/>
      <c r="CRA5" s="745"/>
      <c r="CRB5" s="745"/>
      <c r="CRC5" s="745"/>
      <c r="CRD5" s="745"/>
      <c r="CRE5" s="745"/>
      <c r="CRF5" s="745"/>
      <c r="CRG5" s="745"/>
      <c r="CRH5" s="745"/>
      <c r="CRI5" s="745"/>
      <c r="CRJ5" s="745"/>
      <c r="CRK5" s="745"/>
      <c r="CRL5" s="745"/>
      <c r="CRM5" s="745"/>
      <c r="CRN5" s="744"/>
      <c r="CRO5" s="745"/>
      <c r="CRP5" s="745"/>
      <c r="CRQ5" s="745"/>
      <c r="CRR5" s="745"/>
      <c r="CRS5" s="745"/>
      <c r="CRT5" s="745"/>
      <c r="CRU5" s="745"/>
      <c r="CRV5" s="745"/>
      <c r="CRW5" s="745"/>
      <c r="CRX5" s="745"/>
      <c r="CRY5" s="745"/>
      <c r="CRZ5" s="745"/>
      <c r="CSA5" s="745"/>
      <c r="CSB5" s="745"/>
      <c r="CSC5" s="745"/>
      <c r="CSD5" s="745"/>
      <c r="CSE5" s="745"/>
      <c r="CSF5" s="745"/>
      <c r="CSG5" s="745"/>
      <c r="CSH5" s="745"/>
      <c r="CSI5" s="745"/>
      <c r="CSJ5" s="745"/>
      <c r="CSK5" s="745"/>
      <c r="CSL5" s="745"/>
      <c r="CSM5" s="745"/>
      <c r="CSN5" s="745"/>
      <c r="CSO5" s="745"/>
      <c r="CSP5" s="745"/>
      <c r="CSQ5" s="745"/>
      <c r="CSR5" s="745"/>
      <c r="CSS5" s="744"/>
      <c r="CST5" s="745"/>
      <c r="CSU5" s="745"/>
      <c r="CSV5" s="745"/>
      <c r="CSW5" s="745"/>
      <c r="CSX5" s="745"/>
      <c r="CSY5" s="745"/>
      <c r="CSZ5" s="745"/>
      <c r="CTA5" s="745"/>
      <c r="CTB5" s="745"/>
      <c r="CTC5" s="745"/>
      <c r="CTD5" s="745"/>
      <c r="CTE5" s="745"/>
      <c r="CTF5" s="745"/>
      <c r="CTG5" s="745"/>
      <c r="CTH5" s="745"/>
      <c r="CTI5" s="745"/>
      <c r="CTJ5" s="745"/>
      <c r="CTK5" s="745"/>
      <c r="CTL5" s="745"/>
      <c r="CTM5" s="745"/>
      <c r="CTN5" s="745"/>
      <c r="CTO5" s="745"/>
      <c r="CTP5" s="745"/>
      <c r="CTQ5" s="745"/>
      <c r="CTR5" s="745"/>
      <c r="CTS5" s="745"/>
      <c r="CTT5" s="745"/>
      <c r="CTU5" s="745"/>
      <c r="CTV5" s="745"/>
      <c r="CTW5" s="745"/>
      <c r="CTX5" s="744"/>
      <c r="CTY5" s="745"/>
      <c r="CTZ5" s="745"/>
      <c r="CUA5" s="745"/>
      <c r="CUB5" s="745"/>
      <c r="CUC5" s="745"/>
      <c r="CUD5" s="745"/>
      <c r="CUE5" s="745"/>
      <c r="CUF5" s="745"/>
      <c r="CUG5" s="745"/>
      <c r="CUH5" s="745"/>
      <c r="CUI5" s="745"/>
      <c r="CUJ5" s="745"/>
      <c r="CUK5" s="745"/>
      <c r="CUL5" s="745"/>
      <c r="CUM5" s="745"/>
      <c r="CUN5" s="745"/>
      <c r="CUO5" s="745"/>
      <c r="CUP5" s="745"/>
      <c r="CUQ5" s="745"/>
      <c r="CUR5" s="745"/>
      <c r="CUS5" s="745"/>
      <c r="CUT5" s="745"/>
      <c r="CUU5" s="745"/>
      <c r="CUV5" s="745"/>
      <c r="CUW5" s="745"/>
      <c r="CUX5" s="745"/>
      <c r="CUY5" s="745"/>
      <c r="CUZ5" s="745"/>
      <c r="CVA5" s="745"/>
      <c r="CVB5" s="745"/>
      <c r="CVC5" s="744"/>
      <c r="CVD5" s="745"/>
      <c r="CVE5" s="745"/>
      <c r="CVF5" s="745"/>
      <c r="CVG5" s="745"/>
      <c r="CVH5" s="745"/>
      <c r="CVI5" s="745"/>
      <c r="CVJ5" s="745"/>
      <c r="CVK5" s="745"/>
      <c r="CVL5" s="745"/>
      <c r="CVM5" s="745"/>
      <c r="CVN5" s="745"/>
      <c r="CVO5" s="745"/>
      <c r="CVP5" s="745"/>
      <c r="CVQ5" s="745"/>
      <c r="CVR5" s="745"/>
      <c r="CVS5" s="745"/>
      <c r="CVT5" s="745"/>
      <c r="CVU5" s="745"/>
      <c r="CVV5" s="745"/>
      <c r="CVW5" s="745"/>
      <c r="CVX5" s="745"/>
      <c r="CVY5" s="745"/>
      <c r="CVZ5" s="745"/>
      <c r="CWA5" s="745"/>
      <c r="CWB5" s="745"/>
      <c r="CWC5" s="745"/>
      <c r="CWD5" s="745"/>
      <c r="CWE5" s="745"/>
      <c r="CWF5" s="745"/>
      <c r="CWG5" s="745"/>
      <c r="CWH5" s="744"/>
      <c r="CWI5" s="745"/>
      <c r="CWJ5" s="745"/>
      <c r="CWK5" s="745"/>
      <c r="CWL5" s="745"/>
      <c r="CWM5" s="745"/>
      <c r="CWN5" s="745"/>
      <c r="CWO5" s="745"/>
      <c r="CWP5" s="745"/>
      <c r="CWQ5" s="745"/>
      <c r="CWR5" s="745"/>
      <c r="CWS5" s="745"/>
      <c r="CWT5" s="745"/>
      <c r="CWU5" s="745"/>
      <c r="CWV5" s="745"/>
      <c r="CWW5" s="745"/>
      <c r="CWX5" s="745"/>
      <c r="CWY5" s="745"/>
      <c r="CWZ5" s="745"/>
      <c r="CXA5" s="745"/>
      <c r="CXB5" s="745"/>
      <c r="CXC5" s="745"/>
      <c r="CXD5" s="745"/>
      <c r="CXE5" s="745"/>
      <c r="CXF5" s="745"/>
      <c r="CXG5" s="745"/>
      <c r="CXH5" s="745"/>
      <c r="CXI5" s="745"/>
      <c r="CXJ5" s="745"/>
      <c r="CXK5" s="745"/>
      <c r="CXL5" s="745"/>
      <c r="CXM5" s="744"/>
      <c r="CXN5" s="745"/>
      <c r="CXO5" s="745"/>
      <c r="CXP5" s="745"/>
      <c r="CXQ5" s="745"/>
      <c r="CXR5" s="745"/>
      <c r="CXS5" s="745"/>
      <c r="CXT5" s="745"/>
      <c r="CXU5" s="745"/>
      <c r="CXV5" s="745"/>
      <c r="CXW5" s="745"/>
      <c r="CXX5" s="745"/>
      <c r="CXY5" s="745"/>
      <c r="CXZ5" s="745"/>
      <c r="CYA5" s="745"/>
      <c r="CYB5" s="745"/>
      <c r="CYC5" s="745"/>
      <c r="CYD5" s="745"/>
      <c r="CYE5" s="745"/>
      <c r="CYF5" s="745"/>
      <c r="CYG5" s="745"/>
      <c r="CYH5" s="745"/>
      <c r="CYI5" s="745"/>
      <c r="CYJ5" s="745"/>
      <c r="CYK5" s="745"/>
      <c r="CYL5" s="745"/>
      <c r="CYM5" s="745"/>
      <c r="CYN5" s="745"/>
      <c r="CYO5" s="745"/>
      <c r="CYP5" s="745"/>
      <c r="CYQ5" s="745"/>
      <c r="CYR5" s="744"/>
      <c r="CYS5" s="745"/>
      <c r="CYT5" s="745"/>
      <c r="CYU5" s="745"/>
      <c r="CYV5" s="745"/>
      <c r="CYW5" s="745"/>
      <c r="CYX5" s="745"/>
      <c r="CYY5" s="745"/>
      <c r="CYZ5" s="745"/>
      <c r="CZA5" s="745"/>
      <c r="CZB5" s="745"/>
      <c r="CZC5" s="745"/>
      <c r="CZD5" s="745"/>
      <c r="CZE5" s="745"/>
      <c r="CZF5" s="745"/>
      <c r="CZG5" s="745"/>
      <c r="CZH5" s="745"/>
      <c r="CZI5" s="745"/>
      <c r="CZJ5" s="745"/>
      <c r="CZK5" s="745"/>
      <c r="CZL5" s="745"/>
      <c r="CZM5" s="745"/>
      <c r="CZN5" s="745"/>
      <c r="CZO5" s="745"/>
      <c r="CZP5" s="745"/>
      <c r="CZQ5" s="745"/>
      <c r="CZR5" s="745"/>
      <c r="CZS5" s="745"/>
      <c r="CZT5" s="745"/>
      <c r="CZU5" s="745"/>
      <c r="CZV5" s="745"/>
      <c r="CZW5" s="744"/>
      <c r="CZX5" s="745"/>
      <c r="CZY5" s="745"/>
      <c r="CZZ5" s="745"/>
      <c r="DAA5" s="745"/>
      <c r="DAB5" s="745"/>
      <c r="DAC5" s="745"/>
      <c r="DAD5" s="745"/>
      <c r="DAE5" s="745"/>
      <c r="DAF5" s="745"/>
      <c r="DAG5" s="745"/>
      <c r="DAH5" s="745"/>
      <c r="DAI5" s="745"/>
      <c r="DAJ5" s="745"/>
      <c r="DAK5" s="745"/>
      <c r="DAL5" s="745"/>
      <c r="DAM5" s="745"/>
      <c r="DAN5" s="745"/>
      <c r="DAO5" s="745"/>
      <c r="DAP5" s="745"/>
      <c r="DAQ5" s="745"/>
      <c r="DAR5" s="745"/>
      <c r="DAS5" s="745"/>
      <c r="DAT5" s="745"/>
      <c r="DAU5" s="745"/>
      <c r="DAV5" s="745"/>
      <c r="DAW5" s="745"/>
      <c r="DAX5" s="745"/>
      <c r="DAY5" s="745"/>
      <c r="DAZ5" s="745"/>
      <c r="DBA5" s="745"/>
      <c r="DBB5" s="744"/>
      <c r="DBC5" s="745"/>
      <c r="DBD5" s="745"/>
      <c r="DBE5" s="745"/>
      <c r="DBF5" s="745"/>
      <c r="DBG5" s="745"/>
      <c r="DBH5" s="745"/>
      <c r="DBI5" s="745"/>
      <c r="DBJ5" s="745"/>
      <c r="DBK5" s="745"/>
      <c r="DBL5" s="745"/>
      <c r="DBM5" s="745"/>
      <c r="DBN5" s="745"/>
      <c r="DBO5" s="745"/>
      <c r="DBP5" s="745"/>
      <c r="DBQ5" s="745"/>
      <c r="DBR5" s="745"/>
      <c r="DBS5" s="745"/>
      <c r="DBT5" s="745"/>
      <c r="DBU5" s="745"/>
      <c r="DBV5" s="745"/>
      <c r="DBW5" s="745"/>
      <c r="DBX5" s="745"/>
      <c r="DBY5" s="745"/>
      <c r="DBZ5" s="745"/>
      <c r="DCA5" s="745"/>
      <c r="DCB5" s="745"/>
      <c r="DCC5" s="745"/>
      <c r="DCD5" s="745"/>
      <c r="DCE5" s="745"/>
      <c r="DCF5" s="745"/>
      <c r="DCG5" s="744"/>
      <c r="DCH5" s="745"/>
      <c r="DCI5" s="745"/>
      <c r="DCJ5" s="745"/>
      <c r="DCK5" s="745"/>
      <c r="DCL5" s="745"/>
      <c r="DCM5" s="745"/>
      <c r="DCN5" s="745"/>
      <c r="DCO5" s="745"/>
      <c r="DCP5" s="745"/>
      <c r="DCQ5" s="745"/>
      <c r="DCR5" s="745"/>
      <c r="DCS5" s="745"/>
      <c r="DCT5" s="745"/>
      <c r="DCU5" s="745"/>
      <c r="DCV5" s="745"/>
      <c r="DCW5" s="745"/>
      <c r="DCX5" s="745"/>
      <c r="DCY5" s="745"/>
      <c r="DCZ5" s="745"/>
      <c r="DDA5" s="745"/>
      <c r="DDB5" s="745"/>
      <c r="DDC5" s="745"/>
      <c r="DDD5" s="745"/>
      <c r="DDE5" s="745"/>
      <c r="DDF5" s="745"/>
      <c r="DDG5" s="745"/>
      <c r="DDH5" s="745"/>
      <c r="DDI5" s="745"/>
      <c r="DDJ5" s="745"/>
      <c r="DDK5" s="745"/>
      <c r="DDL5" s="744"/>
      <c r="DDM5" s="745"/>
      <c r="DDN5" s="745"/>
      <c r="DDO5" s="745"/>
      <c r="DDP5" s="745"/>
      <c r="DDQ5" s="745"/>
      <c r="DDR5" s="745"/>
      <c r="DDS5" s="745"/>
      <c r="DDT5" s="745"/>
      <c r="DDU5" s="745"/>
      <c r="DDV5" s="745"/>
      <c r="DDW5" s="745"/>
      <c r="DDX5" s="745"/>
      <c r="DDY5" s="745"/>
      <c r="DDZ5" s="745"/>
      <c r="DEA5" s="745"/>
      <c r="DEB5" s="745"/>
      <c r="DEC5" s="745"/>
      <c r="DED5" s="745"/>
      <c r="DEE5" s="745"/>
      <c r="DEF5" s="745"/>
      <c r="DEG5" s="745"/>
      <c r="DEH5" s="745"/>
      <c r="DEI5" s="745"/>
      <c r="DEJ5" s="745"/>
      <c r="DEK5" s="745"/>
      <c r="DEL5" s="745"/>
      <c r="DEM5" s="745"/>
      <c r="DEN5" s="745"/>
      <c r="DEO5" s="745"/>
      <c r="DEP5" s="745"/>
      <c r="DEQ5" s="744"/>
      <c r="DER5" s="745"/>
      <c r="DES5" s="745"/>
      <c r="DET5" s="745"/>
      <c r="DEU5" s="745"/>
      <c r="DEV5" s="745"/>
      <c r="DEW5" s="745"/>
      <c r="DEX5" s="745"/>
      <c r="DEY5" s="745"/>
      <c r="DEZ5" s="745"/>
      <c r="DFA5" s="745"/>
      <c r="DFB5" s="745"/>
      <c r="DFC5" s="745"/>
      <c r="DFD5" s="745"/>
      <c r="DFE5" s="745"/>
      <c r="DFF5" s="745"/>
      <c r="DFG5" s="745"/>
      <c r="DFH5" s="745"/>
      <c r="DFI5" s="745"/>
      <c r="DFJ5" s="745"/>
      <c r="DFK5" s="745"/>
      <c r="DFL5" s="745"/>
      <c r="DFM5" s="745"/>
      <c r="DFN5" s="745"/>
      <c r="DFO5" s="745"/>
      <c r="DFP5" s="745"/>
      <c r="DFQ5" s="745"/>
      <c r="DFR5" s="745"/>
      <c r="DFS5" s="745"/>
      <c r="DFT5" s="745"/>
      <c r="DFU5" s="745"/>
      <c r="DFV5" s="744"/>
      <c r="DFW5" s="745"/>
      <c r="DFX5" s="745"/>
      <c r="DFY5" s="745"/>
      <c r="DFZ5" s="745"/>
      <c r="DGA5" s="745"/>
      <c r="DGB5" s="745"/>
      <c r="DGC5" s="745"/>
      <c r="DGD5" s="745"/>
      <c r="DGE5" s="745"/>
      <c r="DGF5" s="745"/>
      <c r="DGG5" s="745"/>
      <c r="DGH5" s="745"/>
      <c r="DGI5" s="745"/>
      <c r="DGJ5" s="745"/>
      <c r="DGK5" s="745"/>
      <c r="DGL5" s="745"/>
      <c r="DGM5" s="745"/>
      <c r="DGN5" s="745"/>
      <c r="DGO5" s="745"/>
      <c r="DGP5" s="745"/>
      <c r="DGQ5" s="745"/>
      <c r="DGR5" s="745"/>
      <c r="DGS5" s="745"/>
      <c r="DGT5" s="745"/>
      <c r="DGU5" s="745"/>
      <c r="DGV5" s="745"/>
      <c r="DGW5" s="745"/>
      <c r="DGX5" s="745"/>
      <c r="DGY5" s="745"/>
      <c r="DGZ5" s="745"/>
      <c r="DHA5" s="744"/>
      <c r="DHB5" s="745"/>
      <c r="DHC5" s="745"/>
      <c r="DHD5" s="745"/>
      <c r="DHE5" s="745"/>
      <c r="DHF5" s="745"/>
      <c r="DHG5" s="745"/>
      <c r="DHH5" s="745"/>
      <c r="DHI5" s="745"/>
      <c r="DHJ5" s="745"/>
      <c r="DHK5" s="745"/>
      <c r="DHL5" s="745"/>
      <c r="DHM5" s="745"/>
      <c r="DHN5" s="745"/>
      <c r="DHO5" s="745"/>
      <c r="DHP5" s="745"/>
      <c r="DHQ5" s="745"/>
      <c r="DHR5" s="745"/>
      <c r="DHS5" s="745"/>
      <c r="DHT5" s="745"/>
      <c r="DHU5" s="745"/>
      <c r="DHV5" s="745"/>
      <c r="DHW5" s="745"/>
      <c r="DHX5" s="745"/>
      <c r="DHY5" s="745"/>
      <c r="DHZ5" s="745"/>
      <c r="DIA5" s="745"/>
      <c r="DIB5" s="745"/>
      <c r="DIC5" s="745"/>
      <c r="DID5" s="745"/>
      <c r="DIE5" s="745"/>
      <c r="DIF5" s="744"/>
      <c r="DIG5" s="745"/>
      <c r="DIH5" s="745"/>
      <c r="DII5" s="745"/>
      <c r="DIJ5" s="745"/>
      <c r="DIK5" s="745"/>
      <c r="DIL5" s="745"/>
      <c r="DIM5" s="745"/>
      <c r="DIN5" s="745"/>
      <c r="DIO5" s="745"/>
      <c r="DIP5" s="745"/>
      <c r="DIQ5" s="745"/>
      <c r="DIR5" s="745"/>
      <c r="DIS5" s="745"/>
      <c r="DIT5" s="745"/>
      <c r="DIU5" s="745"/>
      <c r="DIV5" s="745"/>
      <c r="DIW5" s="745"/>
      <c r="DIX5" s="745"/>
      <c r="DIY5" s="745"/>
      <c r="DIZ5" s="745"/>
      <c r="DJA5" s="745"/>
      <c r="DJB5" s="745"/>
      <c r="DJC5" s="745"/>
      <c r="DJD5" s="745"/>
      <c r="DJE5" s="745"/>
      <c r="DJF5" s="745"/>
      <c r="DJG5" s="745"/>
      <c r="DJH5" s="745"/>
      <c r="DJI5" s="745"/>
      <c r="DJJ5" s="745"/>
      <c r="DJK5" s="744"/>
      <c r="DJL5" s="745"/>
      <c r="DJM5" s="745"/>
      <c r="DJN5" s="745"/>
      <c r="DJO5" s="745"/>
      <c r="DJP5" s="745"/>
      <c r="DJQ5" s="745"/>
      <c r="DJR5" s="745"/>
      <c r="DJS5" s="745"/>
      <c r="DJT5" s="745"/>
      <c r="DJU5" s="745"/>
      <c r="DJV5" s="745"/>
      <c r="DJW5" s="745"/>
      <c r="DJX5" s="745"/>
      <c r="DJY5" s="745"/>
      <c r="DJZ5" s="745"/>
      <c r="DKA5" s="745"/>
      <c r="DKB5" s="745"/>
      <c r="DKC5" s="745"/>
      <c r="DKD5" s="745"/>
      <c r="DKE5" s="745"/>
      <c r="DKF5" s="745"/>
      <c r="DKG5" s="745"/>
      <c r="DKH5" s="745"/>
      <c r="DKI5" s="745"/>
      <c r="DKJ5" s="745"/>
      <c r="DKK5" s="745"/>
      <c r="DKL5" s="745"/>
      <c r="DKM5" s="745"/>
      <c r="DKN5" s="745"/>
      <c r="DKO5" s="745"/>
      <c r="DKP5" s="744"/>
      <c r="DKQ5" s="745"/>
      <c r="DKR5" s="745"/>
      <c r="DKS5" s="745"/>
      <c r="DKT5" s="745"/>
      <c r="DKU5" s="745"/>
      <c r="DKV5" s="745"/>
      <c r="DKW5" s="745"/>
      <c r="DKX5" s="745"/>
      <c r="DKY5" s="745"/>
      <c r="DKZ5" s="745"/>
      <c r="DLA5" s="745"/>
      <c r="DLB5" s="745"/>
      <c r="DLC5" s="745"/>
      <c r="DLD5" s="745"/>
      <c r="DLE5" s="745"/>
      <c r="DLF5" s="745"/>
      <c r="DLG5" s="745"/>
      <c r="DLH5" s="745"/>
      <c r="DLI5" s="745"/>
      <c r="DLJ5" s="745"/>
      <c r="DLK5" s="745"/>
      <c r="DLL5" s="745"/>
      <c r="DLM5" s="745"/>
      <c r="DLN5" s="745"/>
      <c r="DLO5" s="745"/>
      <c r="DLP5" s="745"/>
      <c r="DLQ5" s="745"/>
      <c r="DLR5" s="745"/>
      <c r="DLS5" s="745"/>
      <c r="DLT5" s="745"/>
      <c r="DLU5" s="744"/>
      <c r="DLV5" s="745"/>
      <c r="DLW5" s="745"/>
      <c r="DLX5" s="745"/>
      <c r="DLY5" s="745"/>
      <c r="DLZ5" s="745"/>
      <c r="DMA5" s="745"/>
      <c r="DMB5" s="745"/>
      <c r="DMC5" s="745"/>
      <c r="DMD5" s="745"/>
      <c r="DME5" s="745"/>
      <c r="DMF5" s="745"/>
      <c r="DMG5" s="745"/>
      <c r="DMH5" s="745"/>
      <c r="DMI5" s="745"/>
      <c r="DMJ5" s="745"/>
      <c r="DMK5" s="745"/>
      <c r="DML5" s="745"/>
      <c r="DMM5" s="745"/>
      <c r="DMN5" s="745"/>
      <c r="DMO5" s="745"/>
      <c r="DMP5" s="745"/>
      <c r="DMQ5" s="745"/>
      <c r="DMR5" s="745"/>
      <c r="DMS5" s="745"/>
      <c r="DMT5" s="745"/>
      <c r="DMU5" s="745"/>
      <c r="DMV5" s="745"/>
      <c r="DMW5" s="745"/>
      <c r="DMX5" s="745"/>
      <c r="DMY5" s="745"/>
      <c r="DMZ5" s="744"/>
      <c r="DNA5" s="745"/>
      <c r="DNB5" s="745"/>
      <c r="DNC5" s="745"/>
      <c r="DND5" s="745"/>
      <c r="DNE5" s="745"/>
      <c r="DNF5" s="745"/>
      <c r="DNG5" s="745"/>
      <c r="DNH5" s="745"/>
      <c r="DNI5" s="745"/>
      <c r="DNJ5" s="745"/>
      <c r="DNK5" s="745"/>
      <c r="DNL5" s="745"/>
      <c r="DNM5" s="745"/>
      <c r="DNN5" s="745"/>
      <c r="DNO5" s="745"/>
      <c r="DNP5" s="745"/>
      <c r="DNQ5" s="745"/>
      <c r="DNR5" s="745"/>
      <c r="DNS5" s="745"/>
      <c r="DNT5" s="745"/>
      <c r="DNU5" s="745"/>
      <c r="DNV5" s="745"/>
      <c r="DNW5" s="745"/>
      <c r="DNX5" s="745"/>
      <c r="DNY5" s="745"/>
      <c r="DNZ5" s="745"/>
      <c r="DOA5" s="745"/>
      <c r="DOB5" s="745"/>
      <c r="DOC5" s="745"/>
      <c r="DOD5" s="745"/>
      <c r="DOE5" s="744"/>
      <c r="DOF5" s="745"/>
      <c r="DOG5" s="745"/>
      <c r="DOH5" s="745"/>
      <c r="DOI5" s="745"/>
      <c r="DOJ5" s="745"/>
      <c r="DOK5" s="745"/>
      <c r="DOL5" s="745"/>
      <c r="DOM5" s="745"/>
      <c r="DON5" s="745"/>
      <c r="DOO5" s="745"/>
      <c r="DOP5" s="745"/>
      <c r="DOQ5" s="745"/>
      <c r="DOR5" s="745"/>
      <c r="DOS5" s="745"/>
      <c r="DOT5" s="745"/>
      <c r="DOU5" s="745"/>
      <c r="DOV5" s="745"/>
      <c r="DOW5" s="745"/>
      <c r="DOX5" s="745"/>
      <c r="DOY5" s="745"/>
      <c r="DOZ5" s="745"/>
      <c r="DPA5" s="745"/>
      <c r="DPB5" s="745"/>
      <c r="DPC5" s="745"/>
      <c r="DPD5" s="745"/>
      <c r="DPE5" s="745"/>
      <c r="DPF5" s="745"/>
      <c r="DPG5" s="745"/>
      <c r="DPH5" s="745"/>
      <c r="DPI5" s="745"/>
      <c r="DPJ5" s="744"/>
      <c r="DPK5" s="745"/>
      <c r="DPL5" s="745"/>
      <c r="DPM5" s="745"/>
      <c r="DPN5" s="745"/>
      <c r="DPO5" s="745"/>
      <c r="DPP5" s="745"/>
      <c r="DPQ5" s="745"/>
      <c r="DPR5" s="745"/>
      <c r="DPS5" s="745"/>
      <c r="DPT5" s="745"/>
      <c r="DPU5" s="745"/>
      <c r="DPV5" s="745"/>
      <c r="DPW5" s="745"/>
      <c r="DPX5" s="745"/>
      <c r="DPY5" s="745"/>
      <c r="DPZ5" s="745"/>
      <c r="DQA5" s="745"/>
      <c r="DQB5" s="745"/>
      <c r="DQC5" s="745"/>
      <c r="DQD5" s="745"/>
      <c r="DQE5" s="745"/>
      <c r="DQF5" s="745"/>
      <c r="DQG5" s="745"/>
      <c r="DQH5" s="745"/>
      <c r="DQI5" s="745"/>
      <c r="DQJ5" s="745"/>
      <c r="DQK5" s="745"/>
      <c r="DQL5" s="745"/>
      <c r="DQM5" s="745"/>
      <c r="DQN5" s="745"/>
      <c r="DQO5" s="744"/>
      <c r="DQP5" s="745"/>
      <c r="DQQ5" s="745"/>
      <c r="DQR5" s="745"/>
      <c r="DQS5" s="745"/>
      <c r="DQT5" s="745"/>
      <c r="DQU5" s="745"/>
      <c r="DQV5" s="745"/>
      <c r="DQW5" s="745"/>
      <c r="DQX5" s="745"/>
      <c r="DQY5" s="745"/>
      <c r="DQZ5" s="745"/>
      <c r="DRA5" s="745"/>
      <c r="DRB5" s="745"/>
      <c r="DRC5" s="745"/>
      <c r="DRD5" s="745"/>
      <c r="DRE5" s="745"/>
      <c r="DRF5" s="745"/>
      <c r="DRG5" s="745"/>
      <c r="DRH5" s="745"/>
      <c r="DRI5" s="745"/>
      <c r="DRJ5" s="745"/>
      <c r="DRK5" s="745"/>
      <c r="DRL5" s="745"/>
      <c r="DRM5" s="745"/>
      <c r="DRN5" s="745"/>
      <c r="DRO5" s="745"/>
      <c r="DRP5" s="745"/>
      <c r="DRQ5" s="745"/>
      <c r="DRR5" s="745"/>
      <c r="DRS5" s="745"/>
      <c r="DRT5" s="744"/>
      <c r="DRU5" s="745"/>
      <c r="DRV5" s="745"/>
      <c r="DRW5" s="745"/>
      <c r="DRX5" s="745"/>
      <c r="DRY5" s="745"/>
      <c r="DRZ5" s="745"/>
      <c r="DSA5" s="745"/>
      <c r="DSB5" s="745"/>
      <c r="DSC5" s="745"/>
      <c r="DSD5" s="745"/>
      <c r="DSE5" s="745"/>
      <c r="DSF5" s="745"/>
      <c r="DSG5" s="745"/>
      <c r="DSH5" s="745"/>
      <c r="DSI5" s="745"/>
      <c r="DSJ5" s="745"/>
      <c r="DSK5" s="745"/>
      <c r="DSL5" s="745"/>
      <c r="DSM5" s="745"/>
      <c r="DSN5" s="745"/>
      <c r="DSO5" s="745"/>
      <c r="DSP5" s="745"/>
      <c r="DSQ5" s="745"/>
      <c r="DSR5" s="745"/>
      <c r="DSS5" s="745"/>
      <c r="DST5" s="745"/>
      <c r="DSU5" s="745"/>
      <c r="DSV5" s="745"/>
      <c r="DSW5" s="745"/>
      <c r="DSX5" s="745"/>
      <c r="DSY5" s="744"/>
      <c r="DSZ5" s="745"/>
      <c r="DTA5" s="745"/>
      <c r="DTB5" s="745"/>
      <c r="DTC5" s="745"/>
      <c r="DTD5" s="745"/>
      <c r="DTE5" s="745"/>
      <c r="DTF5" s="745"/>
      <c r="DTG5" s="745"/>
      <c r="DTH5" s="745"/>
      <c r="DTI5" s="745"/>
      <c r="DTJ5" s="745"/>
      <c r="DTK5" s="745"/>
      <c r="DTL5" s="745"/>
      <c r="DTM5" s="745"/>
      <c r="DTN5" s="745"/>
      <c r="DTO5" s="745"/>
      <c r="DTP5" s="745"/>
      <c r="DTQ5" s="745"/>
      <c r="DTR5" s="745"/>
      <c r="DTS5" s="745"/>
      <c r="DTT5" s="745"/>
      <c r="DTU5" s="745"/>
      <c r="DTV5" s="745"/>
      <c r="DTW5" s="745"/>
      <c r="DTX5" s="745"/>
      <c r="DTY5" s="745"/>
      <c r="DTZ5" s="745"/>
      <c r="DUA5" s="745"/>
      <c r="DUB5" s="745"/>
      <c r="DUC5" s="745"/>
      <c r="DUD5" s="744"/>
      <c r="DUE5" s="745"/>
      <c r="DUF5" s="745"/>
      <c r="DUG5" s="745"/>
      <c r="DUH5" s="745"/>
      <c r="DUI5" s="745"/>
      <c r="DUJ5" s="745"/>
      <c r="DUK5" s="745"/>
      <c r="DUL5" s="745"/>
      <c r="DUM5" s="745"/>
      <c r="DUN5" s="745"/>
      <c r="DUO5" s="745"/>
      <c r="DUP5" s="745"/>
      <c r="DUQ5" s="745"/>
      <c r="DUR5" s="745"/>
      <c r="DUS5" s="745"/>
      <c r="DUT5" s="745"/>
      <c r="DUU5" s="745"/>
      <c r="DUV5" s="745"/>
      <c r="DUW5" s="745"/>
      <c r="DUX5" s="745"/>
      <c r="DUY5" s="745"/>
      <c r="DUZ5" s="745"/>
      <c r="DVA5" s="745"/>
      <c r="DVB5" s="745"/>
      <c r="DVC5" s="745"/>
      <c r="DVD5" s="745"/>
      <c r="DVE5" s="745"/>
      <c r="DVF5" s="745"/>
      <c r="DVG5" s="745"/>
      <c r="DVH5" s="745"/>
      <c r="DVI5" s="744"/>
      <c r="DVJ5" s="745"/>
      <c r="DVK5" s="745"/>
      <c r="DVL5" s="745"/>
      <c r="DVM5" s="745"/>
      <c r="DVN5" s="745"/>
      <c r="DVO5" s="745"/>
      <c r="DVP5" s="745"/>
      <c r="DVQ5" s="745"/>
      <c r="DVR5" s="745"/>
      <c r="DVS5" s="745"/>
      <c r="DVT5" s="745"/>
      <c r="DVU5" s="745"/>
      <c r="DVV5" s="745"/>
      <c r="DVW5" s="745"/>
      <c r="DVX5" s="745"/>
      <c r="DVY5" s="745"/>
      <c r="DVZ5" s="745"/>
      <c r="DWA5" s="745"/>
      <c r="DWB5" s="745"/>
      <c r="DWC5" s="745"/>
      <c r="DWD5" s="745"/>
      <c r="DWE5" s="745"/>
      <c r="DWF5" s="745"/>
      <c r="DWG5" s="745"/>
      <c r="DWH5" s="745"/>
      <c r="DWI5" s="745"/>
      <c r="DWJ5" s="745"/>
      <c r="DWK5" s="745"/>
      <c r="DWL5" s="745"/>
      <c r="DWM5" s="745"/>
      <c r="DWN5" s="744"/>
      <c r="DWO5" s="745"/>
      <c r="DWP5" s="745"/>
      <c r="DWQ5" s="745"/>
      <c r="DWR5" s="745"/>
      <c r="DWS5" s="745"/>
      <c r="DWT5" s="745"/>
      <c r="DWU5" s="745"/>
      <c r="DWV5" s="745"/>
      <c r="DWW5" s="745"/>
      <c r="DWX5" s="745"/>
      <c r="DWY5" s="745"/>
      <c r="DWZ5" s="745"/>
      <c r="DXA5" s="745"/>
      <c r="DXB5" s="745"/>
      <c r="DXC5" s="745"/>
      <c r="DXD5" s="745"/>
      <c r="DXE5" s="745"/>
      <c r="DXF5" s="745"/>
      <c r="DXG5" s="745"/>
      <c r="DXH5" s="745"/>
      <c r="DXI5" s="745"/>
      <c r="DXJ5" s="745"/>
      <c r="DXK5" s="745"/>
      <c r="DXL5" s="745"/>
      <c r="DXM5" s="745"/>
      <c r="DXN5" s="745"/>
      <c r="DXO5" s="745"/>
      <c r="DXP5" s="745"/>
      <c r="DXQ5" s="745"/>
      <c r="DXR5" s="745"/>
      <c r="DXS5" s="744"/>
      <c r="DXT5" s="745"/>
      <c r="DXU5" s="745"/>
      <c r="DXV5" s="745"/>
      <c r="DXW5" s="745"/>
      <c r="DXX5" s="745"/>
      <c r="DXY5" s="745"/>
      <c r="DXZ5" s="745"/>
      <c r="DYA5" s="745"/>
      <c r="DYB5" s="745"/>
      <c r="DYC5" s="745"/>
      <c r="DYD5" s="745"/>
      <c r="DYE5" s="745"/>
      <c r="DYF5" s="745"/>
      <c r="DYG5" s="745"/>
      <c r="DYH5" s="745"/>
      <c r="DYI5" s="745"/>
      <c r="DYJ5" s="745"/>
      <c r="DYK5" s="745"/>
      <c r="DYL5" s="745"/>
      <c r="DYM5" s="745"/>
      <c r="DYN5" s="745"/>
      <c r="DYO5" s="745"/>
      <c r="DYP5" s="745"/>
      <c r="DYQ5" s="745"/>
      <c r="DYR5" s="745"/>
      <c r="DYS5" s="745"/>
      <c r="DYT5" s="745"/>
      <c r="DYU5" s="745"/>
      <c r="DYV5" s="745"/>
      <c r="DYW5" s="745"/>
      <c r="DYX5" s="744"/>
      <c r="DYY5" s="745"/>
      <c r="DYZ5" s="745"/>
      <c r="DZA5" s="745"/>
      <c r="DZB5" s="745"/>
      <c r="DZC5" s="745"/>
      <c r="DZD5" s="745"/>
      <c r="DZE5" s="745"/>
      <c r="DZF5" s="745"/>
      <c r="DZG5" s="745"/>
      <c r="DZH5" s="745"/>
      <c r="DZI5" s="745"/>
      <c r="DZJ5" s="745"/>
      <c r="DZK5" s="745"/>
      <c r="DZL5" s="745"/>
      <c r="DZM5" s="745"/>
      <c r="DZN5" s="745"/>
      <c r="DZO5" s="745"/>
      <c r="DZP5" s="745"/>
      <c r="DZQ5" s="745"/>
      <c r="DZR5" s="745"/>
      <c r="DZS5" s="745"/>
      <c r="DZT5" s="745"/>
      <c r="DZU5" s="745"/>
      <c r="DZV5" s="745"/>
      <c r="DZW5" s="745"/>
      <c r="DZX5" s="745"/>
      <c r="DZY5" s="745"/>
      <c r="DZZ5" s="745"/>
      <c r="EAA5" s="745"/>
      <c r="EAB5" s="745"/>
      <c r="EAC5" s="744"/>
      <c r="EAD5" s="745"/>
      <c r="EAE5" s="745"/>
      <c r="EAF5" s="745"/>
      <c r="EAG5" s="745"/>
      <c r="EAH5" s="745"/>
      <c r="EAI5" s="745"/>
      <c r="EAJ5" s="745"/>
      <c r="EAK5" s="745"/>
      <c r="EAL5" s="745"/>
      <c r="EAM5" s="745"/>
      <c r="EAN5" s="745"/>
      <c r="EAO5" s="745"/>
      <c r="EAP5" s="745"/>
      <c r="EAQ5" s="745"/>
      <c r="EAR5" s="745"/>
      <c r="EAS5" s="745"/>
      <c r="EAT5" s="745"/>
      <c r="EAU5" s="745"/>
      <c r="EAV5" s="745"/>
      <c r="EAW5" s="745"/>
      <c r="EAX5" s="745"/>
      <c r="EAY5" s="745"/>
      <c r="EAZ5" s="745"/>
      <c r="EBA5" s="745"/>
      <c r="EBB5" s="745"/>
      <c r="EBC5" s="745"/>
      <c r="EBD5" s="745"/>
      <c r="EBE5" s="745"/>
      <c r="EBF5" s="745"/>
      <c r="EBG5" s="745"/>
      <c r="EBH5" s="744"/>
      <c r="EBI5" s="745"/>
      <c r="EBJ5" s="745"/>
      <c r="EBK5" s="745"/>
      <c r="EBL5" s="745"/>
      <c r="EBM5" s="745"/>
      <c r="EBN5" s="745"/>
      <c r="EBO5" s="745"/>
      <c r="EBP5" s="745"/>
      <c r="EBQ5" s="745"/>
      <c r="EBR5" s="745"/>
      <c r="EBS5" s="745"/>
      <c r="EBT5" s="745"/>
      <c r="EBU5" s="745"/>
      <c r="EBV5" s="745"/>
      <c r="EBW5" s="745"/>
      <c r="EBX5" s="745"/>
      <c r="EBY5" s="745"/>
      <c r="EBZ5" s="745"/>
      <c r="ECA5" s="745"/>
      <c r="ECB5" s="745"/>
      <c r="ECC5" s="745"/>
      <c r="ECD5" s="745"/>
      <c r="ECE5" s="745"/>
      <c r="ECF5" s="745"/>
      <c r="ECG5" s="745"/>
      <c r="ECH5" s="745"/>
      <c r="ECI5" s="745"/>
      <c r="ECJ5" s="745"/>
      <c r="ECK5" s="745"/>
      <c r="ECL5" s="745"/>
      <c r="ECM5" s="744"/>
      <c r="ECN5" s="745"/>
      <c r="ECO5" s="745"/>
      <c r="ECP5" s="745"/>
      <c r="ECQ5" s="745"/>
      <c r="ECR5" s="745"/>
      <c r="ECS5" s="745"/>
      <c r="ECT5" s="745"/>
      <c r="ECU5" s="745"/>
      <c r="ECV5" s="745"/>
      <c r="ECW5" s="745"/>
      <c r="ECX5" s="745"/>
      <c r="ECY5" s="745"/>
      <c r="ECZ5" s="745"/>
      <c r="EDA5" s="745"/>
      <c r="EDB5" s="745"/>
      <c r="EDC5" s="745"/>
      <c r="EDD5" s="745"/>
      <c r="EDE5" s="745"/>
      <c r="EDF5" s="745"/>
      <c r="EDG5" s="745"/>
      <c r="EDH5" s="745"/>
      <c r="EDI5" s="745"/>
      <c r="EDJ5" s="745"/>
      <c r="EDK5" s="745"/>
      <c r="EDL5" s="745"/>
      <c r="EDM5" s="745"/>
      <c r="EDN5" s="745"/>
      <c r="EDO5" s="745"/>
      <c r="EDP5" s="745"/>
      <c r="EDQ5" s="745"/>
      <c r="EDR5" s="744"/>
      <c r="EDS5" s="745"/>
      <c r="EDT5" s="745"/>
      <c r="EDU5" s="745"/>
      <c r="EDV5" s="745"/>
      <c r="EDW5" s="745"/>
      <c r="EDX5" s="745"/>
      <c r="EDY5" s="745"/>
      <c r="EDZ5" s="745"/>
      <c r="EEA5" s="745"/>
      <c r="EEB5" s="745"/>
      <c r="EEC5" s="745"/>
      <c r="EED5" s="745"/>
      <c r="EEE5" s="745"/>
      <c r="EEF5" s="745"/>
      <c r="EEG5" s="745"/>
      <c r="EEH5" s="745"/>
      <c r="EEI5" s="745"/>
      <c r="EEJ5" s="745"/>
      <c r="EEK5" s="745"/>
      <c r="EEL5" s="745"/>
      <c r="EEM5" s="745"/>
      <c r="EEN5" s="745"/>
      <c r="EEO5" s="745"/>
      <c r="EEP5" s="745"/>
      <c r="EEQ5" s="745"/>
      <c r="EER5" s="745"/>
      <c r="EES5" s="745"/>
      <c r="EET5" s="745"/>
      <c r="EEU5" s="745"/>
      <c r="EEV5" s="745"/>
      <c r="EEW5" s="744"/>
      <c r="EEX5" s="745"/>
      <c r="EEY5" s="745"/>
      <c r="EEZ5" s="745"/>
      <c r="EFA5" s="745"/>
      <c r="EFB5" s="745"/>
      <c r="EFC5" s="745"/>
      <c r="EFD5" s="745"/>
      <c r="EFE5" s="745"/>
      <c r="EFF5" s="745"/>
      <c r="EFG5" s="745"/>
      <c r="EFH5" s="745"/>
      <c r="EFI5" s="745"/>
      <c r="EFJ5" s="745"/>
      <c r="EFK5" s="745"/>
      <c r="EFL5" s="745"/>
      <c r="EFM5" s="745"/>
      <c r="EFN5" s="745"/>
      <c r="EFO5" s="745"/>
      <c r="EFP5" s="745"/>
      <c r="EFQ5" s="745"/>
      <c r="EFR5" s="745"/>
      <c r="EFS5" s="745"/>
      <c r="EFT5" s="745"/>
      <c r="EFU5" s="745"/>
      <c r="EFV5" s="745"/>
      <c r="EFW5" s="745"/>
      <c r="EFX5" s="745"/>
      <c r="EFY5" s="745"/>
      <c r="EFZ5" s="745"/>
      <c r="EGA5" s="745"/>
      <c r="EGB5" s="744"/>
      <c r="EGC5" s="745"/>
      <c r="EGD5" s="745"/>
      <c r="EGE5" s="745"/>
      <c r="EGF5" s="745"/>
      <c r="EGG5" s="745"/>
      <c r="EGH5" s="745"/>
      <c r="EGI5" s="745"/>
      <c r="EGJ5" s="745"/>
      <c r="EGK5" s="745"/>
      <c r="EGL5" s="745"/>
      <c r="EGM5" s="745"/>
      <c r="EGN5" s="745"/>
      <c r="EGO5" s="745"/>
      <c r="EGP5" s="745"/>
      <c r="EGQ5" s="745"/>
      <c r="EGR5" s="745"/>
      <c r="EGS5" s="745"/>
      <c r="EGT5" s="745"/>
      <c r="EGU5" s="745"/>
      <c r="EGV5" s="745"/>
      <c r="EGW5" s="745"/>
      <c r="EGX5" s="745"/>
      <c r="EGY5" s="745"/>
      <c r="EGZ5" s="745"/>
      <c r="EHA5" s="745"/>
      <c r="EHB5" s="745"/>
      <c r="EHC5" s="745"/>
      <c r="EHD5" s="745"/>
      <c r="EHE5" s="745"/>
      <c r="EHF5" s="745"/>
      <c r="EHG5" s="744"/>
      <c r="EHH5" s="745"/>
      <c r="EHI5" s="745"/>
      <c r="EHJ5" s="745"/>
      <c r="EHK5" s="745"/>
      <c r="EHL5" s="745"/>
      <c r="EHM5" s="745"/>
      <c r="EHN5" s="745"/>
      <c r="EHO5" s="745"/>
      <c r="EHP5" s="745"/>
      <c r="EHQ5" s="745"/>
      <c r="EHR5" s="745"/>
      <c r="EHS5" s="745"/>
      <c r="EHT5" s="745"/>
      <c r="EHU5" s="745"/>
      <c r="EHV5" s="745"/>
      <c r="EHW5" s="745"/>
      <c r="EHX5" s="745"/>
      <c r="EHY5" s="745"/>
      <c r="EHZ5" s="745"/>
      <c r="EIA5" s="745"/>
      <c r="EIB5" s="745"/>
      <c r="EIC5" s="745"/>
      <c r="EID5" s="745"/>
      <c r="EIE5" s="745"/>
      <c r="EIF5" s="745"/>
      <c r="EIG5" s="745"/>
      <c r="EIH5" s="745"/>
      <c r="EII5" s="745"/>
      <c r="EIJ5" s="745"/>
      <c r="EIK5" s="745"/>
      <c r="EIL5" s="744"/>
      <c r="EIM5" s="745"/>
      <c r="EIN5" s="745"/>
      <c r="EIO5" s="745"/>
      <c r="EIP5" s="745"/>
      <c r="EIQ5" s="745"/>
      <c r="EIR5" s="745"/>
      <c r="EIS5" s="745"/>
      <c r="EIT5" s="745"/>
      <c r="EIU5" s="745"/>
      <c r="EIV5" s="745"/>
      <c r="EIW5" s="745"/>
      <c r="EIX5" s="745"/>
      <c r="EIY5" s="745"/>
      <c r="EIZ5" s="745"/>
      <c r="EJA5" s="745"/>
      <c r="EJB5" s="745"/>
      <c r="EJC5" s="745"/>
      <c r="EJD5" s="745"/>
      <c r="EJE5" s="745"/>
      <c r="EJF5" s="745"/>
      <c r="EJG5" s="745"/>
      <c r="EJH5" s="745"/>
      <c r="EJI5" s="745"/>
      <c r="EJJ5" s="745"/>
      <c r="EJK5" s="745"/>
      <c r="EJL5" s="745"/>
      <c r="EJM5" s="745"/>
      <c r="EJN5" s="745"/>
      <c r="EJO5" s="745"/>
      <c r="EJP5" s="745"/>
      <c r="EJQ5" s="744"/>
      <c r="EJR5" s="745"/>
      <c r="EJS5" s="745"/>
      <c r="EJT5" s="745"/>
      <c r="EJU5" s="745"/>
      <c r="EJV5" s="745"/>
      <c r="EJW5" s="745"/>
      <c r="EJX5" s="745"/>
      <c r="EJY5" s="745"/>
      <c r="EJZ5" s="745"/>
      <c r="EKA5" s="745"/>
      <c r="EKB5" s="745"/>
      <c r="EKC5" s="745"/>
      <c r="EKD5" s="745"/>
      <c r="EKE5" s="745"/>
      <c r="EKF5" s="745"/>
      <c r="EKG5" s="745"/>
      <c r="EKH5" s="745"/>
      <c r="EKI5" s="745"/>
      <c r="EKJ5" s="745"/>
      <c r="EKK5" s="745"/>
      <c r="EKL5" s="745"/>
      <c r="EKM5" s="745"/>
      <c r="EKN5" s="745"/>
      <c r="EKO5" s="745"/>
      <c r="EKP5" s="745"/>
      <c r="EKQ5" s="745"/>
      <c r="EKR5" s="745"/>
      <c r="EKS5" s="745"/>
      <c r="EKT5" s="745"/>
      <c r="EKU5" s="745"/>
      <c r="EKV5" s="744"/>
      <c r="EKW5" s="745"/>
      <c r="EKX5" s="745"/>
      <c r="EKY5" s="745"/>
      <c r="EKZ5" s="745"/>
      <c r="ELA5" s="745"/>
      <c r="ELB5" s="745"/>
      <c r="ELC5" s="745"/>
      <c r="ELD5" s="745"/>
      <c r="ELE5" s="745"/>
      <c r="ELF5" s="745"/>
      <c r="ELG5" s="745"/>
      <c r="ELH5" s="745"/>
      <c r="ELI5" s="745"/>
      <c r="ELJ5" s="745"/>
      <c r="ELK5" s="745"/>
      <c r="ELL5" s="745"/>
      <c r="ELM5" s="745"/>
      <c r="ELN5" s="745"/>
      <c r="ELO5" s="745"/>
      <c r="ELP5" s="745"/>
      <c r="ELQ5" s="745"/>
      <c r="ELR5" s="745"/>
      <c r="ELS5" s="745"/>
      <c r="ELT5" s="745"/>
      <c r="ELU5" s="745"/>
      <c r="ELV5" s="745"/>
      <c r="ELW5" s="745"/>
      <c r="ELX5" s="745"/>
      <c r="ELY5" s="745"/>
      <c r="ELZ5" s="745"/>
      <c r="EMA5" s="744"/>
      <c r="EMB5" s="745"/>
      <c r="EMC5" s="745"/>
      <c r="EMD5" s="745"/>
      <c r="EME5" s="745"/>
      <c r="EMF5" s="745"/>
      <c r="EMG5" s="745"/>
      <c r="EMH5" s="745"/>
      <c r="EMI5" s="745"/>
      <c r="EMJ5" s="745"/>
      <c r="EMK5" s="745"/>
      <c r="EML5" s="745"/>
      <c r="EMM5" s="745"/>
      <c r="EMN5" s="745"/>
      <c r="EMO5" s="745"/>
      <c r="EMP5" s="745"/>
      <c r="EMQ5" s="745"/>
      <c r="EMR5" s="745"/>
      <c r="EMS5" s="745"/>
      <c r="EMT5" s="745"/>
      <c r="EMU5" s="745"/>
      <c r="EMV5" s="745"/>
      <c r="EMW5" s="745"/>
      <c r="EMX5" s="745"/>
      <c r="EMY5" s="745"/>
      <c r="EMZ5" s="745"/>
      <c r="ENA5" s="745"/>
      <c r="ENB5" s="745"/>
      <c r="ENC5" s="745"/>
      <c r="END5" s="745"/>
      <c r="ENE5" s="745"/>
      <c r="ENF5" s="744"/>
      <c r="ENG5" s="745"/>
      <c r="ENH5" s="745"/>
      <c r="ENI5" s="745"/>
      <c r="ENJ5" s="745"/>
      <c r="ENK5" s="745"/>
      <c r="ENL5" s="745"/>
      <c r="ENM5" s="745"/>
      <c r="ENN5" s="745"/>
      <c r="ENO5" s="745"/>
      <c r="ENP5" s="745"/>
      <c r="ENQ5" s="745"/>
      <c r="ENR5" s="745"/>
      <c r="ENS5" s="745"/>
      <c r="ENT5" s="745"/>
      <c r="ENU5" s="745"/>
      <c r="ENV5" s="745"/>
      <c r="ENW5" s="745"/>
      <c r="ENX5" s="745"/>
      <c r="ENY5" s="745"/>
      <c r="ENZ5" s="745"/>
      <c r="EOA5" s="745"/>
      <c r="EOB5" s="745"/>
      <c r="EOC5" s="745"/>
      <c r="EOD5" s="745"/>
      <c r="EOE5" s="745"/>
      <c r="EOF5" s="745"/>
      <c r="EOG5" s="745"/>
      <c r="EOH5" s="745"/>
      <c r="EOI5" s="745"/>
      <c r="EOJ5" s="745"/>
      <c r="EOK5" s="744"/>
      <c r="EOL5" s="745"/>
      <c r="EOM5" s="745"/>
      <c r="EON5" s="745"/>
      <c r="EOO5" s="745"/>
      <c r="EOP5" s="745"/>
      <c r="EOQ5" s="745"/>
      <c r="EOR5" s="745"/>
      <c r="EOS5" s="745"/>
      <c r="EOT5" s="745"/>
      <c r="EOU5" s="745"/>
      <c r="EOV5" s="745"/>
      <c r="EOW5" s="745"/>
      <c r="EOX5" s="745"/>
      <c r="EOY5" s="745"/>
      <c r="EOZ5" s="745"/>
      <c r="EPA5" s="745"/>
      <c r="EPB5" s="745"/>
      <c r="EPC5" s="745"/>
      <c r="EPD5" s="745"/>
      <c r="EPE5" s="745"/>
      <c r="EPF5" s="745"/>
      <c r="EPG5" s="745"/>
      <c r="EPH5" s="745"/>
      <c r="EPI5" s="745"/>
      <c r="EPJ5" s="745"/>
      <c r="EPK5" s="745"/>
      <c r="EPL5" s="745"/>
      <c r="EPM5" s="745"/>
      <c r="EPN5" s="745"/>
      <c r="EPO5" s="745"/>
      <c r="EPP5" s="744"/>
      <c r="EPQ5" s="745"/>
      <c r="EPR5" s="745"/>
      <c r="EPS5" s="745"/>
      <c r="EPT5" s="745"/>
      <c r="EPU5" s="745"/>
      <c r="EPV5" s="745"/>
      <c r="EPW5" s="745"/>
      <c r="EPX5" s="745"/>
      <c r="EPY5" s="745"/>
      <c r="EPZ5" s="745"/>
      <c r="EQA5" s="745"/>
      <c r="EQB5" s="745"/>
      <c r="EQC5" s="745"/>
      <c r="EQD5" s="745"/>
      <c r="EQE5" s="745"/>
      <c r="EQF5" s="745"/>
      <c r="EQG5" s="745"/>
      <c r="EQH5" s="745"/>
      <c r="EQI5" s="745"/>
      <c r="EQJ5" s="745"/>
      <c r="EQK5" s="745"/>
      <c r="EQL5" s="745"/>
      <c r="EQM5" s="745"/>
      <c r="EQN5" s="745"/>
      <c r="EQO5" s="745"/>
      <c r="EQP5" s="745"/>
      <c r="EQQ5" s="745"/>
      <c r="EQR5" s="745"/>
      <c r="EQS5" s="745"/>
      <c r="EQT5" s="745"/>
      <c r="EQU5" s="744"/>
      <c r="EQV5" s="745"/>
      <c r="EQW5" s="745"/>
      <c r="EQX5" s="745"/>
      <c r="EQY5" s="745"/>
      <c r="EQZ5" s="745"/>
      <c r="ERA5" s="745"/>
      <c r="ERB5" s="745"/>
      <c r="ERC5" s="745"/>
      <c r="ERD5" s="745"/>
      <c r="ERE5" s="745"/>
      <c r="ERF5" s="745"/>
      <c r="ERG5" s="745"/>
      <c r="ERH5" s="745"/>
      <c r="ERI5" s="745"/>
      <c r="ERJ5" s="745"/>
      <c r="ERK5" s="745"/>
      <c r="ERL5" s="745"/>
      <c r="ERM5" s="745"/>
      <c r="ERN5" s="745"/>
      <c r="ERO5" s="745"/>
      <c r="ERP5" s="745"/>
      <c r="ERQ5" s="745"/>
      <c r="ERR5" s="745"/>
      <c r="ERS5" s="745"/>
      <c r="ERT5" s="745"/>
      <c r="ERU5" s="745"/>
      <c r="ERV5" s="745"/>
      <c r="ERW5" s="745"/>
      <c r="ERX5" s="745"/>
      <c r="ERY5" s="745"/>
      <c r="ERZ5" s="744"/>
      <c r="ESA5" s="745"/>
      <c r="ESB5" s="745"/>
      <c r="ESC5" s="745"/>
      <c r="ESD5" s="745"/>
      <c r="ESE5" s="745"/>
      <c r="ESF5" s="745"/>
      <c r="ESG5" s="745"/>
      <c r="ESH5" s="745"/>
      <c r="ESI5" s="745"/>
      <c r="ESJ5" s="745"/>
      <c r="ESK5" s="745"/>
      <c r="ESL5" s="745"/>
      <c r="ESM5" s="745"/>
      <c r="ESN5" s="745"/>
      <c r="ESO5" s="745"/>
      <c r="ESP5" s="745"/>
      <c r="ESQ5" s="745"/>
      <c r="ESR5" s="745"/>
      <c r="ESS5" s="745"/>
      <c r="EST5" s="745"/>
      <c r="ESU5" s="745"/>
      <c r="ESV5" s="745"/>
      <c r="ESW5" s="745"/>
      <c r="ESX5" s="745"/>
      <c r="ESY5" s="745"/>
      <c r="ESZ5" s="745"/>
      <c r="ETA5" s="745"/>
      <c r="ETB5" s="745"/>
      <c r="ETC5" s="745"/>
      <c r="ETD5" s="745"/>
      <c r="ETE5" s="744"/>
      <c r="ETF5" s="745"/>
      <c r="ETG5" s="745"/>
      <c r="ETH5" s="745"/>
      <c r="ETI5" s="745"/>
      <c r="ETJ5" s="745"/>
      <c r="ETK5" s="745"/>
      <c r="ETL5" s="745"/>
      <c r="ETM5" s="745"/>
      <c r="ETN5" s="745"/>
      <c r="ETO5" s="745"/>
      <c r="ETP5" s="745"/>
      <c r="ETQ5" s="745"/>
      <c r="ETR5" s="745"/>
      <c r="ETS5" s="745"/>
      <c r="ETT5" s="745"/>
      <c r="ETU5" s="745"/>
      <c r="ETV5" s="745"/>
      <c r="ETW5" s="745"/>
      <c r="ETX5" s="745"/>
      <c r="ETY5" s="745"/>
      <c r="ETZ5" s="745"/>
      <c r="EUA5" s="745"/>
      <c r="EUB5" s="745"/>
      <c r="EUC5" s="745"/>
      <c r="EUD5" s="745"/>
      <c r="EUE5" s="745"/>
      <c r="EUF5" s="745"/>
      <c r="EUG5" s="745"/>
      <c r="EUH5" s="745"/>
      <c r="EUI5" s="745"/>
      <c r="EUJ5" s="744"/>
      <c r="EUK5" s="745"/>
      <c r="EUL5" s="745"/>
      <c r="EUM5" s="745"/>
      <c r="EUN5" s="745"/>
      <c r="EUO5" s="745"/>
      <c r="EUP5" s="745"/>
      <c r="EUQ5" s="745"/>
      <c r="EUR5" s="745"/>
      <c r="EUS5" s="745"/>
      <c r="EUT5" s="745"/>
      <c r="EUU5" s="745"/>
      <c r="EUV5" s="745"/>
      <c r="EUW5" s="745"/>
      <c r="EUX5" s="745"/>
      <c r="EUY5" s="745"/>
      <c r="EUZ5" s="745"/>
      <c r="EVA5" s="745"/>
      <c r="EVB5" s="745"/>
      <c r="EVC5" s="745"/>
      <c r="EVD5" s="745"/>
      <c r="EVE5" s="745"/>
      <c r="EVF5" s="745"/>
      <c r="EVG5" s="745"/>
      <c r="EVH5" s="745"/>
      <c r="EVI5" s="745"/>
      <c r="EVJ5" s="745"/>
      <c r="EVK5" s="745"/>
      <c r="EVL5" s="745"/>
      <c r="EVM5" s="745"/>
      <c r="EVN5" s="745"/>
      <c r="EVO5" s="744"/>
      <c r="EVP5" s="745"/>
      <c r="EVQ5" s="745"/>
      <c r="EVR5" s="745"/>
      <c r="EVS5" s="745"/>
      <c r="EVT5" s="745"/>
      <c r="EVU5" s="745"/>
      <c r="EVV5" s="745"/>
      <c r="EVW5" s="745"/>
      <c r="EVX5" s="745"/>
      <c r="EVY5" s="745"/>
      <c r="EVZ5" s="745"/>
      <c r="EWA5" s="745"/>
      <c r="EWB5" s="745"/>
      <c r="EWC5" s="745"/>
      <c r="EWD5" s="745"/>
      <c r="EWE5" s="745"/>
      <c r="EWF5" s="745"/>
      <c r="EWG5" s="745"/>
      <c r="EWH5" s="745"/>
      <c r="EWI5" s="745"/>
      <c r="EWJ5" s="745"/>
      <c r="EWK5" s="745"/>
      <c r="EWL5" s="745"/>
      <c r="EWM5" s="745"/>
      <c r="EWN5" s="745"/>
      <c r="EWO5" s="745"/>
      <c r="EWP5" s="745"/>
      <c r="EWQ5" s="745"/>
      <c r="EWR5" s="745"/>
      <c r="EWS5" s="745"/>
      <c r="EWT5" s="744"/>
      <c r="EWU5" s="745"/>
      <c r="EWV5" s="745"/>
      <c r="EWW5" s="745"/>
      <c r="EWX5" s="745"/>
      <c r="EWY5" s="745"/>
      <c r="EWZ5" s="745"/>
      <c r="EXA5" s="745"/>
      <c r="EXB5" s="745"/>
      <c r="EXC5" s="745"/>
      <c r="EXD5" s="745"/>
      <c r="EXE5" s="745"/>
      <c r="EXF5" s="745"/>
      <c r="EXG5" s="745"/>
      <c r="EXH5" s="745"/>
      <c r="EXI5" s="745"/>
      <c r="EXJ5" s="745"/>
      <c r="EXK5" s="745"/>
      <c r="EXL5" s="745"/>
      <c r="EXM5" s="745"/>
      <c r="EXN5" s="745"/>
      <c r="EXO5" s="745"/>
      <c r="EXP5" s="745"/>
      <c r="EXQ5" s="745"/>
      <c r="EXR5" s="745"/>
      <c r="EXS5" s="745"/>
      <c r="EXT5" s="745"/>
      <c r="EXU5" s="745"/>
      <c r="EXV5" s="745"/>
      <c r="EXW5" s="745"/>
      <c r="EXX5" s="745"/>
      <c r="EXY5" s="744"/>
      <c r="EXZ5" s="745"/>
      <c r="EYA5" s="745"/>
      <c r="EYB5" s="745"/>
      <c r="EYC5" s="745"/>
      <c r="EYD5" s="745"/>
      <c r="EYE5" s="745"/>
      <c r="EYF5" s="745"/>
      <c r="EYG5" s="745"/>
      <c r="EYH5" s="745"/>
      <c r="EYI5" s="745"/>
      <c r="EYJ5" s="745"/>
      <c r="EYK5" s="745"/>
      <c r="EYL5" s="745"/>
      <c r="EYM5" s="745"/>
      <c r="EYN5" s="745"/>
      <c r="EYO5" s="745"/>
      <c r="EYP5" s="745"/>
      <c r="EYQ5" s="745"/>
      <c r="EYR5" s="745"/>
      <c r="EYS5" s="745"/>
      <c r="EYT5" s="745"/>
      <c r="EYU5" s="745"/>
      <c r="EYV5" s="745"/>
      <c r="EYW5" s="745"/>
      <c r="EYX5" s="745"/>
      <c r="EYY5" s="745"/>
      <c r="EYZ5" s="745"/>
      <c r="EZA5" s="745"/>
      <c r="EZB5" s="745"/>
      <c r="EZC5" s="745"/>
      <c r="EZD5" s="744"/>
      <c r="EZE5" s="745"/>
      <c r="EZF5" s="745"/>
      <c r="EZG5" s="745"/>
      <c r="EZH5" s="745"/>
      <c r="EZI5" s="745"/>
      <c r="EZJ5" s="745"/>
      <c r="EZK5" s="745"/>
      <c r="EZL5" s="745"/>
      <c r="EZM5" s="745"/>
      <c r="EZN5" s="745"/>
      <c r="EZO5" s="745"/>
      <c r="EZP5" s="745"/>
      <c r="EZQ5" s="745"/>
      <c r="EZR5" s="745"/>
      <c r="EZS5" s="745"/>
      <c r="EZT5" s="745"/>
      <c r="EZU5" s="745"/>
      <c r="EZV5" s="745"/>
      <c r="EZW5" s="745"/>
      <c r="EZX5" s="745"/>
      <c r="EZY5" s="745"/>
      <c r="EZZ5" s="745"/>
      <c r="FAA5" s="745"/>
      <c r="FAB5" s="745"/>
      <c r="FAC5" s="745"/>
      <c r="FAD5" s="745"/>
      <c r="FAE5" s="745"/>
      <c r="FAF5" s="745"/>
      <c r="FAG5" s="745"/>
      <c r="FAH5" s="745"/>
      <c r="FAI5" s="744"/>
      <c r="FAJ5" s="745"/>
      <c r="FAK5" s="745"/>
      <c r="FAL5" s="745"/>
      <c r="FAM5" s="745"/>
      <c r="FAN5" s="745"/>
      <c r="FAO5" s="745"/>
      <c r="FAP5" s="745"/>
      <c r="FAQ5" s="745"/>
      <c r="FAR5" s="745"/>
      <c r="FAS5" s="745"/>
      <c r="FAT5" s="745"/>
      <c r="FAU5" s="745"/>
      <c r="FAV5" s="745"/>
      <c r="FAW5" s="745"/>
      <c r="FAX5" s="745"/>
      <c r="FAY5" s="745"/>
      <c r="FAZ5" s="745"/>
      <c r="FBA5" s="745"/>
      <c r="FBB5" s="745"/>
      <c r="FBC5" s="745"/>
      <c r="FBD5" s="745"/>
      <c r="FBE5" s="745"/>
      <c r="FBF5" s="745"/>
      <c r="FBG5" s="745"/>
      <c r="FBH5" s="745"/>
      <c r="FBI5" s="745"/>
      <c r="FBJ5" s="745"/>
      <c r="FBK5" s="745"/>
      <c r="FBL5" s="745"/>
      <c r="FBM5" s="745"/>
      <c r="FBN5" s="744"/>
      <c r="FBO5" s="745"/>
      <c r="FBP5" s="745"/>
      <c r="FBQ5" s="745"/>
      <c r="FBR5" s="745"/>
      <c r="FBS5" s="745"/>
      <c r="FBT5" s="745"/>
      <c r="FBU5" s="745"/>
      <c r="FBV5" s="745"/>
      <c r="FBW5" s="745"/>
      <c r="FBX5" s="745"/>
      <c r="FBY5" s="745"/>
      <c r="FBZ5" s="745"/>
      <c r="FCA5" s="745"/>
      <c r="FCB5" s="745"/>
      <c r="FCC5" s="745"/>
      <c r="FCD5" s="745"/>
      <c r="FCE5" s="745"/>
      <c r="FCF5" s="745"/>
      <c r="FCG5" s="745"/>
      <c r="FCH5" s="745"/>
      <c r="FCI5" s="745"/>
      <c r="FCJ5" s="745"/>
      <c r="FCK5" s="745"/>
      <c r="FCL5" s="745"/>
      <c r="FCM5" s="745"/>
      <c r="FCN5" s="745"/>
      <c r="FCO5" s="745"/>
      <c r="FCP5" s="745"/>
      <c r="FCQ5" s="745"/>
      <c r="FCR5" s="745"/>
      <c r="FCS5" s="744"/>
      <c r="FCT5" s="745"/>
      <c r="FCU5" s="745"/>
      <c r="FCV5" s="745"/>
      <c r="FCW5" s="745"/>
      <c r="FCX5" s="745"/>
      <c r="FCY5" s="745"/>
      <c r="FCZ5" s="745"/>
      <c r="FDA5" s="745"/>
      <c r="FDB5" s="745"/>
      <c r="FDC5" s="745"/>
      <c r="FDD5" s="745"/>
      <c r="FDE5" s="745"/>
      <c r="FDF5" s="745"/>
      <c r="FDG5" s="745"/>
      <c r="FDH5" s="745"/>
      <c r="FDI5" s="745"/>
      <c r="FDJ5" s="745"/>
      <c r="FDK5" s="745"/>
      <c r="FDL5" s="745"/>
      <c r="FDM5" s="745"/>
      <c r="FDN5" s="745"/>
      <c r="FDO5" s="745"/>
      <c r="FDP5" s="745"/>
      <c r="FDQ5" s="745"/>
      <c r="FDR5" s="745"/>
      <c r="FDS5" s="745"/>
      <c r="FDT5" s="745"/>
      <c r="FDU5" s="745"/>
      <c r="FDV5" s="745"/>
      <c r="FDW5" s="745"/>
      <c r="FDX5" s="744"/>
      <c r="FDY5" s="745"/>
      <c r="FDZ5" s="745"/>
      <c r="FEA5" s="745"/>
      <c r="FEB5" s="745"/>
      <c r="FEC5" s="745"/>
      <c r="FED5" s="745"/>
      <c r="FEE5" s="745"/>
      <c r="FEF5" s="745"/>
      <c r="FEG5" s="745"/>
      <c r="FEH5" s="745"/>
      <c r="FEI5" s="745"/>
      <c r="FEJ5" s="745"/>
      <c r="FEK5" s="745"/>
      <c r="FEL5" s="745"/>
      <c r="FEM5" s="745"/>
      <c r="FEN5" s="745"/>
      <c r="FEO5" s="745"/>
      <c r="FEP5" s="745"/>
      <c r="FEQ5" s="745"/>
      <c r="FER5" s="745"/>
      <c r="FES5" s="745"/>
      <c r="FET5" s="745"/>
      <c r="FEU5" s="745"/>
      <c r="FEV5" s="745"/>
      <c r="FEW5" s="745"/>
      <c r="FEX5" s="745"/>
      <c r="FEY5" s="745"/>
      <c r="FEZ5" s="745"/>
      <c r="FFA5" s="745"/>
      <c r="FFB5" s="745"/>
      <c r="FFC5" s="744"/>
      <c r="FFD5" s="745"/>
      <c r="FFE5" s="745"/>
      <c r="FFF5" s="745"/>
      <c r="FFG5" s="745"/>
      <c r="FFH5" s="745"/>
      <c r="FFI5" s="745"/>
      <c r="FFJ5" s="745"/>
      <c r="FFK5" s="745"/>
      <c r="FFL5" s="745"/>
      <c r="FFM5" s="745"/>
      <c r="FFN5" s="745"/>
      <c r="FFO5" s="745"/>
      <c r="FFP5" s="745"/>
      <c r="FFQ5" s="745"/>
      <c r="FFR5" s="745"/>
      <c r="FFS5" s="745"/>
      <c r="FFT5" s="745"/>
      <c r="FFU5" s="745"/>
      <c r="FFV5" s="745"/>
      <c r="FFW5" s="745"/>
      <c r="FFX5" s="745"/>
      <c r="FFY5" s="745"/>
      <c r="FFZ5" s="745"/>
      <c r="FGA5" s="745"/>
      <c r="FGB5" s="745"/>
      <c r="FGC5" s="745"/>
      <c r="FGD5" s="745"/>
      <c r="FGE5" s="745"/>
      <c r="FGF5" s="745"/>
      <c r="FGG5" s="745"/>
      <c r="FGH5" s="744"/>
      <c r="FGI5" s="745"/>
      <c r="FGJ5" s="745"/>
      <c r="FGK5" s="745"/>
      <c r="FGL5" s="745"/>
      <c r="FGM5" s="745"/>
      <c r="FGN5" s="745"/>
      <c r="FGO5" s="745"/>
      <c r="FGP5" s="745"/>
      <c r="FGQ5" s="745"/>
      <c r="FGR5" s="745"/>
      <c r="FGS5" s="745"/>
      <c r="FGT5" s="745"/>
      <c r="FGU5" s="745"/>
      <c r="FGV5" s="745"/>
      <c r="FGW5" s="745"/>
      <c r="FGX5" s="745"/>
      <c r="FGY5" s="745"/>
      <c r="FGZ5" s="745"/>
      <c r="FHA5" s="745"/>
      <c r="FHB5" s="745"/>
      <c r="FHC5" s="745"/>
      <c r="FHD5" s="745"/>
      <c r="FHE5" s="745"/>
      <c r="FHF5" s="745"/>
      <c r="FHG5" s="745"/>
      <c r="FHH5" s="745"/>
      <c r="FHI5" s="745"/>
      <c r="FHJ5" s="745"/>
      <c r="FHK5" s="745"/>
      <c r="FHL5" s="745"/>
      <c r="FHM5" s="744"/>
      <c r="FHN5" s="745"/>
      <c r="FHO5" s="745"/>
      <c r="FHP5" s="745"/>
      <c r="FHQ5" s="745"/>
      <c r="FHR5" s="745"/>
      <c r="FHS5" s="745"/>
      <c r="FHT5" s="745"/>
      <c r="FHU5" s="745"/>
      <c r="FHV5" s="745"/>
      <c r="FHW5" s="745"/>
      <c r="FHX5" s="745"/>
      <c r="FHY5" s="745"/>
      <c r="FHZ5" s="745"/>
      <c r="FIA5" s="745"/>
      <c r="FIB5" s="745"/>
      <c r="FIC5" s="745"/>
      <c r="FID5" s="745"/>
      <c r="FIE5" s="745"/>
      <c r="FIF5" s="745"/>
      <c r="FIG5" s="745"/>
      <c r="FIH5" s="745"/>
      <c r="FII5" s="745"/>
      <c r="FIJ5" s="745"/>
      <c r="FIK5" s="745"/>
      <c r="FIL5" s="745"/>
      <c r="FIM5" s="745"/>
      <c r="FIN5" s="745"/>
      <c r="FIO5" s="745"/>
      <c r="FIP5" s="745"/>
      <c r="FIQ5" s="745"/>
      <c r="FIR5" s="744"/>
      <c r="FIS5" s="745"/>
      <c r="FIT5" s="745"/>
      <c r="FIU5" s="745"/>
      <c r="FIV5" s="745"/>
      <c r="FIW5" s="745"/>
      <c r="FIX5" s="745"/>
      <c r="FIY5" s="745"/>
      <c r="FIZ5" s="745"/>
      <c r="FJA5" s="745"/>
      <c r="FJB5" s="745"/>
      <c r="FJC5" s="745"/>
      <c r="FJD5" s="745"/>
      <c r="FJE5" s="745"/>
      <c r="FJF5" s="745"/>
      <c r="FJG5" s="745"/>
      <c r="FJH5" s="745"/>
      <c r="FJI5" s="745"/>
      <c r="FJJ5" s="745"/>
      <c r="FJK5" s="745"/>
      <c r="FJL5" s="745"/>
      <c r="FJM5" s="745"/>
      <c r="FJN5" s="745"/>
      <c r="FJO5" s="745"/>
      <c r="FJP5" s="745"/>
      <c r="FJQ5" s="745"/>
      <c r="FJR5" s="745"/>
      <c r="FJS5" s="745"/>
      <c r="FJT5" s="745"/>
      <c r="FJU5" s="745"/>
      <c r="FJV5" s="745"/>
      <c r="FJW5" s="744"/>
      <c r="FJX5" s="745"/>
      <c r="FJY5" s="745"/>
      <c r="FJZ5" s="745"/>
      <c r="FKA5" s="745"/>
      <c r="FKB5" s="745"/>
      <c r="FKC5" s="745"/>
      <c r="FKD5" s="745"/>
      <c r="FKE5" s="745"/>
      <c r="FKF5" s="745"/>
      <c r="FKG5" s="745"/>
      <c r="FKH5" s="745"/>
      <c r="FKI5" s="745"/>
      <c r="FKJ5" s="745"/>
      <c r="FKK5" s="745"/>
      <c r="FKL5" s="745"/>
      <c r="FKM5" s="745"/>
      <c r="FKN5" s="745"/>
      <c r="FKO5" s="745"/>
      <c r="FKP5" s="745"/>
      <c r="FKQ5" s="745"/>
      <c r="FKR5" s="745"/>
      <c r="FKS5" s="745"/>
      <c r="FKT5" s="745"/>
      <c r="FKU5" s="745"/>
      <c r="FKV5" s="745"/>
      <c r="FKW5" s="745"/>
      <c r="FKX5" s="745"/>
      <c r="FKY5" s="745"/>
      <c r="FKZ5" s="745"/>
      <c r="FLA5" s="745"/>
      <c r="FLB5" s="744"/>
      <c r="FLC5" s="745"/>
      <c r="FLD5" s="745"/>
      <c r="FLE5" s="745"/>
      <c r="FLF5" s="745"/>
      <c r="FLG5" s="745"/>
      <c r="FLH5" s="745"/>
      <c r="FLI5" s="745"/>
      <c r="FLJ5" s="745"/>
      <c r="FLK5" s="745"/>
      <c r="FLL5" s="745"/>
      <c r="FLM5" s="745"/>
      <c r="FLN5" s="745"/>
      <c r="FLO5" s="745"/>
      <c r="FLP5" s="745"/>
      <c r="FLQ5" s="745"/>
      <c r="FLR5" s="745"/>
      <c r="FLS5" s="745"/>
      <c r="FLT5" s="745"/>
      <c r="FLU5" s="745"/>
      <c r="FLV5" s="745"/>
      <c r="FLW5" s="745"/>
      <c r="FLX5" s="745"/>
      <c r="FLY5" s="745"/>
      <c r="FLZ5" s="745"/>
      <c r="FMA5" s="745"/>
      <c r="FMB5" s="745"/>
      <c r="FMC5" s="745"/>
      <c r="FMD5" s="745"/>
      <c r="FME5" s="745"/>
      <c r="FMF5" s="745"/>
      <c r="FMG5" s="744"/>
      <c r="FMH5" s="745"/>
      <c r="FMI5" s="745"/>
      <c r="FMJ5" s="745"/>
      <c r="FMK5" s="745"/>
      <c r="FML5" s="745"/>
      <c r="FMM5" s="745"/>
      <c r="FMN5" s="745"/>
      <c r="FMO5" s="745"/>
      <c r="FMP5" s="745"/>
      <c r="FMQ5" s="745"/>
      <c r="FMR5" s="745"/>
      <c r="FMS5" s="745"/>
      <c r="FMT5" s="745"/>
      <c r="FMU5" s="745"/>
      <c r="FMV5" s="745"/>
      <c r="FMW5" s="745"/>
      <c r="FMX5" s="745"/>
      <c r="FMY5" s="745"/>
      <c r="FMZ5" s="745"/>
      <c r="FNA5" s="745"/>
      <c r="FNB5" s="745"/>
      <c r="FNC5" s="745"/>
      <c r="FND5" s="745"/>
      <c r="FNE5" s="745"/>
      <c r="FNF5" s="745"/>
      <c r="FNG5" s="745"/>
      <c r="FNH5" s="745"/>
      <c r="FNI5" s="745"/>
      <c r="FNJ5" s="745"/>
      <c r="FNK5" s="745"/>
      <c r="FNL5" s="744"/>
      <c r="FNM5" s="745"/>
      <c r="FNN5" s="745"/>
      <c r="FNO5" s="745"/>
      <c r="FNP5" s="745"/>
      <c r="FNQ5" s="745"/>
      <c r="FNR5" s="745"/>
      <c r="FNS5" s="745"/>
      <c r="FNT5" s="745"/>
      <c r="FNU5" s="745"/>
      <c r="FNV5" s="745"/>
      <c r="FNW5" s="745"/>
      <c r="FNX5" s="745"/>
      <c r="FNY5" s="745"/>
      <c r="FNZ5" s="745"/>
      <c r="FOA5" s="745"/>
      <c r="FOB5" s="745"/>
      <c r="FOC5" s="745"/>
      <c r="FOD5" s="745"/>
      <c r="FOE5" s="745"/>
      <c r="FOF5" s="745"/>
      <c r="FOG5" s="745"/>
      <c r="FOH5" s="745"/>
      <c r="FOI5" s="745"/>
      <c r="FOJ5" s="745"/>
      <c r="FOK5" s="745"/>
      <c r="FOL5" s="745"/>
      <c r="FOM5" s="745"/>
      <c r="FON5" s="745"/>
      <c r="FOO5" s="745"/>
      <c r="FOP5" s="745"/>
      <c r="FOQ5" s="744"/>
      <c r="FOR5" s="745"/>
      <c r="FOS5" s="745"/>
      <c r="FOT5" s="745"/>
      <c r="FOU5" s="745"/>
      <c r="FOV5" s="745"/>
      <c r="FOW5" s="745"/>
      <c r="FOX5" s="745"/>
      <c r="FOY5" s="745"/>
      <c r="FOZ5" s="745"/>
      <c r="FPA5" s="745"/>
      <c r="FPB5" s="745"/>
      <c r="FPC5" s="745"/>
      <c r="FPD5" s="745"/>
      <c r="FPE5" s="745"/>
      <c r="FPF5" s="745"/>
      <c r="FPG5" s="745"/>
      <c r="FPH5" s="745"/>
      <c r="FPI5" s="745"/>
      <c r="FPJ5" s="745"/>
      <c r="FPK5" s="745"/>
      <c r="FPL5" s="745"/>
      <c r="FPM5" s="745"/>
      <c r="FPN5" s="745"/>
      <c r="FPO5" s="745"/>
      <c r="FPP5" s="745"/>
      <c r="FPQ5" s="745"/>
      <c r="FPR5" s="745"/>
      <c r="FPS5" s="745"/>
      <c r="FPT5" s="745"/>
      <c r="FPU5" s="745"/>
      <c r="FPV5" s="744"/>
      <c r="FPW5" s="745"/>
      <c r="FPX5" s="745"/>
      <c r="FPY5" s="745"/>
      <c r="FPZ5" s="745"/>
      <c r="FQA5" s="745"/>
      <c r="FQB5" s="745"/>
      <c r="FQC5" s="745"/>
      <c r="FQD5" s="745"/>
      <c r="FQE5" s="745"/>
      <c r="FQF5" s="745"/>
      <c r="FQG5" s="745"/>
      <c r="FQH5" s="745"/>
      <c r="FQI5" s="745"/>
      <c r="FQJ5" s="745"/>
      <c r="FQK5" s="745"/>
      <c r="FQL5" s="745"/>
      <c r="FQM5" s="745"/>
      <c r="FQN5" s="745"/>
      <c r="FQO5" s="745"/>
      <c r="FQP5" s="745"/>
      <c r="FQQ5" s="745"/>
      <c r="FQR5" s="745"/>
      <c r="FQS5" s="745"/>
      <c r="FQT5" s="745"/>
      <c r="FQU5" s="745"/>
      <c r="FQV5" s="745"/>
      <c r="FQW5" s="745"/>
      <c r="FQX5" s="745"/>
      <c r="FQY5" s="745"/>
      <c r="FQZ5" s="745"/>
      <c r="FRA5" s="744"/>
      <c r="FRB5" s="745"/>
      <c r="FRC5" s="745"/>
      <c r="FRD5" s="745"/>
      <c r="FRE5" s="745"/>
      <c r="FRF5" s="745"/>
      <c r="FRG5" s="745"/>
      <c r="FRH5" s="745"/>
      <c r="FRI5" s="745"/>
      <c r="FRJ5" s="745"/>
      <c r="FRK5" s="745"/>
      <c r="FRL5" s="745"/>
      <c r="FRM5" s="745"/>
      <c r="FRN5" s="745"/>
      <c r="FRO5" s="745"/>
      <c r="FRP5" s="745"/>
      <c r="FRQ5" s="745"/>
      <c r="FRR5" s="745"/>
      <c r="FRS5" s="745"/>
      <c r="FRT5" s="745"/>
      <c r="FRU5" s="745"/>
      <c r="FRV5" s="745"/>
      <c r="FRW5" s="745"/>
      <c r="FRX5" s="745"/>
      <c r="FRY5" s="745"/>
      <c r="FRZ5" s="745"/>
      <c r="FSA5" s="745"/>
      <c r="FSB5" s="745"/>
      <c r="FSC5" s="745"/>
      <c r="FSD5" s="745"/>
      <c r="FSE5" s="745"/>
      <c r="FSF5" s="744"/>
      <c r="FSG5" s="745"/>
      <c r="FSH5" s="745"/>
      <c r="FSI5" s="745"/>
      <c r="FSJ5" s="745"/>
      <c r="FSK5" s="745"/>
      <c r="FSL5" s="745"/>
      <c r="FSM5" s="745"/>
      <c r="FSN5" s="745"/>
      <c r="FSO5" s="745"/>
      <c r="FSP5" s="745"/>
      <c r="FSQ5" s="745"/>
      <c r="FSR5" s="745"/>
      <c r="FSS5" s="745"/>
      <c r="FST5" s="745"/>
      <c r="FSU5" s="745"/>
      <c r="FSV5" s="745"/>
      <c r="FSW5" s="745"/>
      <c r="FSX5" s="745"/>
      <c r="FSY5" s="745"/>
      <c r="FSZ5" s="745"/>
      <c r="FTA5" s="745"/>
      <c r="FTB5" s="745"/>
      <c r="FTC5" s="745"/>
      <c r="FTD5" s="745"/>
      <c r="FTE5" s="745"/>
      <c r="FTF5" s="745"/>
      <c r="FTG5" s="745"/>
      <c r="FTH5" s="745"/>
      <c r="FTI5" s="745"/>
      <c r="FTJ5" s="745"/>
      <c r="FTK5" s="744"/>
      <c r="FTL5" s="745"/>
      <c r="FTM5" s="745"/>
      <c r="FTN5" s="745"/>
      <c r="FTO5" s="745"/>
      <c r="FTP5" s="745"/>
      <c r="FTQ5" s="745"/>
      <c r="FTR5" s="745"/>
      <c r="FTS5" s="745"/>
      <c r="FTT5" s="745"/>
      <c r="FTU5" s="745"/>
      <c r="FTV5" s="745"/>
      <c r="FTW5" s="745"/>
      <c r="FTX5" s="745"/>
      <c r="FTY5" s="745"/>
      <c r="FTZ5" s="745"/>
      <c r="FUA5" s="745"/>
      <c r="FUB5" s="745"/>
      <c r="FUC5" s="745"/>
      <c r="FUD5" s="745"/>
      <c r="FUE5" s="745"/>
      <c r="FUF5" s="745"/>
      <c r="FUG5" s="745"/>
      <c r="FUH5" s="745"/>
      <c r="FUI5" s="745"/>
      <c r="FUJ5" s="745"/>
      <c r="FUK5" s="745"/>
      <c r="FUL5" s="745"/>
      <c r="FUM5" s="745"/>
      <c r="FUN5" s="745"/>
      <c r="FUO5" s="745"/>
      <c r="FUP5" s="744"/>
      <c r="FUQ5" s="745"/>
      <c r="FUR5" s="745"/>
      <c r="FUS5" s="745"/>
      <c r="FUT5" s="745"/>
      <c r="FUU5" s="745"/>
      <c r="FUV5" s="745"/>
      <c r="FUW5" s="745"/>
      <c r="FUX5" s="745"/>
      <c r="FUY5" s="745"/>
      <c r="FUZ5" s="745"/>
      <c r="FVA5" s="745"/>
      <c r="FVB5" s="745"/>
      <c r="FVC5" s="745"/>
      <c r="FVD5" s="745"/>
      <c r="FVE5" s="745"/>
      <c r="FVF5" s="745"/>
      <c r="FVG5" s="745"/>
      <c r="FVH5" s="745"/>
      <c r="FVI5" s="745"/>
      <c r="FVJ5" s="745"/>
      <c r="FVK5" s="745"/>
      <c r="FVL5" s="745"/>
      <c r="FVM5" s="745"/>
      <c r="FVN5" s="745"/>
      <c r="FVO5" s="745"/>
      <c r="FVP5" s="745"/>
      <c r="FVQ5" s="745"/>
      <c r="FVR5" s="745"/>
      <c r="FVS5" s="745"/>
      <c r="FVT5" s="745"/>
      <c r="FVU5" s="744"/>
      <c r="FVV5" s="745"/>
      <c r="FVW5" s="745"/>
      <c r="FVX5" s="745"/>
      <c r="FVY5" s="745"/>
      <c r="FVZ5" s="745"/>
      <c r="FWA5" s="745"/>
      <c r="FWB5" s="745"/>
      <c r="FWC5" s="745"/>
      <c r="FWD5" s="745"/>
      <c r="FWE5" s="745"/>
      <c r="FWF5" s="745"/>
      <c r="FWG5" s="745"/>
      <c r="FWH5" s="745"/>
      <c r="FWI5" s="745"/>
      <c r="FWJ5" s="745"/>
      <c r="FWK5" s="745"/>
      <c r="FWL5" s="745"/>
      <c r="FWM5" s="745"/>
      <c r="FWN5" s="745"/>
      <c r="FWO5" s="745"/>
      <c r="FWP5" s="745"/>
      <c r="FWQ5" s="745"/>
      <c r="FWR5" s="745"/>
      <c r="FWS5" s="745"/>
      <c r="FWT5" s="745"/>
      <c r="FWU5" s="745"/>
      <c r="FWV5" s="745"/>
      <c r="FWW5" s="745"/>
      <c r="FWX5" s="745"/>
      <c r="FWY5" s="745"/>
      <c r="FWZ5" s="744"/>
      <c r="FXA5" s="745"/>
      <c r="FXB5" s="745"/>
      <c r="FXC5" s="745"/>
      <c r="FXD5" s="745"/>
      <c r="FXE5" s="745"/>
      <c r="FXF5" s="745"/>
      <c r="FXG5" s="745"/>
      <c r="FXH5" s="745"/>
      <c r="FXI5" s="745"/>
      <c r="FXJ5" s="745"/>
      <c r="FXK5" s="745"/>
      <c r="FXL5" s="745"/>
      <c r="FXM5" s="745"/>
      <c r="FXN5" s="745"/>
      <c r="FXO5" s="745"/>
      <c r="FXP5" s="745"/>
      <c r="FXQ5" s="745"/>
      <c r="FXR5" s="745"/>
      <c r="FXS5" s="745"/>
      <c r="FXT5" s="745"/>
      <c r="FXU5" s="745"/>
      <c r="FXV5" s="745"/>
      <c r="FXW5" s="745"/>
      <c r="FXX5" s="745"/>
      <c r="FXY5" s="745"/>
      <c r="FXZ5" s="745"/>
      <c r="FYA5" s="745"/>
      <c r="FYB5" s="745"/>
      <c r="FYC5" s="745"/>
      <c r="FYD5" s="745"/>
      <c r="FYE5" s="744"/>
      <c r="FYF5" s="745"/>
      <c r="FYG5" s="745"/>
      <c r="FYH5" s="745"/>
      <c r="FYI5" s="745"/>
      <c r="FYJ5" s="745"/>
      <c r="FYK5" s="745"/>
      <c r="FYL5" s="745"/>
      <c r="FYM5" s="745"/>
      <c r="FYN5" s="745"/>
      <c r="FYO5" s="745"/>
      <c r="FYP5" s="745"/>
      <c r="FYQ5" s="745"/>
      <c r="FYR5" s="745"/>
      <c r="FYS5" s="745"/>
      <c r="FYT5" s="745"/>
      <c r="FYU5" s="745"/>
      <c r="FYV5" s="745"/>
      <c r="FYW5" s="745"/>
      <c r="FYX5" s="745"/>
      <c r="FYY5" s="745"/>
      <c r="FYZ5" s="745"/>
      <c r="FZA5" s="745"/>
      <c r="FZB5" s="745"/>
      <c r="FZC5" s="745"/>
      <c r="FZD5" s="745"/>
      <c r="FZE5" s="745"/>
      <c r="FZF5" s="745"/>
      <c r="FZG5" s="745"/>
      <c r="FZH5" s="745"/>
      <c r="FZI5" s="745"/>
      <c r="FZJ5" s="744"/>
      <c r="FZK5" s="745"/>
      <c r="FZL5" s="745"/>
      <c r="FZM5" s="745"/>
      <c r="FZN5" s="745"/>
      <c r="FZO5" s="745"/>
      <c r="FZP5" s="745"/>
      <c r="FZQ5" s="745"/>
      <c r="FZR5" s="745"/>
      <c r="FZS5" s="745"/>
      <c r="FZT5" s="745"/>
      <c r="FZU5" s="745"/>
      <c r="FZV5" s="745"/>
      <c r="FZW5" s="745"/>
      <c r="FZX5" s="745"/>
      <c r="FZY5" s="745"/>
      <c r="FZZ5" s="745"/>
      <c r="GAA5" s="745"/>
      <c r="GAB5" s="745"/>
      <c r="GAC5" s="745"/>
      <c r="GAD5" s="745"/>
      <c r="GAE5" s="745"/>
      <c r="GAF5" s="745"/>
      <c r="GAG5" s="745"/>
      <c r="GAH5" s="745"/>
      <c r="GAI5" s="745"/>
      <c r="GAJ5" s="745"/>
      <c r="GAK5" s="745"/>
      <c r="GAL5" s="745"/>
      <c r="GAM5" s="745"/>
      <c r="GAN5" s="745"/>
      <c r="GAO5" s="744"/>
      <c r="GAP5" s="745"/>
      <c r="GAQ5" s="745"/>
      <c r="GAR5" s="745"/>
      <c r="GAS5" s="745"/>
      <c r="GAT5" s="745"/>
      <c r="GAU5" s="745"/>
      <c r="GAV5" s="745"/>
      <c r="GAW5" s="745"/>
      <c r="GAX5" s="745"/>
      <c r="GAY5" s="745"/>
      <c r="GAZ5" s="745"/>
      <c r="GBA5" s="745"/>
      <c r="GBB5" s="745"/>
      <c r="GBC5" s="745"/>
      <c r="GBD5" s="745"/>
      <c r="GBE5" s="745"/>
      <c r="GBF5" s="745"/>
      <c r="GBG5" s="745"/>
      <c r="GBH5" s="745"/>
      <c r="GBI5" s="745"/>
      <c r="GBJ5" s="745"/>
      <c r="GBK5" s="745"/>
      <c r="GBL5" s="745"/>
      <c r="GBM5" s="745"/>
      <c r="GBN5" s="745"/>
      <c r="GBO5" s="745"/>
      <c r="GBP5" s="745"/>
      <c r="GBQ5" s="745"/>
      <c r="GBR5" s="745"/>
      <c r="GBS5" s="745"/>
      <c r="GBT5" s="744"/>
      <c r="GBU5" s="745"/>
      <c r="GBV5" s="745"/>
      <c r="GBW5" s="745"/>
      <c r="GBX5" s="745"/>
      <c r="GBY5" s="745"/>
      <c r="GBZ5" s="745"/>
      <c r="GCA5" s="745"/>
      <c r="GCB5" s="745"/>
      <c r="GCC5" s="745"/>
      <c r="GCD5" s="745"/>
      <c r="GCE5" s="745"/>
      <c r="GCF5" s="745"/>
      <c r="GCG5" s="745"/>
      <c r="GCH5" s="745"/>
      <c r="GCI5" s="745"/>
      <c r="GCJ5" s="745"/>
      <c r="GCK5" s="745"/>
      <c r="GCL5" s="745"/>
      <c r="GCM5" s="745"/>
      <c r="GCN5" s="745"/>
      <c r="GCO5" s="745"/>
      <c r="GCP5" s="745"/>
      <c r="GCQ5" s="745"/>
      <c r="GCR5" s="745"/>
      <c r="GCS5" s="745"/>
      <c r="GCT5" s="745"/>
      <c r="GCU5" s="745"/>
      <c r="GCV5" s="745"/>
      <c r="GCW5" s="745"/>
      <c r="GCX5" s="745"/>
      <c r="GCY5" s="744"/>
      <c r="GCZ5" s="745"/>
      <c r="GDA5" s="745"/>
      <c r="GDB5" s="745"/>
      <c r="GDC5" s="745"/>
      <c r="GDD5" s="745"/>
      <c r="GDE5" s="745"/>
      <c r="GDF5" s="745"/>
      <c r="GDG5" s="745"/>
      <c r="GDH5" s="745"/>
      <c r="GDI5" s="745"/>
      <c r="GDJ5" s="745"/>
      <c r="GDK5" s="745"/>
      <c r="GDL5" s="745"/>
      <c r="GDM5" s="745"/>
      <c r="GDN5" s="745"/>
      <c r="GDO5" s="745"/>
      <c r="GDP5" s="745"/>
      <c r="GDQ5" s="745"/>
      <c r="GDR5" s="745"/>
      <c r="GDS5" s="745"/>
      <c r="GDT5" s="745"/>
      <c r="GDU5" s="745"/>
      <c r="GDV5" s="745"/>
      <c r="GDW5" s="745"/>
      <c r="GDX5" s="745"/>
      <c r="GDY5" s="745"/>
      <c r="GDZ5" s="745"/>
      <c r="GEA5" s="745"/>
      <c r="GEB5" s="745"/>
      <c r="GEC5" s="745"/>
      <c r="GED5" s="744"/>
      <c r="GEE5" s="745"/>
      <c r="GEF5" s="745"/>
      <c r="GEG5" s="745"/>
      <c r="GEH5" s="745"/>
      <c r="GEI5" s="745"/>
      <c r="GEJ5" s="745"/>
      <c r="GEK5" s="745"/>
      <c r="GEL5" s="745"/>
      <c r="GEM5" s="745"/>
      <c r="GEN5" s="745"/>
      <c r="GEO5" s="745"/>
      <c r="GEP5" s="745"/>
      <c r="GEQ5" s="745"/>
      <c r="GER5" s="745"/>
      <c r="GES5" s="745"/>
      <c r="GET5" s="745"/>
      <c r="GEU5" s="745"/>
      <c r="GEV5" s="745"/>
      <c r="GEW5" s="745"/>
      <c r="GEX5" s="745"/>
      <c r="GEY5" s="745"/>
      <c r="GEZ5" s="745"/>
      <c r="GFA5" s="745"/>
      <c r="GFB5" s="745"/>
      <c r="GFC5" s="745"/>
      <c r="GFD5" s="745"/>
      <c r="GFE5" s="745"/>
      <c r="GFF5" s="745"/>
      <c r="GFG5" s="745"/>
      <c r="GFH5" s="745"/>
      <c r="GFI5" s="744"/>
      <c r="GFJ5" s="745"/>
      <c r="GFK5" s="745"/>
      <c r="GFL5" s="745"/>
      <c r="GFM5" s="745"/>
      <c r="GFN5" s="745"/>
      <c r="GFO5" s="745"/>
      <c r="GFP5" s="745"/>
      <c r="GFQ5" s="745"/>
      <c r="GFR5" s="745"/>
      <c r="GFS5" s="745"/>
      <c r="GFT5" s="745"/>
      <c r="GFU5" s="745"/>
      <c r="GFV5" s="745"/>
      <c r="GFW5" s="745"/>
      <c r="GFX5" s="745"/>
      <c r="GFY5" s="745"/>
      <c r="GFZ5" s="745"/>
      <c r="GGA5" s="745"/>
      <c r="GGB5" s="745"/>
      <c r="GGC5" s="745"/>
      <c r="GGD5" s="745"/>
      <c r="GGE5" s="745"/>
      <c r="GGF5" s="745"/>
      <c r="GGG5" s="745"/>
      <c r="GGH5" s="745"/>
      <c r="GGI5" s="745"/>
      <c r="GGJ5" s="745"/>
      <c r="GGK5" s="745"/>
      <c r="GGL5" s="745"/>
      <c r="GGM5" s="745"/>
      <c r="GGN5" s="744"/>
      <c r="GGO5" s="745"/>
      <c r="GGP5" s="745"/>
      <c r="GGQ5" s="745"/>
      <c r="GGR5" s="745"/>
      <c r="GGS5" s="745"/>
      <c r="GGT5" s="745"/>
      <c r="GGU5" s="745"/>
      <c r="GGV5" s="745"/>
      <c r="GGW5" s="745"/>
      <c r="GGX5" s="745"/>
      <c r="GGY5" s="745"/>
      <c r="GGZ5" s="745"/>
      <c r="GHA5" s="745"/>
      <c r="GHB5" s="745"/>
      <c r="GHC5" s="745"/>
      <c r="GHD5" s="745"/>
      <c r="GHE5" s="745"/>
      <c r="GHF5" s="745"/>
      <c r="GHG5" s="745"/>
      <c r="GHH5" s="745"/>
      <c r="GHI5" s="745"/>
      <c r="GHJ5" s="745"/>
      <c r="GHK5" s="745"/>
      <c r="GHL5" s="745"/>
      <c r="GHM5" s="745"/>
      <c r="GHN5" s="745"/>
      <c r="GHO5" s="745"/>
      <c r="GHP5" s="745"/>
      <c r="GHQ5" s="745"/>
      <c r="GHR5" s="745"/>
      <c r="GHS5" s="744"/>
      <c r="GHT5" s="745"/>
      <c r="GHU5" s="745"/>
      <c r="GHV5" s="745"/>
      <c r="GHW5" s="745"/>
      <c r="GHX5" s="745"/>
      <c r="GHY5" s="745"/>
      <c r="GHZ5" s="745"/>
      <c r="GIA5" s="745"/>
      <c r="GIB5" s="745"/>
      <c r="GIC5" s="745"/>
      <c r="GID5" s="745"/>
      <c r="GIE5" s="745"/>
      <c r="GIF5" s="745"/>
      <c r="GIG5" s="745"/>
      <c r="GIH5" s="745"/>
      <c r="GII5" s="745"/>
      <c r="GIJ5" s="745"/>
      <c r="GIK5" s="745"/>
      <c r="GIL5" s="745"/>
      <c r="GIM5" s="745"/>
      <c r="GIN5" s="745"/>
      <c r="GIO5" s="745"/>
      <c r="GIP5" s="745"/>
      <c r="GIQ5" s="745"/>
      <c r="GIR5" s="745"/>
      <c r="GIS5" s="745"/>
      <c r="GIT5" s="745"/>
      <c r="GIU5" s="745"/>
      <c r="GIV5" s="745"/>
      <c r="GIW5" s="745"/>
      <c r="GIX5" s="744"/>
      <c r="GIY5" s="745"/>
      <c r="GIZ5" s="745"/>
      <c r="GJA5" s="745"/>
      <c r="GJB5" s="745"/>
      <c r="GJC5" s="745"/>
      <c r="GJD5" s="745"/>
      <c r="GJE5" s="745"/>
      <c r="GJF5" s="745"/>
      <c r="GJG5" s="745"/>
      <c r="GJH5" s="745"/>
      <c r="GJI5" s="745"/>
      <c r="GJJ5" s="745"/>
      <c r="GJK5" s="745"/>
      <c r="GJL5" s="745"/>
      <c r="GJM5" s="745"/>
      <c r="GJN5" s="745"/>
      <c r="GJO5" s="745"/>
      <c r="GJP5" s="745"/>
      <c r="GJQ5" s="745"/>
      <c r="GJR5" s="745"/>
      <c r="GJS5" s="745"/>
      <c r="GJT5" s="745"/>
      <c r="GJU5" s="745"/>
      <c r="GJV5" s="745"/>
      <c r="GJW5" s="745"/>
      <c r="GJX5" s="745"/>
      <c r="GJY5" s="745"/>
      <c r="GJZ5" s="745"/>
      <c r="GKA5" s="745"/>
      <c r="GKB5" s="745"/>
      <c r="GKC5" s="744"/>
      <c r="GKD5" s="745"/>
      <c r="GKE5" s="745"/>
      <c r="GKF5" s="745"/>
      <c r="GKG5" s="745"/>
      <c r="GKH5" s="745"/>
      <c r="GKI5" s="745"/>
      <c r="GKJ5" s="745"/>
      <c r="GKK5" s="745"/>
      <c r="GKL5" s="745"/>
      <c r="GKM5" s="745"/>
      <c r="GKN5" s="745"/>
      <c r="GKO5" s="745"/>
      <c r="GKP5" s="745"/>
      <c r="GKQ5" s="745"/>
      <c r="GKR5" s="745"/>
      <c r="GKS5" s="745"/>
      <c r="GKT5" s="745"/>
      <c r="GKU5" s="745"/>
      <c r="GKV5" s="745"/>
      <c r="GKW5" s="745"/>
      <c r="GKX5" s="745"/>
      <c r="GKY5" s="745"/>
      <c r="GKZ5" s="745"/>
      <c r="GLA5" s="745"/>
      <c r="GLB5" s="745"/>
      <c r="GLC5" s="745"/>
      <c r="GLD5" s="745"/>
      <c r="GLE5" s="745"/>
      <c r="GLF5" s="745"/>
      <c r="GLG5" s="745"/>
      <c r="GLH5" s="744"/>
      <c r="GLI5" s="745"/>
      <c r="GLJ5" s="745"/>
      <c r="GLK5" s="745"/>
      <c r="GLL5" s="745"/>
      <c r="GLM5" s="745"/>
      <c r="GLN5" s="745"/>
      <c r="GLO5" s="745"/>
      <c r="GLP5" s="745"/>
      <c r="GLQ5" s="745"/>
      <c r="GLR5" s="745"/>
      <c r="GLS5" s="745"/>
      <c r="GLT5" s="745"/>
      <c r="GLU5" s="745"/>
      <c r="GLV5" s="745"/>
      <c r="GLW5" s="745"/>
      <c r="GLX5" s="745"/>
      <c r="GLY5" s="745"/>
      <c r="GLZ5" s="745"/>
      <c r="GMA5" s="745"/>
      <c r="GMB5" s="745"/>
      <c r="GMC5" s="745"/>
      <c r="GMD5" s="745"/>
      <c r="GME5" s="745"/>
      <c r="GMF5" s="745"/>
      <c r="GMG5" s="745"/>
      <c r="GMH5" s="745"/>
      <c r="GMI5" s="745"/>
      <c r="GMJ5" s="745"/>
      <c r="GMK5" s="745"/>
      <c r="GML5" s="745"/>
      <c r="GMM5" s="744"/>
      <c r="GMN5" s="745"/>
      <c r="GMO5" s="745"/>
      <c r="GMP5" s="745"/>
      <c r="GMQ5" s="745"/>
      <c r="GMR5" s="745"/>
      <c r="GMS5" s="745"/>
      <c r="GMT5" s="745"/>
      <c r="GMU5" s="745"/>
      <c r="GMV5" s="745"/>
      <c r="GMW5" s="745"/>
      <c r="GMX5" s="745"/>
      <c r="GMY5" s="745"/>
      <c r="GMZ5" s="745"/>
      <c r="GNA5" s="745"/>
      <c r="GNB5" s="745"/>
      <c r="GNC5" s="745"/>
      <c r="GND5" s="745"/>
      <c r="GNE5" s="745"/>
      <c r="GNF5" s="745"/>
      <c r="GNG5" s="745"/>
      <c r="GNH5" s="745"/>
      <c r="GNI5" s="745"/>
      <c r="GNJ5" s="745"/>
      <c r="GNK5" s="745"/>
      <c r="GNL5" s="745"/>
      <c r="GNM5" s="745"/>
      <c r="GNN5" s="745"/>
      <c r="GNO5" s="745"/>
      <c r="GNP5" s="745"/>
      <c r="GNQ5" s="745"/>
      <c r="GNR5" s="744"/>
      <c r="GNS5" s="745"/>
      <c r="GNT5" s="745"/>
      <c r="GNU5" s="745"/>
      <c r="GNV5" s="745"/>
      <c r="GNW5" s="745"/>
      <c r="GNX5" s="745"/>
      <c r="GNY5" s="745"/>
      <c r="GNZ5" s="745"/>
      <c r="GOA5" s="745"/>
      <c r="GOB5" s="745"/>
      <c r="GOC5" s="745"/>
      <c r="GOD5" s="745"/>
      <c r="GOE5" s="745"/>
      <c r="GOF5" s="745"/>
      <c r="GOG5" s="745"/>
      <c r="GOH5" s="745"/>
      <c r="GOI5" s="745"/>
      <c r="GOJ5" s="745"/>
      <c r="GOK5" s="745"/>
      <c r="GOL5" s="745"/>
      <c r="GOM5" s="745"/>
      <c r="GON5" s="745"/>
      <c r="GOO5" s="745"/>
      <c r="GOP5" s="745"/>
      <c r="GOQ5" s="745"/>
      <c r="GOR5" s="745"/>
      <c r="GOS5" s="745"/>
      <c r="GOT5" s="745"/>
      <c r="GOU5" s="745"/>
      <c r="GOV5" s="745"/>
      <c r="GOW5" s="744"/>
      <c r="GOX5" s="745"/>
      <c r="GOY5" s="745"/>
      <c r="GOZ5" s="745"/>
      <c r="GPA5" s="745"/>
      <c r="GPB5" s="745"/>
      <c r="GPC5" s="745"/>
      <c r="GPD5" s="745"/>
      <c r="GPE5" s="745"/>
      <c r="GPF5" s="745"/>
      <c r="GPG5" s="745"/>
      <c r="GPH5" s="745"/>
      <c r="GPI5" s="745"/>
      <c r="GPJ5" s="745"/>
      <c r="GPK5" s="745"/>
      <c r="GPL5" s="745"/>
      <c r="GPM5" s="745"/>
      <c r="GPN5" s="745"/>
      <c r="GPO5" s="745"/>
      <c r="GPP5" s="745"/>
      <c r="GPQ5" s="745"/>
      <c r="GPR5" s="745"/>
      <c r="GPS5" s="745"/>
      <c r="GPT5" s="745"/>
      <c r="GPU5" s="745"/>
      <c r="GPV5" s="745"/>
      <c r="GPW5" s="745"/>
      <c r="GPX5" s="745"/>
      <c r="GPY5" s="745"/>
      <c r="GPZ5" s="745"/>
      <c r="GQA5" s="745"/>
      <c r="GQB5" s="744"/>
      <c r="GQC5" s="745"/>
      <c r="GQD5" s="745"/>
      <c r="GQE5" s="745"/>
      <c r="GQF5" s="745"/>
      <c r="GQG5" s="745"/>
      <c r="GQH5" s="745"/>
      <c r="GQI5" s="745"/>
      <c r="GQJ5" s="745"/>
      <c r="GQK5" s="745"/>
      <c r="GQL5" s="745"/>
      <c r="GQM5" s="745"/>
      <c r="GQN5" s="745"/>
      <c r="GQO5" s="745"/>
      <c r="GQP5" s="745"/>
      <c r="GQQ5" s="745"/>
      <c r="GQR5" s="745"/>
      <c r="GQS5" s="745"/>
      <c r="GQT5" s="745"/>
      <c r="GQU5" s="745"/>
      <c r="GQV5" s="745"/>
      <c r="GQW5" s="745"/>
      <c r="GQX5" s="745"/>
      <c r="GQY5" s="745"/>
      <c r="GQZ5" s="745"/>
      <c r="GRA5" s="745"/>
      <c r="GRB5" s="745"/>
      <c r="GRC5" s="745"/>
      <c r="GRD5" s="745"/>
      <c r="GRE5" s="745"/>
      <c r="GRF5" s="745"/>
      <c r="GRG5" s="744"/>
      <c r="GRH5" s="745"/>
      <c r="GRI5" s="745"/>
      <c r="GRJ5" s="745"/>
      <c r="GRK5" s="745"/>
      <c r="GRL5" s="745"/>
      <c r="GRM5" s="745"/>
      <c r="GRN5" s="745"/>
      <c r="GRO5" s="745"/>
      <c r="GRP5" s="745"/>
      <c r="GRQ5" s="745"/>
      <c r="GRR5" s="745"/>
      <c r="GRS5" s="745"/>
      <c r="GRT5" s="745"/>
      <c r="GRU5" s="745"/>
      <c r="GRV5" s="745"/>
      <c r="GRW5" s="745"/>
      <c r="GRX5" s="745"/>
      <c r="GRY5" s="745"/>
      <c r="GRZ5" s="745"/>
      <c r="GSA5" s="745"/>
      <c r="GSB5" s="745"/>
      <c r="GSC5" s="745"/>
      <c r="GSD5" s="745"/>
      <c r="GSE5" s="745"/>
      <c r="GSF5" s="745"/>
      <c r="GSG5" s="745"/>
      <c r="GSH5" s="745"/>
      <c r="GSI5" s="745"/>
      <c r="GSJ5" s="745"/>
      <c r="GSK5" s="745"/>
      <c r="GSL5" s="744"/>
      <c r="GSM5" s="745"/>
      <c r="GSN5" s="745"/>
      <c r="GSO5" s="745"/>
      <c r="GSP5" s="745"/>
      <c r="GSQ5" s="745"/>
      <c r="GSR5" s="745"/>
      <c r="GSS5" s="745"/>
      <c r="GST5" s="745"/>
      <c r="GSU5" s="745"/>
      <c r="GSV5" s="745"/>
      <c r="GSW5" s="745"/>
      <c r="GSX5" s="745"/>
      <c r="GSY5" s="745"/>
      <c r="GSZ5" s="745"/>
      <c r="GTA5" s="745"/>
      <c r="GTB5" s="745"/>
      <c r="GTC5" s="745"/>
      <c r="GTD5" s="745"/>
      <c r="GTE5" s="745"/>
      <c r="GTF5" s="745"/>
      <c r="GTG5" s="745"/>
      <c r="GTH5" s="745"/>
      <c r="GTI5" s="745"/>
      <c r="GTJ5" s="745"/>
      <c r="GTK5" s="745"/>
      <c r="GTL5" s="745"/>
      <c r="GTM5" s="745"/>
      <c r="GTN5" s="745"/>
      <c r="GTO5" s="745"/>
      <c r="GTP5" s="745"/>
      <c r="GTQ5" s="744"/>
      <c r="GTR5" s="745"/>
      <c r="GTS5" s="745"/>
      <c r="GTT5" s="745"/>
      <c r="GTU5" s="745"/>
      <c r="GTV5" s="745"/>
      <c r="GTW5" s="745"/>
      <c r="GTX5" s="745"/>
      <c r="GTY5" s="745"/>
      <c r="GTZ5" s="745"/>
      <c r="GUA5" s="745"/>
      <c r="GUB5" s="745"/>
      <c r="GUC5" s="745"/>
      <c r="GUD5" s="745"/>
      <c r="GUE5" s="745"/>
      <c r="GUF5" s="745"/>
      <c r="GUG5" s="745"/>
      <c r="GUH5" s="745"/>
      <c r="GUI5" s="745"/>
      <c r="GUJ5" s="745"/>
      <c r="GUK5" s="745"/>
      <c r="GUL5" s="745"/>
      <c r="GUM5" s="745"/>
      <c r="GUN5" s="745"/>
      <c r="GUO5" s="745"/>
      <c r="GUP5" s="745"/>
      <c r="GUQ5" s="745"/>
      <c r="GUR5" s="745"/>
      <c r="GUS5" s="745"/>
      <c r="GUT5" s="745"/>
      <c r="GUU5" s="745"/>
      <c r="GUV5" s="744"/>
      <c r="GUW5" s="745"/>
      <c r="GUX5" s="745"/>
      <c r="GUY5" s="745"/>
      <c r="GUZ5" s="745"/>
      <c r="GVA5" s="745"/>
      <c r="GVB5" s="745"/>
      <c r="GVC5" s="745"/>
      <c r="GVD5" s="745"/>
      <c r="GVE5" s="745"/>
      <c r="GVF5" s="745"/>
      <c r="GVG5" s="745"/>
      <c r="GVH5" s="745"/>
      <c r="GVI5" s="745"/>
      <c r="GVJ5" s="745"/>
      <c r="GVK5" s="745"/>
      <c r="GVL5" s="745"/>
      <c r="GVM5" s="745"/>
      <c r="GVN5" s="745"/>
      <c r="GVO5" s="745"/>
      <c r="GVP5" s="745"/>
      <c r="GVQ5" s="745"/>
      <c r="GVR5" s="745"/>
      <c r="GVS5" s="745"/>
      <c r="GVT5" s="745"/>
      <c r="GVU5" s="745"/>
      <c r="GVV5" s="745"/>
      <c r="GVW5" s="745"/>
      <c r="GVX5" s="745"/>
      <c r="GVY5" s="745"/>
      <c r="GVZ5" s="745"/>
      <c r="GWA5" s="744"/>
      <c r="GWB5" s="745"/>
      <c r="GWC5" s="745"/>
      <c r="GWD5" s="745"/>
      <c r="GWE5" s="745"/>
      <c r="GWF5" s="745"/>
      <c r="GWG5" s="745"/>
      <c r="GWH5" s="745"/>
      <c r="GWI5" s="745"/>
      <c r="GWJ5" s="745"/>
      <c r="GWK5" s="745"/>
      <c r="GWL5" s="745"/>
      <c r="GWM5" s="745"/>
      <c r="GWN5" s="745"/>
      <c r="GWO5" s="745"/>
      <c r="GWP5" s="745"/>
      <c r="GWQ5" s="745"/>
      <c r="GWR5" s="745"/>
      <c r="GWS5" s="745"/>
      <c r="GWT5" s="745"/>
      <c r="GWU5" s="745"/>
      <c r="GWV5" s="745"/>
      <c r="GWW5" s="745"/>
      <c r="GWX5" s="745"/>
      <c r="GWY5" s="745"/>
      <c r="GWZ5" s="745"/>
      <c r="GXA5" s="745"/>
      <c r="GXB5" s="745"/>
      <c r="GXC5" s="745"/>
      <c r="GXD5" s="745"/>
      <c r="GXE5" s="745"/>
      <c r="GXF5" s="744"/>
      <c r="GXG5" s="745"/>
      <c r="GXH5" s="745"/>
      <c r="GXI5" s="745"/>
      <c r="GXJ5" s="745"/>
      <c r="GXK5" s="745"/>
      <c r="GXL5" s="745"/>
      <c r="GXM5" s="745"/>
      <c r="GXN5" s="745"/>
      <c r="GXO5" s="745"/>
      <c r="GXP5" s="745"/>
      <c r="GXQ5" s="745"/>
      <c r="GXR5" s="745"/>
      <c r="GXS5" s="745"/>
      <c r="GXT5" s="745"/>
      <c r="GXU5" s="745"/>
      <c r="GXV5" s="745"/>
      <c r="GXW5" s="745"/>
      <c r="GXX5" s="745"/>
      <c r="GXY5" s="745"/>
      <c r="GXZ5" s="745"/>
      <c r="GYA5" s="745"/>
      <c r="GYB5" s="745"/>
      <c r="GYC5" s="745"/>
      <c r="GYD5" s="745"/>
      <c r="GYE5" s="745"/>
      <c r="GYF5" s="745"/>
      <c r="GYG5" s="745"/>
      <c r="GYH5" s="745"/>
      <c r="GYI5" s="745"/>
      <c r="GYJ5" s="745"/>
      <c r="GYK5" s="744"/>
      <c r="GYL5" s="745"/>
      <c r="GYM5" s="745"/>
      <c r="GYN5" s="745"/>
      <c r="GYO5" s="745"/>
      <c r="GYP5" s="745"/>
      <c r="GYQ5" s="745"/>
      <c r="GYR5" s="745"/>
      <c r="GYS5" s="745"/>
      <c r="GYT5" s="745"/>
      <c r="GYU5" s="745"/>
      <c r="GYV5" s="745"/>
      <c r="GYW5" s="745"/>
      <c r="GYX5" s="745"/>
      <c r="GYY5" s="745"/>
      <c r="GYZ5" s="745"/>
      <c r="GZA5" s="745"/>
      <c r="GZB5" s="745"/>
      <c r="GZC5" s="745"/>
      <c r="GZD5" s="745"/>
      <c r="GZE5" s="745"/>
      <c r="GZF5" s="745"/>
      <c r="GZG5" s="745"/>
      <c r="GZH5" s="745"/>
      <c r="GZI5" s="745"/>
      <c r="GZJ5" s="745"/>
      <c r="GZK5" s="745"/>
      <c r="GZL5" s="745"/>
      <c r="GZM5" s="745"/>
      <c r="GZN5" s="745"/>
      <c r="GZO5" s="745"/>
      <c r="GZP5" s="744"/>
      <c r="GZQ5" s="745"/>
      <c r="GZR5" s="745"/>
      <c r="GZS5" s="745"/>
      <c r="GZT5" s="745"/>
      <c r="GZU5" s="745"/>
      <c r="GZV5" s="745"/>
      <c r="GZW5" s="745"/>
      <c r="GZX5" s="745"/>
      <c r="GZY5" s="745"/>
      <c r="GZZ5" s="745"/>
      <c r="HAA5" s="745"/>
      <c r="HAB5" s="745"/>
      <c r="HAC5" s="745"/>
      <c r="HAD5" s="745"/>
      <c r="HAE5" s="745"/>
      <c r="HAF5" s="745"/>
      <c r="HAG5" s="745"/>
      <c r="HAH5" s="745"/>
      <c r="HAI5" s="745"/>
      <c r="HAJ5" s="745"/>
      <c r="HAK5" s="745"/>
      <c r="HAL5" s="745"/>
      <c r="HAM5" s="745"/>
      <c r="HAN5" s="745"/>
      <c r="HAO5" s="745"/>
      <c r="HAP5" s="745"/>
      <c r="HAQ5" s="745"/>
      <c r="HAR5" s="745"/>
      <c r="HAS5" s="745"/>
      <c r="HAT5" s="745"/>
      <c r="HAU5" s="744"/>
      <c r="HAV5" s="745"/>
      <c r="HAW5" s="745"/>
      <c r="HAX5" s="745"/>
      <c r="HAY5" s="745"/>
      <c r="HAZ5" s="745"/>
      <c r="HBA5" s="745"/>
      <c r="HBB5" s="745"/>
      <c r="HBC5" s="745"/>
      <c r="HBD5" s="745"/>
      <c r="HBE5" s="745"/>
      <c r="HBF5" s="745"/>
      <c r="HBG5" s="745"/>
      <c r="HBH5" s="745"/>
      <c r="HBI5" s="745"/>
      <c r="HBJ5" s="745"/>
      <c r="HBK5" s="745"/>
      <c r="HBL5" s="745"/>
      <c r="HBM5" s="745"/>
      <c r="HBN5" s="745"/>
      <c r="HBO5" s="745"/>
      <c r="HBP5" s="745"/>
      <c r="HBQ5" s="745"/>
      <c r="HBR5" s="745"/>
      <c r="HBS5" s="745"/>
      <c r="HBT5" s="745"/>
      <c r="HBU5" s="745"/>
      <c r="HBV5" s="745"/>
      <c r="HBW5" s="745"/>
      <c r="HBX5" s="745"/>
      <c r="HBY5" s="745"/>
      <c r="HBZ5" s="744"/>
      <c r="HCA5" s="745"/>
      <c r="HCB5" s="745"/>
      <c r="HCC5" s="745"/>
      <c r="HCD5" s="745"/>
      <c r="HCE5" s="745"/>
      <c r="HCF5" s="745"/>
      <c r="HCG5" s="745"/>
      <c r="HCH5" s="745"/>
      <c r="HCI5" s="745"/>
      <c r="HCJ5" s="745"/>
      <c r="HCK5" s="745"/>
      <c r="HCL5" s="745"/>
      <c r="HCM5" s="745"/>
      <c r="HCN5" s="745"/>
      <c r="HCO5" s="745"/>
      <c r="HCP5" s="745"/>
      <c r="HCQ5" s="745"/>
      <c r="HCR5" s="745"/>
      <c r="HCS5" s="745"/>
      <c r="HCT5" s="745"/>
      <c r="HCU5" s="745"/>
      <c r="HCV5" s="745"/>
      <c r="HCW5" s="745"/>
      <c r="HCX5" s="745"/>
      <c r="HCY5" s="745"/>
      <c r="HCZ5" s="745"/>
      <c r="HDA5" s="745"/>
      <c r="HDB5" s="745"/>
      <c r="HDC5" s="745"/>
      <c r="HDD5" s="745"/>
      <c r="HDE5" s="744"/>
      <c r="HDF5" s="745"/>
      <c r="HDG5" s="745"/>
      <c r="HDH5" s="745"/>
      <c r="HDI5" s="745"/>
      <c r="HDJ5" s="745"/>
      <c r="HDK5" s="745"/>
      <c r="HDL5" s="745"/>
      <c r="HDM5" s="745"/>
      <c r="HDN5" s="745"/>
      <c r="HDO5" s="745"/>
      <c r="HDP5" s="745"/>
      <c r="HDQ5" s="745"/>
      <c r="HDR5" s="745"/>
      <c r="HDS5" s="745"/>
      <c r="HDT5" s="745"/>
      <c r="HDU5" s="745"/>
      <c r="HDV5" s="745"/>
      <c r="HDW5" s="745"/>
      <c r="HDX5" s="745"/>
      <c r="HDY5" s="745"/>
      <c r="HDZ5" s="745"/>
      <c r="HEA5" s="745"/>
      <c r="HEB5" s="745"/>
      <c r="HEC5" s="745"/>
      <c r="HED5" s="745"/>
      <c r="HEE5" s="745"/>
      <c r="HEF5" s="745"/>
      <c r="HEG5" s="745"/>
      <c r="HEH5" s="745"/>
      <c r="HEI5" s="745"/>
      <c r="HEJ5" s="744"/>
      <c r="HEK5" s="745"/>
      <c r="HEL5" s="745"/>
      <c r="HEM5" s="745"/>
      <c r="HEN5" s="745"/>
      <c r="HEO5" s="745"/>
      <c r="HEP5" s="745"/>
      <c r="HEQ5" s="745"/>
      <c r="HER5" s="745"/>
      <c r="HES5" s="745"/>
      <c r="HET5" s="745"/>
      <c r="HEU5" s="745"/>
      <c r="HEV5" s="745"/>
      <c r="HEW5" s="745"/>
      <c r="HEX5" s="745"/>
      <c r="HEY5" s="745"/>
      <c r="HEZ5" s="745"/>
      <c r="HFA5" s="745"/>
      <c r="HFB5" s="745"/>
      <c r="HFC5" s="745"/>
      <c r="HFD5" s="745"/>
      <c r="HFE5" s="745"/>
      <c r="HFF5" s="745"/>
      <c r="HFG5" s="745"/>
      <c r="HFH5" s="745"/>
      <c r="HFI5" s="745"/>
      <c r="HFJ5" s="745"/>
      <c r="HFK5" s="745"/>
      <c r="HFL5" s="745"/>
      <c r="HFM5" s="745"/>
      <c r="HFN5" s="745"/>
      <c r="HFO5" s="744"/>
      <c r="HFP5" s="745"/>
      <c r="HFQ5" s="745"/>
      <c r="HFR5" s="745"/>
      <c r="HFS5" s="745"/>
      <c r="HFT5" s="745"/>
      <c r="HFU5" s="745"/>
      <c r="HFV5" s="745"/>
      <c r="HFW5" s="745"/>
      <c r="HFX5" s="745"/>
      <c r="HFY5" s="745"/>
      <c r="HFZ5" s="745"/>
      <c r="HGA5" s="745"/>
      <c r="HGB5" s="745"/>
      <c r="HGC5" s="745"/>
      <c r="HGD5" s="745"/>
      <c r="HGE5" s="745"/>
      <c r="HGF5" s="745"/>
      <c r="HGG5" s="745"/>
      <c r="HGH5" s="745"/>
      <c r="HGI5" s="745"/>
      <c r="HGJ5" s="745"/>
      <c r="HGK5" s="745"/>
      <c r="HGL5" s="745"/>
      <c r="HGM5" s="745"/>
      <c r="HGN5" s="745"/>
      <c r="HGO5" s="745"/>
      <c r="HGP5" s="745"/>
      <c r="HGQ5" s="745"/>
      <c r="HGR5" s="745"/>
      <c r="HGS5" s="745"/>
      <c r="HGT5" s="744"/>
      <c r="HGU5" s="745"/>
      <c r="HGV5" s="745"/>
      <c r="HGW5" s="745"/>
      <c r="HGX5" s="745"/>
      <c r="HGY5" s="745"/>
      <c r="HGZ5" s="745"/>
      <c r="HHA5" s="745"/>
      <c r="HHB5" s="745"/>
      <c r="HHC5" s="745"/>
      <c r="HHD5" s="745"/>
      <c r="HHE5" s="745"/>
      <c r="HHF5" s="745"/>
      <c r="HHG5" s="745"/>
      <c r="HHH5" s="745"/>
      <c r="HHI5" s="745"/>
      <c r="HHJ5" s="745"/>
      <c r="HHK5" s="745"/>
      <c r="HHL5" s="745"/>
      <c r="HHM5" s="745"/>
      <c r="HHN5" s="745"/>
      <c r="HHO5" s="745"/>
      <c r="HHP5" s="745"/>
      <c r="HHQ5" s="745"/>
      <c r="HHR5" s="745"/>
      <c r="HHS5" s="745"/>
      <c r="HHT5" s="745"/>
      <c r="HHU5" s="745"/>
      <c r="HHV5" s="745"/>
      <c r="HHW5" s="745"/>
      <c r="HHX5" s="745"/>
      <c r="HHY5" s="744"/>
      <c r="HHZ5" s="745"/>
      <c r="HIA5" s="745"/>
      <c r="HIB5" s="745"/>
      <c r="HIC5" s="745"/>
      <c r="HID5" s="745"/>
      <c r="HIE5" s="745"/>
      <c r="HIF5" s="745"/>
      <c r="HIG5" s="745"/>
      <c r="HIH5" s="745"/>
      <c r="HII5" s="745"/>
      <c r="HIJ5" s="745"/>
      <c r="HIK5" s="745"/>
      <c r="HIL5" s="745"/>
      <c r="HIM5" s="745"/>
      <c r="HIN5" s="745"/>
      <c r="HIO5" s="745"/>
      <c r="HIP5" s="745"/>
      <c r="HIQ5" s="745"/>
      <c r="HIR5" s="745"/>
      <c r="HIS5" s="745"/>
      <c r="HIT5" s="745"/>
      <c r="HIU5" s="745"/>
      <c r="HIV5" s="745"/>
      <c r="HIW5" s="745"/>
      <c r="HIX5" s="745"/>
      <c r="HIY5" s="745"/>
      <c r="HIZ5" s="745"/>
      <c r="HJA5" s="745"/>
      <c r="HJB5" s="745"/>
      <c r="HJC5" s="745"/>
      <c r="HJD5" s="744"/>
      <c r="HJE5" s="745"/>
      <c r="HJF5" s="745"/>
      <c r="HJG5" s="745"/>
      <c r="HJH5" s="745"/>
      <c r="HJI5" s="745"/>
      <c r="HJJ5" s="745"/>
      <c r="HJK5" s="745"/>
      <c r="HJL5" s="745"/>
      <c r="HJM5" s="745"/>
      <c r="HJN5" s="745"/>
      <c r="HJO5" s="745"/>
      <c r="HJP5" s="745"/>
      <c r="HJQ5" s="745"/>
      <c r="HJR5" s="745"/>
      <c r="HJS5" s="745"/>
      <c r="HJT5" s="745"/>
      <c r="HJU5" s="745"/>
      <c r="HJV5" s="745"/>
      <c r="HJW5" s="745"/>
      <c r="HJX5" s="745"/>
      <c r="HJY5" s="745"/>
      <c r="HJZ5" s="745"/>
      <c r="HKA5" s="745"/>
      <c r="HKB5" s="745"/>
      <c r="HKC5" s="745"/>
      <c r="HKD5" s="745"/>
      <c r="HKE5" s="745"/>
      <c r="HKF5" s="745"/>
      <c r="HKG5" s="745"/>
      <c r="HKH5" s="745"/>
      <c r="HKI5" s="744"/>
      <c r="HKJ5" s="745"/>
      <c r="HKK5" s="745"/>
      <c r="HKL5" s="745"/>
      <c r="HKM5" s="745"/>
      <c r="HKN5" s="745"/>
      <c r="HKO5" s="745"/>
      <c r="HKP5" s="745"/>
      <c r="HKQ5" s="745"/>
      <c r="HKR5" s="745"/>
      <c r="HKS5" s="745"/>
      <c r="HKT5" s="745"/>
      <c r="HKU5" s="745"/>
      <c r="HKV5" s="745"/>
      <c r="HKW5" s="745"/>
      <c r="HKX5" s="745"/>
      <c r="HKY5" s="745"/>
      <c r="HKZ5" s="745"/>
      <c r="HLA5" s="745"/>
      <c r="HLB5" s="745"/>
      <c r="HLC5" s="745"/>
      <c r="HLD5" s="745"/>
      <c r="HLE5" s="745"/>
      <c r="HLF5" s="745"/>
      <c r="HLG5" s="745"/>
      <c r="HLH5" s="745"/>
      <c r="HLI5" s="745"/>
      <c r="HLJ5" s="745"/>
      <c r="HLK5" s="745"/>
      <c r="HLL5" s="745"/>
      <c r="HLM5" s="745"/>
      <c r="HLN5" s="744"/>
      <c r="HLO5" s="745"/>
      <c r="HLP5" s="745"/>
      <c r="HLQ5" s="745"/>
      <c r="HLR5" s="745"/>
      <c r="HLS5" s="745"/>
      <c r="HLT5" s="745"/>
      <c r="HLU5" s="745"/>
      <c r="HLV5" s="745"/>
      <c r="HLW5" s="745"/>
      <c r="HLX5" s="745"/>
      <c r="HLY5" s="745"/>
      <c r="HLZ5" s="745"/>
      <c r="HMA5" s="745"/>
      <c r="HMB5" s="745"/>
      <c r="HMC5" s="745"/>
      <c r="HMD5" s="745"/>
      <c r="HME5" s="745"/>
      <c r="HMF5" s="745"/>
      <c r="HMG5" s="745"/>
      <c r="HMH5" s="745"/>
      <c r="HMI5" s="745"/>
      <c r="HMJ5" s="745"/>
      <c r="HMK5" s="745"/>
      <c r="HML5" s="745"/>
      <c r="HMM5" s="745"/>
      <c r="HMN5" s="745"/>
      <c r="HMO5" s="745"/>
      <c r="HMP5" s="745"/>
      <c r="HMQ5" s="745"/>
      <c r="HMR5" s="745"/>
      <c r="HMS5" s="744"/>
      <c r="HMT5" s="745"/>
      <c r="HMU5" s="745"/>
      <c r="HMV5" s="745"/>
      <c r="HMW5" s="745"/>
      <c r="HMX5" s="745"/>
      <c r="HMY5" s="745"/>
      <c r="HMZ5" s="745"/>
      <c r="HNA5" s="745"/>
      <c r="HNB5" s="745"/>
      <c r="HNC5" s="745"/>
      <c r="HND5" s="745"/>
      <c r="HNE5" s="745"/>
      <c r="HNF5" s="745"/>
      <c r="HNG5" s="745"/>
      <c r="HNH5" s="745"/>
      <c r="HNI5" s="745"/>
      <c r="HNJ5" s="745"/>
      <c r="HNK5" s="745"/>
      <c r="HNL5" s="745"/>
      <c r="HNM5" s="745"/>
      <c r="HNN5" s="745"/>
      <c r="HNO5" s="745"/>
      <c r="HNP5" s="745"/>
      <c r="HNQ5" s="745"/>
      <c r="HNR5" s="745"/>
      <c r="HNS5" s="745"/>
      <c r="HNT5" s="745"/>
      <c r="HNU5" s="745"/>
      <c r="HNV5" s="745"/>
      <c r="HNW5" s="745"/>
      <c r="HNX5" s="744"/>
      <c r="HNY5" s="745"/>
      <c r="HNZ5" s="745"/>
      <c r="HOA5" s="745"/>
      <c r="HOB5" s="745"/>
      <c r="HOC5" s="745"/>
      <c r="HOD5" s="745"/>
      <c r="HOE5" s="745"/>
      <c r="HOF5" s="745"/>
      <c r="HOG5" s="745"/>
      <c r="HOH5" s="745"/>
      <c r="HOI5" s="745"/>
      <c r="HOJ5" s="745"/>
      <c r="HOK5" s="745"/>
      <c r="HOL5" s="745"/>
      <c r="HOM5" s="745"/>
      <c r="HON5" s="745"/>
      <c r="HOO5" s="745"/>
      <c r="HOP5" s="745"/>
      <c r="HOQ5" s="745"/>
      <c r="HOR5" s="745"/>
      <c r="HOS5" s="745"/>
      <c r="HOT5" s="745"/>
      <c r="HOU5" s="745"/>
      <c r="HOV5" s="745"/>
      <c r="HOW5" s="745"/>
      <c r="HOX5" s="745"/>
      <c r="HOY5" s="745"/>
      <c r="HOZ5" s="745"/>
      <c r="HPA5" s="745"/>
      <c r="HPB5" s="745"/>
      <c r="HPC5" s="744"/>
      <c r="HPD5" s="745"/>
      <c r="HPE5" s="745"/>
      <c r="HPF5" s="745"/>
      <c r="HPG5" s="745"/>
      <c r="HPH5" s="745"/>
      <c r="HPI5" s="745"/>
      <c r="HPJ5" s="745"/>
      <c r="HPK5" s="745"/>
      <c r="HPL5" s="745"/>
      <c r="HPM5" s="745"/>
      <c r="HPN5" s="745"/>
      <c r="HPO5" s="745"/>
      <c r="HPP5" s="745"/>
      <c r="HPQ5" s="745"/>
      <c r="HPR5" s="745"/>
      <c r="HPS5" s="745"/>
      <c r="HPT5" s="745"/>
      <c r="HPU5" s="745"/>
      <c r="HPV5" s="745"/>
      <c r="HPW5" s="745"/>
      <c r="HPX5" s="745"/>
      <c r="HPY5" s="745"/>
      <c r="HPZ5" s="745"/>
      <c r="HQA5" s="745"/>
      <c r="HQB5" s="745"/>
      <c r="HQC5" s="745"/>
      <c r="HQD5" s="745"/>
      <c r="HQE5" s="745"/>
      <c r="HQF5" s="745"/>
      <c r="HQG5" s="745"/>
      <c r="HQH5" s="744"/>
      <c r="HQI5" s="745"/>
      <c r="HQJ5" s="745"/>
      <c r="HQK5" s="745"/>
      <c r="HQL5" s="745"/>
      <c r="HQM5" s="745"/>
      <c r="HQN5" s="745"/>
      <c r="HQO5" s="745"/>
      <c r="HQP5" s="745"/>
      <c r="HQQ5" s="745"/>
      <c r="HQR5" s="745"/>
      <c r="HQS5" s="745"/>
      <c r="HQT5" s="745"/>
      <c r="HQU5" s="745"/>
      <c r="HQV5" s="745"/>
      <c r="HQW5" s="745"/>
      <c r="HQX5" s="745"/>
      <c r="HQY5" s="745"/>
      <c r="HQZ5" s="745"/>
      <c r="HRA5" s="745"/>
      <c r="HRB5" s="745"/>
      <c r="HRC5" s="745"/>
      <c r="HRD5" s="745"/>
      <c r="HRE5" s="745"/>
      <c r="HRF5" s="745"/>
      <c r="HRG5" s="745"/>
      <c r="HRH5" s="745"/>
      <c r="HRI5" s="745"/>
      <c r="HRJ5" s="745"/>
      <c r="HRK5" s="745"/>
      <c r="HRL5" s="745"/>
      <c r="HRM5" s="744"/>
      <c r="HRN5" s="745"/>
      <c r="HRO5" s="745"/>
      <c r="HRP5" s="745"/>
      <c r="HRQ5" s="745"/>
      <c r="HRR5" s="745"/>
      <c r="HRS5" s="745"/>
      <c r="HRT5" s="745"/>
      <c r="HRU5" s="745"/>
      <c r="HRV5" s="745"/>
      <c r="HRW5" s="745"/>
      <c r="HRX5" s="745"/>
      <c r="HRY5" s="745"/>
      <c r="HRZ5" s="745"/>
      <c r="HSA5" s="745"/>
      <c r="HSB5" s="745"/>
      <c r="HSC5" s="745"/>
      <c r="HSD5" s="745"/>
      <c r="HSE5" s="745"/>
      <c r="HSF5" s="745"/>
      <c r="HSG5" s="745"/>
      <c r="HSH5" s="745"/>
      <c r="HSI5" s="745"/>
      <c r="HSJ5" s="745"/>
      <c r="HSK5" s="745"/>
      <c r="HSL5" s="745"/>
      <c r="HSM5" s="745"/>
      <c r="HSN5" s="745"/>
      <c r="HSO5" s="745"/>
      <c r="HSP5" s="745"/>
      <c r="HSQ5" s="745"/>
      <c r="HSR5" s="744"/>
      <c r="HSS5" s="745"/>
      <c r="HST5" s="745"/>
      <c r="HSU5" s="745"/>
      <c r="HSV5" s="745"/>
      <c r="HSW5" s="745"/>
      <c r="HSX5" s="745"/>
      <c r="HSY5" s="745"/>
      <c r="HSZ5" s="745"/>
      <c r="HTA5" s="745"/>
      <c r="HTB5" s="745"/>
      <c r="HTC5" s="745"/>
      <c r="HTD5" s="745"/>
      <c r="HTE5" s="745"/>
      <c r="HTF5" s="745"/>
      <c r="HTG5" s="745"/>
      <c r="HTH5" s="745"/>
      <c r="HTI5" s="745"/>
      <c r="HTJ5" s="745"/>
      <c r="HTK5" s="745"/>
      <c r="HTL5" s="745"/>
      <c r="HTM5" s="745"/>
      <c r="HTN5" s="745"/>
      <c r="HTO5" s="745"/>
      <c r="HTP5" s="745"/>
      <c r="HTQ5" s="745"/>
      <c r="HTR5" s="745"/>
      <c r="HTS5" s="745"/>
      <c r="HTT5" s="745"/>
      <c r="HTU5" s="745"/>
      <c r="HTV5" s="745"/>
      <c r="HTW5" s="744"/>
      <c r="HTX5" s="745"/>
      <c r="HTY5" s="745"/>
      <c r="HTZ5" s="745"/>
      <c r="HUA5" s="745"/>
      <c r="HUB5" s="745"/>
      <c r="HUC5" s="745"/>
      <c r="HUD5" s="745"/>
      <c r="HUE5" s="745"/>
      <c r="HUF5" s="745"/>
      <c r="HUG5" s="745"/>
      <c r="HUH5" s="745"/>
      <c r="HUI5" s="745"/>
      <c r="HUJ5" s="745"/>
      <c r="HUK5" s="745"/>
      <c r="HUL5" s="745"/>
      <c r="HUM5" s="745"/>
      <c r="HUN5" s="745"/>
      <c r="HUO5" s="745"/>
      <c r="HUP5" s="745"/>
      <c r="HUQ5" s="745"/>
      <c r="HUR5" s="745"/>
      <c r="HUS5" s="745"/>
      <c r="HUT5" s="745"/>
      <c r="HUU5" s="745"/>
      <c r="HUV5" s="745"/>
      <c r="HUW5" s="745"/>
      <c r="HUX5" s="745"/>
      <c r="HUY5" s="745"/>
      <c r="HUZ5" s="745"/>
      <c r="HVA5" s="745"/>
      <c r="HVB5" s="744"/>
      <c r="HVC5" s="745"/>
      <c r="HVD5" s="745"/>
      <c r="HVE5" s="745"/>
      <c r="HVF5" s="745"/>
      <c r="HVG5" s="745"/>
      <c r="HVH5" s="745"/>
      <c r="HVI5" s="745"/>
      <c r="HVJ5" s="745"/>
      <c r="HVK5" s="745"/>
      <c r="HVL5" s="745"/>
      <c r="HVM5" s="745"/>
      <c r="HVN5" s="745"/>
      <c r="HVO5" s="745"/>
      <c r="HVP5" s="745"/>
      <c r="HVQ5" s="745"/>
      <c r="HVR5" s="745"/>
      <c r="HVS5" s="745"/>
      <c r="HVT5" s="745"/>
      <c r="HVU5" s="745"/>
      <c r="HVV5" s="745"/>
      <c r="HVW5" s="745"/>
      <c r="HVX5" s="745"/>
      <c r="HVY5" s="745"/>
      <c r="HVZ5" s="745"/>
      <c r="HWA5" s="745"/>
      <c r="HWB5" s="745"/>
      <c r="HWC5" s="745"/>
      <c r="HWD5" s="745"/>
      <c r="HWE5" s="745"/>
      <c r="HWF5" s="745"/>
      <c r="HWG5" s="744"/>
      <c r="HWH5" s="745"/>
      <c r="HWI5" s="745"/>
      <c r="HWJ5" s="745"/>
      <c r="HWK5" s="745"/>
      <c r="HWL5" s="745"/>
      <c r="HWM5" s="745"/>
      <c r="HWN5" s="745"/>
      <c r="HWO5" s="745"/>
      <c r="HWP5" s="745"/>
      <c r="HWQ5" s="745"/>
      <c r="HWR5" s="745"/>
      <c r="HWS5" s="745"/>
      <c r="HWT5" s="745"/>
      <c r="HWU5" s="745"/>
      <c r="HWV5" s="745"/>
      <c r="HWW5" s="745"/>
      <c r="HWX5" s="745"/>
      <c r="HWY5" s="745"/>
      <c r="HWZ5" s="745"/>
      <c r="HXA5" s="745"/>
      <c r="HXB5" s="745"/>
      <c r="HXC5" s="745"/>
      <c r="HXD5" s="745"/>
      <c r="HXE5" s="745"/>
      <c r="HXF5" s="745"/>
      <c r="HXG5" s="745"/>
      <c r="HXH5" s="745"/>
      <c r="HXI5" s="745"/>
      <c r="HXJ5" s="745"/>
      <c r="HXK5" s="745"/>
      <c r="HXL5" s="744"/>
      <c r="HXM5" s="745"/>
      <c r="HXN5" s="745"/>
      <c r="HXO5" s="745"/>
      <c r="HXP5" s="745"/>
      <c r="HXQ5" s="745"/>
      <c r="HXR5" s="745"/>
      <c r="HXS5" s="745"/>
      <c r="HXT5" s="745"/>
      <c r="HXU5" s="745"/>
      <c r="HXV5" s="745"/>
      <c r="HXW5" s="745"/>
      <c r="HXX5" s="745"/>
      <c r="HXY5" s="745"/>
      <c r="HXZ5" s="745"/>
      <c r="HYA5" s="745"/>
      <c r="HYB5" s="745"/>
      <c r="HYC5" s="745"/>
      <c r="HYD5" s="745"/>
      <c r="HYE5" s="745"/>
      <c r="HYF5" s="745"/>
      <c r="HYG5" s="745"/>
      <c r="HYH5" s="745"/>
      <c r="HYI5" s="745"/>
      <c r="HYJ5" s="745"/>
      <c r="HYK5" s="745"/>
      <c r="HYL5" s="745"/>
      <c r="HYM5" s="745"/>
      <c r="HYN5" s="745"/>
      <c r="HYO5" s="745"/>
      <c r="HYP5" s="745"/>
      <c r="HYQ5" s="744"/>
      <c r="HYR5" s="745"/>
      <c r="HYS5" s="745"/>
      <c r="HYT5" s="745"/>
      <c r="HYU5" s="745"/>
      <c r="HYV5" s="745"/>
      <c r="HYW5" s="745"/>
      <c r="HYX5" s="745"/>
      <c r="HYY5" s="745"/>
      <c r="HYZ5" s="745"/>
      <c r="HZA5" s="745"/>
      <c r="HZB5" s="745"/>
      <c r="HZC5" s="745"/>
      <c r="HZD5" s="745"/>
      <c r="HZE5" s="745"/>
      <c r="HZF5" s="745"/>
      <c r="HZG5" s="745"/>
      <c r="HZH5" s="745"/>
      <c r="HZI5" s="745"/>
      <c r="HZJ5" s="745"/>
      <c r="HZK5" s="745"/>
      <c r="HZL5" s="745"/>
      <c r="HZM5" s="745"/>
      <c r="HZN5" s="745"/>
      <c r="HZO5" s="745"/>
      <c r="HZP5" s="745"/>
      <c r="HZQ5" s="745"/>
      <c r="HZR5" s="745"/>
      <c r="HZS5" s="745"/>
      <c r="HZT5" s="745"/>
      <c r="HZU5" s="745"/>
      <c r="HZV5" s="744"/>
      <c r="HZW5" s="745"/>
      <c r="HZX5" s="745"/>
      <c r="HZY5" s="745"/>
      <c r="HZZ5" s="745"/>
      <c r="IAA5" s="745"/>
      <c r="IAB5" s="745"/>
      <c r="IAC5" s="745"/>
      <c r="IAD5" s="745"/>
      <c r="IAE5" s="745"/>
      <c r="IAF5" s="745"/>
      <c r="IAG5" s="745"/>
      <c r="IAH5" s="745"/>
      <c r="IAI5" s="745"/>
      <c r="IAJ5" s="745"/>
      <c r="IAK5" s="745"/>
      <c r="IAL5" s="745"/>
      <c r="IAM5" s="745"/>
      <c r="IAN5" s="745"/>
      <c r="IAO5" s="745"/>
      <c r="IAP5" s="745"/>
      <c r="IAQ5" s="745"/>
      <c r="IAR5" s="745"/>
      <c r="IAS5" s="745"/>
      <c r="IAT5" s="745"/>
      <c r="IAU5" s="745"/>
      <c r="IAV5" s="745"/>
      <c r="IAW5" s="745"/>
      <c r="IAX5" s="745"/>
      <c r="IAY5" s="745"/>
      <c r="IAZ5" s="745"/>
      <c r="IBA5" s="744"/>
      <c r="IBB5" s="745"/>
      <c r="IBC5" s="745"/>
      <c r="IBD5" s="745"/>
      <c r="IBE5" s="745"/>
      <c r="IBF5" s="745"/>
      <c r="IBG5" s="745"/>
      <c r="IBH5" s="745"/>
      <c r="IBI5" s="745"/>
      <c r="IBJ5" s="745"/>
      <c r="IBK5" s="745"/>
      <c r="IBL5" s="745"/>
      <c r="IBM5" s="745"/>
      <c r="IBN5" s="745"/>
      <c r="IBO5" s="745"/>
      <c r="IBP5" s="745"/>
      <c r="IBQ5" s="745"/>
      <c r="IBR5" s="745"/>
      <c r="IBS5" s="745"/>
      <c r="IBT5" s="745"/>
      <c r="IBU5" s="745"/>
      <c r="IBV5" s="745"/>
      <c r="IBW5" s="745"/>
      <c r="IBX5" s="745"/>
      <c r="IBY5" s="745"/>
      <c r="IBZ5" s="745"/>
      <c r="ICA5" s="745"/>
      <c r="ICB5" s="745"/>
      <c r="ICC5" s="745"/>
      <c r="ICD5" s="745"/>
      <c r="ICE5" s="745"/>
      <c r="ICF5" s="744"/>
      <c r="ICG5" s="745"/>
      <c r="ICH5" s="745"/>
      <c r="ICI5" s="745"/>
      <c r="ICJ5" s="745"/>
      <c r="ICK5" s="745"/>
      <c r="ICL5" s="745"/>
      <c r="ICM5" s="745"/>
      <c r="ICN5" s="745"/>
      <c r="ICO5" s="745"/>
      <c r="ICP5" s="745"/>
      <c r="ICQ5" s="745"/>
      <c r="ICR5" s="745"/>
      <c r="ICS5" s="745"/>
      <c r="ICT5" s="745"/>
      <c r="ICU5" s="745"/>
      <c r="ICV5" s="745"/>
      <c r="ICW5" s="745"/>
      <c r="ICX5" s="745"/>
      <c r="ICY5" s="745"/>
      <c r="ICZ5" s="745"/>
      <c r="IDA5" s="745"/>
      <c r="IDB5" s="745"/>
      <c r="IDC5" s="745"/>
      <c r="IDD5" s="745"/>
      <c r="IDE5" s="745"/>
      <c r="IDF5" s="745"/>
      <c r="IDG5" s="745"/>
      <c r="IDH5" s="745"/>
      <c r="IDI5" s="745"/>
      <c r="IDJ5" s="745"/>
      <c r="IDK5" s="744"/>
      <c r="IDL5" s="745"/>
      <c r="IDM5" s="745"/>
      <c r="IDN5" s="745"/>
      <c r="IDO5" s="745"/>
      <c r="IDP5" s="745"/>
      <c r="IDQ5" s="745"/>
      <c r="IDR5" s="745"/>
      <c r="IDS5" s="745"/>
      <c r="IDT5" s="745"/>
      <c r="IDU5" s="745"/>
      <c r="IDV5" s="745"/>
      <c r="IDW5" s="745"/>
      <c r="IDX5" s="745"/>
      <c r="IDY5" s="745"/>
      <c r="IDZ5" s="745"/>
      <c r="IEA5" s="745"/>
      <c r="IEB5" s="745"/>
      <c r="IEC5" s="745"/>
      <c r="IED5" s="745"/>
      <c r="IEE5" s="745"/>
      <c r="IEF5" s="745"/>
      <c r="IEG5" s="745"/>
      <c r="IEH5" s="745"/>
      <c r="IEI5" s="745"/>
      <c r="IEJ5" s="745"/>
      <c r="IEK5" s="745"/>
      <c r="IEL5" s="745"/>
      <c r="IEM5" s="745"/>
      <c r="IEN5" s="745"/>
      <c r="IEO5" s="745"/>
      <c r="IEP5" s="744"/>
      <c r="IEQ5" s="745"/>
      <c r="IER5" s="745"/>
      <c r="IES5" s="745"/>
      <c r="IET5" s="745"/>
      <c r="IEU5" s="745"/>
      <c r="IEV5" s="745"/>
      <c r="IEW5" s="745"/>
      <c r="IEX5" s="745"/>
      <c r="IEY5" s="745"/>
      <c r="IEZ5" s="745"/>
      <c r="IFA5" s="745"/>
      <c r="IFB5" s="745"/>
      <c r="IFC5" s="745"/>
      <c r="IFD5" s="745"/>
      <c r="IFE5" s="745"/>
      <c r="IFF5" s="745"/>
      <c r="IFG5" s="745"/>
      <c r="IFH5" s="745"/>
      <c r="IFI5" s="745"/>
      <c r="IFJ5" s="745"/>
      <c r="IFK5" s="745"/>
      <c r="IFL5" s="745"/>
      <c r="IFM5" s="745"/>
      <c r="IFN5" s="745"/>
      <c r="IFO5" s="745"/>
      <c r="IFP5" s="745"/>
      <c r="IFQ5" s="745"/>
      <c r="IFR5" s="745"/>
      <c r="IFS5" s="745"/>
      <c r="IFT5" s="745"/>
      <c r="IFU5" s="744"/>
      <c r="IFV5" s="745"/>
      <c r="IFW5" s="745"/>
      <c r="IFX5" s="745"/>
      <c r="IFY5" s="745"/>
      <c r="IFZ5" s="745"/>
      <c r="IGA5" s="745"/>
      <c r="IGB5" s="745"/>
      <c r="IGC5" s="745"/>
      <c r="IGD5" s="745"/>
      <c r="IGE5" s="745"/>
      <c r="IGF5" s="745"/>
      <c r="IGG5" s="745"/>
      <c r="IGH5" s="745"/>
      <c r="IGI5" s="745"/>
      <c r="IGJ5" s="745"/>
      <c r="IGK5" s="745"/>
      <c r="IGL5" s="745"/>
      <c r="IGM5" s="745"/>
      <c r="IGN5" s="745"/>
      <c r="IGO5" s="745"/>
      <c r="IGP5" s="745"/>
      <c r="IGQ5" s="745"/>
      <c r="IGR5" s="745"/>
      <c r="IGS5" s="745"/>
      <c r="IGT5" s="745"/>
      <c r="IGU5" s="745"/>
      <c r="IGV5" s="745"/>
      <c r="IGW5" s="745"/>
      <c r="IGX5" s="745"/>
      <c r="IGY5" s="745"/>
      <c r="IGZ5" s="744"/>
      <c r="IHA5" s="745"/>
      <c r="IHB5" s="745"/>
      <c r="IHC5" s="745"/>
      <c r="IHD5" s="745"/>
      <c r="IHE5" s="745"/>
      <c r="IHF5" s="745"/>
      <c r="IHG5" s="745"/>
      <c r="IHH5" s="745"/>
      <c r="IHI5" s="745"/>
      <c r="IHJ5" s="745"/>
      <c r="IHK5" s="745"/>
      <c r="IHL5" s="745"/>
      <c r="IHM5" s="745"/>
      <c r="IHN5" s="745"/>
      <c r="IHO5" s="745"/>
      <c r="IHP5" s="745"/>
      <c r="IHQ5" s="745"/>
      <c r="IHR5" s="745"/>
      <c r="IHS5" s="745"/>
      <c r="IHT5" s="745"/>
      <c r="IHU5" s="745"/>
      <c r="IHV5" s="745"/>
      <c r="IHW5" s="745"/>
      <c r="IHX5" s="745"/>
      <c r="IHY5" s="745"/>
      <c r="IHZ5" s="745"/>
      <c r="IIA5" s="745"/>
      <c r="IIB5" s="745"/>
      <c r="IIC5" s="745"/>
      <c r="IID5" s="745"/>
      <c r="IIE5" s="744"/>
      <c r="IIF5" s="745"/>
      <c r="IIG5" s="745"/>
      <c r="IIH5" s="745"/>
      <c r="III5" s="745"/>
      <c r="IIJ5" s="745"/>
      <c r="IIK5" s="745"/>
      <c r="IIL5" s="745"/>
      <c r="IIM5" s="745"/>
      <c r="IIN5" s="745"/>
      <c r="IIO5" s="745"/>
      <c r="IIP5" s="745"/>
      <c r="IIQ5" s="745"/>
      <c r="IIR5" s="745"/>
      <c r="IIS5" s="745"/>
      <c r="IIT5" s="745"/>
      <c r="IIU5" s="745"/>
      <c r="IIV5" s="745"/>
      <c r="IIW5" s="745"/>
      <c r="IIX5" s="745"/>
      <c r="IIY5" s="745"/>
      <c r="IIZ5" s="745"/>
      <c r="IJA5" s="745"/>
      <c r="IJB5" s="745"/>
      <c r="IJC5" s="745"/>
      <c r="IJD5" s="745"/>
      <c r="IJE5" s="745"/>
      <c r="IJF5" s="745"/>
      <c r="IJG5" s="745"/>
      <c r="IJH5" s="745"/>
      <c r="IJI5" s="745"/>
      <c r="IJJ5" s="744"/>
      <c r="IJK5" s="745"/>
      <c r="IJL5" s="745"/>
      <c r="IJM5" s="745"/>
      <c r="IJN5" s="745"/>
      <c r="IJO5" s="745"/>
      <c r="IJP5" s="745"/>
      <c r="IJQ5" s="745"/>
      <c r="IJR5" s="745"/>
      <c r="IJS5" s="745"/>
      <c r="IJT5" s="745"/>
      <c r="IJU5" s="745"/>
      <c r="IJV5" s="745"/>
      <c r="IJW5" s="745"/>
      <c r="IJX5" s="745"/>
      <c r="IJY5" s="745"/>
      <c r="IJZ5" s="745"/>
      <c r="IKA5" s="745"/>
      <c r="IKB5" s="745"/>
      <c r="IKC5" s="745"/>
      <c r="IKD5" s="745"/>
      <c r="IKE5" s="745"/>
      <c r="IKF5" s="745"/>
      <c r="IKG5" s="745"/>
      <c r="IKH5" s="745"/>
      <c r="IKI5" s="745"/>
      <c r="IKJ5" s="745"/>
      <c r="IKK5" s="745"/>
      <c r="IKL5" s="745"/>
      <c r="IKM5" s="745"/>
      <c r="IKN5" s="745"/>
      <c r="IKO5" s="744"/>
      <c r="IKP5" s="745"/>
      <c r="IKQ5" s="745"/>
      <c r="IKR5" s="745"/>
      <c r="IKS5" s="745"/>
      <c r="IKT5" s="745"/>
      <c r="IKU5" s="745"/>
      <c r="IKV5" s="745"/>
      <c r="IKW5" s="745"/>
      <c r="IKX5" s="745"/>
      <c r="IKY5" s="745"/>
      <c r="IKZ5" s="745"/>
      <c r="ILA5" s="745"/>
      <c r="ILB5" s="745"/>
      <c r="ILC5" s="745"/>
      <c r="ILD5" s="745"/>
      <c r="ILE5" s="745"/>
      <c r="ILF5" s="745"/>
      <c r="ILG5" s="745"/>
      <c r="ILH5" s="745"/>
      <c r="ILI5" s="745"/>
      <c r="ILJ5" s="745"/>
      <c r="ILK5" s="745"/>
      <c r="ILL5" s="745"/>
      <c r="ILM5" s="745"/>
      <c r="ILN5" s="745"/>
      <c r="ILO5" s="745"/>
      <c r="ILP5" s="745"/>
      <c r="ILQ5" s="745"/>
      <c r="ILR5" s="745"/>
      <c r="ILS5" s="745"/>
      <c r="ILT5" s="744"/>
      <c r="ILU5" s="745"/>
      <c r="ILV5" s="745"/>
      <c r="ILW5" s="745"/>
      <c r="ILX5" s="745"/>
      <c r="ILY5" s="745"/>
      <c r="ILZ5" s="745"/>
      <c r="IMA5" s="745"/>
      <c r="IMB5" s="745"/>
      <c r="IMC5" s="745"/>
      <c r="IMD5" s="745"/>
      <c r="IME5" s="745"/>
      <c r="IMF5" s="745"/>
      <c r="IMG5" s="745"/>
      <c r="IMH5" s="745"/>
      <c r="IMI5" s="745"/>
      <c r="IMJ5" s="745"/>
      <c r="IMK5" s="745"/>
      <c r="IML5" s="745"/>
      <c r="IMM5" s="745"/>
      <c r="IMN5" s="745"/>
      <c r="IMO5" s="745"/>
      <c r="IMP5" s="745"/>
      <c r="IMQ5" s="745"/>
      <c r="IMR5" s="745"/>
      <c r="IMS5" s="745"/>
      <c r="IMT5" s="745"/>
      <c r="IMU5" s="745"/>
      <c r="IMV5" s="745"/>
      <c r="IMW5" s="745"/>
      <c r="IMX5" s="745"/>
      <c r="IMY5" s="744"/>
      <c r="IMZ5" s="745"/>
      <c r="INA5" s="745"/>
      <c r="INB5" s="745"/>
      <c r="INC5" s="745"/>
      <c r="IND5" s="745"/>
      <c r="INE5" s="745"/>
      <c r="INF5" s="745"/>
      <c r="ING5" s="745"/>
      <c r="INH5" s="745"/>
      <c r="INI5" s="745"/>
      <c r="INJ5" s="745"/>
      <c r="INK5" s="745"/>
      <c r="INL5" s="745"/>
      <c r="INM5" s="745"/>
      <c r="INN5" s="745"/>
      <c r="INO5" s="745"/>
      <c r="INP5" s="745"/>
      <c r="INQ5" s="745"/>
      <c r="INR5" s="745"/>
      <c r="INS5" s="745"/>
      <c r="INT5" s="745"/>
      <c r="INU5" s="745"/>
      <c r="INV5" s="745"/>
      <c r="INW5" s="745"/>
      <c r="INX5" s="745"/>
      <c r="INY5" s="745"/>
      <c r="INZ5" s="745"/>
      <c r="IOA5" s="745"/>
      <c r="IOB5" s="745"/>
      <c r="IOC5" s="745"/>
      <c r="IOD5" s="744"/>
      <c r="IOE5" s="745"/>
      <c r="IOF5" s="745"/>
      <c r="IOG5" s="745"/>
      <c r="IOH5" s="745"/>
      <c r="IOI5" s="745"/>
      <c r="IOJ5" s="745"/>
      <c r="IOK5" s="745"/>
      <c r="IOL5" s="745"/>
      <c r="IOM5" s="745"/>
      <c r="ION5" s="745"/>
      <c r="IOO5" s="745"/>
      <c r="IOP5" s="745"/>
      <c r="IOQ5" s="745"/>
      <c r="IOR5" s="745"/>
      <c r="IOS5" s="745"/>
      <c r="IOT5" s="745"/>
      <c r="IOU5" s="745"/>
      <c r="IOV5" s="745"/>
      <c r="IOW5" s="745"/>
      <c r="IOX5" s="745"/>
      <c r="IOY5" s="745"/>
      <c r="IOZ5" s="745"/>
      <c r="IPA5" s="745"/>
      <c r="IPB5" s="745"/>
      <c r="IPC5" s="745"/>
      <c r="IPD5" s="745"/>
      <c r="IPE5" s="745"/>
      <c r="IPF5" s="745"/>
      <c r="IPG5" s="745"/>
      <c r="IPH5" s="745"/>
      <c r="IPI5" s="744"/>
      <c r="IPJ5" s="745"/>
      <c r="IPK5" s="745"/>
      <c r="IPL5" s="745"/>
      <c r="IPM5" s="745"/>
      <c r="IPN5" s="745"/>
      <c r="IPO5" s="745"/>
      <c r="IPP5" s="745"/>
      <c r="IPQ5" s="745"/>
      <c r="IPR5" s="745"/>
      <c r="IPS5" s="745"/>
      <c r="IPT5" s="745"/>
      <c r="IPU5" s="745"/>
      <c r="IPV5" s="745"/>
      <c r="IPW5" s="745"/>
      <c r="IPX5" s="745"/>
      <c r="IPY5" s="745"/>
      <c r="IPZ5" s="745"/>
      <c r="IQA5" s="745"/>
      <c r="IQB5" s="745"/>
      <c r="IQC5" s="745"/>
      <c r="IQD5" s="745"/>
      <c r="IQE5" s="745"/>
      <c r="IQF5" s="745"/>
      <c r="IQG5" s="745"/>
      <c r="IQH5" s="745"/>
      <c r="IQI5" s="745"/>
      <c r="IQJ5" s="745"/>
      <c r="IQK5" s="745"/>
      <c r="IQL5" s="745"/>
      <c r="IQM5" s="745"/>
      <c r="IQN5" s="744"/>
      <c r="IQO5" s="745"/>
      <c r="IQP5" s="745"/>
      <c r="IQQ5" s="745"/>
      <c r="IQR5" s="745"/>
      <c r="IQS5" s="745"/>
      <c r="IQT5" s="745"/>
      <c r="IQU5" s="745"/>
      <c r="IQV5" s="745"/>
      <c r="IQW5" s="745"/>
      <c r="IQX5" s="745"/>
      <c r="IQY5" s="745"/>
      <c r="IQZ5" s="745"/>
      <c r="IRA5" s="745"/>
      <c r="IRB5" s="745"/>
      <c r="IRC5" s="745"/>
      <c r="IRD5" s="745"/>
      <c r="IRE5" s="745"/>
      <c r="IRF5" s="745"/>
      <c r="IRG5" s="745"/>
      <c r="IRH5" s="745"/>
      <c r="IRI5" s="745"/>
      <c r="IRJ5" s="745"/>
      <c r="IRK5" s="745"/>
      <c r="IRL5" s="745"/>
      <c r="IRM5" s="745"/>
      <c r="IRN5" s="745"/>
      <c r="IRO5" s="745"/>
      <c r="IRP5" s="745"/>
      <c r="IRQ5" s="745"/>
      <c r="IRR5" s="745"/>
      <c r="IRS5" s="744"/>
      <c r="IRT5" s="745"/>
      <c r="IRU5" s="745"/>
      <c r="IRV5" s="745"/>
      <c r="IRW5" s="745"/>
      <c r="IRX5" s="745"/>
      <c r="IRY5" s="745"/>
      <c r="IRZ5" s="745"/>
      <c r="ISA5" s="745"/>
      <c r="ISB5" s="745"/>
      <c r="ISC5" s="745"/>
      <c r="ISD5" s="745"/>
      <c r="ISE5" s="745"/>
      <c r="ISF5" s="745"/>
      <c r="ISG5" s="745"/>
      <c r="ISH5" s="745"/>
      <c r="ISI5" s="745"/>
      <c r="ISJ5" s="745"/>
      <c r="ISK5" s="745"/>
      <c r="ISL5" s="745"/>
      <c r="ISM5" s="745"/>
      <c r="ISN5" s="745"/>
      <c r="ISO5" s="745"/>
      <c r="ISP5" s="745"/>
      <c r="ISQ5" s="745"/>
      <c r="ISR5" s="745"/>
      <c r="ISS5" s="745"/>
      <c r="IST5" s="745"/>
      <c r="ISU5" s="745"/>
      <c r="ISV5" s="745"/>
      <c r="ISW5" s="745"/>
      <c r="ISX5" s="744"/>
      <c r="ISY5" s="745"/>
      <c r="ISZ5" s="745"/>
      <c r="ITA5" s="745"/>
      <c r="ITB5" s="745"/>
      <c r="ITC5" s="745"/>
      <c r="ITD5" s="745"/>
      <c r="ITE5" s="745"/>
      <c r="ITF5" s="745"/>
      <c r="ITG5" s="745"/>
      <c r="ITH5" s="745"/>
      <c r="ITI5" s="745"/>
      <c r="ITJ5" s="745"/>
      <c r="ITK5" s="745"/>
      <c r="ITL5" s="745"/>
      <c r="ITM5" s="745"/>
      <c r="ITN5" s="745"/>
      <c r="ITO5" s="745"/>
      <c r="ITP5" s="745"/>
      <c r="ITQ5" s="745"/>
      <c r="ITR5" s="745"/>
      <c r="ITS5" s="745"/>
      <c r="ITT5" s="745"/>
      <c r="ITU5" s="745"/>
      <c r="ITV5" s="745"/>
      <c r="ITW5" s="745"/>
      <c r="ITX5" s="745"/>
      <c r="ITY5" s="745"/>
      <c r="ITZ5" s="745"/>
      <c r="IUA5" s="745"/>
      <c r="IUB5" s="745"/>
      <c r="IUC5" s="744"/>
      <c r="IUD5" s="745"/>
      <c r="IUE5" s="745"/>
      <c r="IUF5" s="745"/>
      <c r="IUG5" s="745"/>
      <c r="IUH5" s="745"/>
      <c r="IUI5" s="745"/>
      <c r="IUJ5" s="745"/>
      <c r="IUK5" s="745"/>
      <c r="IUL5" s="745"/>
      <c r="IUM5" s="745"/>
      <c r="IUN5" s="745"/>
      <c r="IUO5" s="745"/>
      <c r="IUP5" s="745"/>
      <c r="IUQ5" s="745"/>
      <c r="IUR5" s="745"/>
      <c r="IUS5" s="745"/>
      <c r="IUT5" s="745"/>
      <c r="IUU5" s="745"/>
      <c r="IUV5" s="745"/>
      <c r="IUW5" s="745"/>
      <c r="IUX5" s="745"/>
      <c r="IUY5" s="745"/>
      <c r="IUZ5" s="745"/>
      <c r="IVA5" s="745"/>
      <c r="IVB5" s="745"/>
      <c r="IVC5" s="745"/>
      <c r="IVD5" s="745"/>
      <c r="IVE5" s="745"/>
      <c r="IVF5" s="745"/>
      <c r="IVG5" s="745"/>
      <c r="IVH5" s="744"/>
      <c r="IVI5" s="745"/>
      <c r="IVJ5" s="745"/>
      <c r="IVK5" s="745"/>
      <c r="IVL5" s="745"/>
      <c r="IVM5" s="745"/>
      <c r="IVN5" s="745"/>
      <c r="IVO5" s="745"/>
      <c r="IVP5" s="745"/>
      <c r="IVQ5" s="745"/>
      <c r="IVR5" s="745"/>
      <c r="IVS5" s="745"/>
      <c r="IVT5" s="745"/>
      <c r="IVU5" s="745"/>
      <c r="IVV5" s="745"/>
      <c r="IVW5" s="745"/>
      <c r="IVX5" s="745"/>
      <c r="IVY5" s="745"/>
      <c r="IVZ5" s="745"/>
      <c r="IWA5" s="745"/>
      <c r="IWB5" s="745"/>
      <c r="IWC5" s="745"/>
      <c r="IWD5" s="745"/>
      <c r="IWE5" s="745"/>
      <c r="IWF5" s="745"/>
      <c r="IWG5" s="745"/>
      <c r="IWH5" s="745"/>
      <c r="IWI5" s="745"/>
      <c r="IWJ5" s="745"/>
      <c r="IWK5" s="745"/>
      <c r="IWL5" s="745"/>
      <c r="IWM5" s="744"/>
      <c r="IWN5" s="745"/>
      <c r="IWO5" s="745"/>
      <c r="IWP5" s="745"/>
      <c r="IWQ5" s="745"/>
      <c r="IWR5" s="745"/>
      <c r="IWS5" s="745"/>
      <c r="IWT5" s="745"/>
      <c r="IWU5" s="745"/>
      <c r="IWV5" s="745"/>
      <c r="IWW5" s="745"/>
      <c r="IWX5" s="745"/>
      <c r="IWY5" s="745"/>
      <c r="IWZ5" s="745"/>
      <c r="IXA5" s="745"/>
      <c r="IXB5" s="745"/>
      <c r="IXC5" s="745"/>
      <c r="IXD5" s="745"/>
      <c r="IXE5" s="745"/>
      <c r="IXF5" s="745"/>
      <c r="IXG5" s="745"/>
      <c r="IXH5" s="745"/>
      <c r="IXI5" s="745"/>
      <c r="IXJ5" s="745"/>
      <c r="IXK5" s="745"/>
      <c r="IXL5" s="745"/>
      <c r="IXM5" s="745"/>
      <c r="IXN5" s="745"/>
      <c r="IXO5" s="745"/>
      <c r="IXP5" s="745"/>
      <c r="IXQ5" s="745"/>
      <c r="IXR5" s="744"/>
      <c r="IXS5" s="745"/>
      <c r="IXT5" s="745"/>
      <c r="IXU5" s="745"/>
      <c r="IXV5" s="745"/>
      <c r="IXW5" s="745"/>
      <c r="IXX5" s="745"/>
      <c r="IXY5" s="745"/>
      <c r="IXZ5" s="745"/>
      <c r="IYA5" s="745"/>
      <c r="IYB5" s="745"/>
      <c r="IYC5" s="745"/>
      <c r="IYD5" s="745"/>
      <c r="IYE5" s="745"/>
      <c r="IYF5" s="745"/>
      <c r="IYG5" s="745"/>
      <c r="IYH5" s="745"/>
      <c r="IYI5" s="745"/>
      <c r="IYJ5" s="745"/>
      <c r="IYK5" s="745"/>
      <c r="IYL5" s="745"/>
      <c r="IYM5" s="745"/>
      <c r="IYN5" s="745"/>
      <c r="IYO5" s="745"/>
      <c r="IYP5" s="745"/>
      <c r="IYQ5" s="745"/>
      <c r="IYR5" s="745"/>
      <c r="IYS5" s="745"/>
      <c r="IYT5" s="745"/>
      <c r="IYU5" s="745"/>
      <c r="IYV5" s="745"/>
      <c r="IYW5" s="744"/>
      <c r="IYX5" s="745"/>
      <c r="IYY5" s="745"/>
      <c r="IYZ5" s="745"/>
      <c r="IZA5" s="745"/>
      <c r="IZB5" s="745"/>
      <c r="IZC5" s="745"/>
      <c r="IZD5" s="745"/>
      <c r="IZE5" s="745"/>
      <c r="IZF5" s="745"/>
      <c r="IZG5" s="745"/>
      <c r="IZH5" s="745"/>
      <c r="IZI5" s="745"/>
      <c r="IZJ5" s="745"/>
      <c r="IZK5" s="745"/>
      <c r="IZL5" s="745"/>
      <c r="IZM5" s="745"/>
      <c r="IZN5" s="745"/>
      <c r="IZO5" s="745"/>
      <c r="IZP5" s="745"/>
      <c r="IZQ5" s="745"/>
      <c r="IZR5" s="745"/>
      <c r="IZS5" s="745"/>
      <c r="IZT5" s="745"/>
      <c r="IZU5" s="745"/>
      <c r="IZV5" s="745"/>
      <c r="IZW5" s="745"/>
      <c r="IZX5" s="745"/>
      <c r="IZY5" s="745"/>
      <c r="IZZ5" s="745"/>
      <c r="JAA5" s="745"/>
      <c r="JAB5" s="744"/>
      <c r="JAC5" s="745"/>
      <c r="JAD5" s="745"/>
      <c r="JAE5" s="745"/>
      <c r="JAF5" s="745"/>
      <c r="JAG5" s="745"/>
      <c r="JAH5" s="745"/>
      <c r="JAI5" s="745"/>
      <c r="JAJ5" s="745"/>
      <c r="JAK5" s="745"/>
      <c r="JAL5" s="745"/>
      <c r="JAM5" s="745"/>
      <c r="JAN5" s="745"/>
      <c r="JAO5" s="745"/>
      <c r="JAP5" s="745"/>
      <c r="JAQ5" s="745"/>
      <c r="JAR5" s="745"/>
      <c r="JAS5" s="745"/>
      <c r="JAT5" s="745"/>
      <c r="JAU5" s="745"/>
      <c r="JAV5" s="745"/>
      <c r="JAW5" s="745"/>
      <c r="JAX5" s="745"/>
      <c r="JAY5" s="745"/>
      <c r="JAZ5" s="745"/>
      <c r="JBA5" s="745"/>
      <c r="JBB5" s="745"/>
      <c r="JBC5" s="745"/>
      <c r="JBD5" s="745"/>
      <c r="JBE5" s="745"/>
      <c r="JBF5" s="745"/>
      <c r="JBG5" s="744"/>
      <c r="JBH5" s="745"/>
      <c r="JBI5" s="745"/>
      <c r="JBJ5" s="745"/>
      <c r="JBK5" s="745"/>
      <c r="JBL5" s="745"/>
      <c r="JBM5" s="745"/>
      <c r="JBN5" s="745"/>
      <c r="JBO5" s="745"/>
      <c r="JBP5" s="745"/>
      <c r="JBQ5" s="745"/>
      <c r="JBR5" s="745"/>
      <c r="JBS5" s="745"/>
      <c r="JBT5" s="745"/>
      <c r="JBU5" s="745"/>
      <c r="JBV5" s="745"/>
      <c r="JBW5" s="745"/>
      <c r="JBX5" s="745"/>
      <c r="JBY5" s="745"/>
      <c r="JBZ5" s="745"/>
      <c r="JCA5" s="745"/>
      <c r="JCB5" s="745"/>
      <c r="JCC5" s="745"/>
      <c r="JCD5" s="745"/>
      <c r="JCE5" s="745"/>
      <c r="JCF5" s="745"/>
      <c r="JCG5" s="745"/>
      <c r="JCH5" s="745"/>
      <c r="JCI5" s="745"/>
      <c r="JCJ5" s="745"/>
      <c r="JCK5" s="745"/>
      <c r="JCL5" s="744"/>
      <c r="JCM5" s="745"/>
      <c r="JCN5" s="745"/>
      <c r="JCO5" s="745"/>
      <c r="JCP5" s="745"/>
      <c r="JCQ5" s="745"/>
      <c r="JCR5" s="745"/>
      <c r="JCS5" s="745"/>
      <c r="JCT5" s="745"/>
      <c r="JCU5" s="745"/>
      <c r="JCV5" s="745"/>
      <c r="JCW5" s="745"/>
      <c r="JCX5" s="745"/>
      <c r="JCY5" s="745"/>
      <c r="JCZ5" s="745"/>
      <c r="JDA5" s="745"/>
      <c r="JDB5" s="745"/>
      <c r="JDC5" s="745"/>
      <c r="JDD5" s="745"/>
      <c r="JDE5" s="745"/>
      <c r="JDF5" s="745"/>
      <c r="JDG5" s="745"/>
      <c r="JDH5" s="745"/>
      <c r="JDI5" s="745"/>
      <c r="JDJ5" s="745"/>
      <c r="JDK5" s="745"/>
      <c r="JDL5" s="745"/>
      <c r="JDM5" s="745"/>
      <c r="JDN5" s="745"/>
      <c r="JDO5" s="745"/>
      <c r="JDP5" s="745"/>
      <c r="JDQ5" s="744"/>
      <c r="JDR5" s="745"/>
      <c r="JDS5" s="745"/>
      <c r="JDT5" s="745"/>
      <c r="JDU5" s="745"/>
      <c r="JDV5" s="745"/>
      <c r="JDW5" s="745"/>
      <c r="JDX5" s="745"/>
      <c r="JDY5" s="745"/>
      <c r="JDZ5" s="745"/>
      <c r="JEA5" s="745"/>
      <c r="JEB5" s="745"/>
      <c r="JEC5" s="745"/>
      <c r="JED5" s="745"/>
      <c r="JEE5" s="745"/>
      <c r="JEF5" s="745"/>
      <c r="JEG5" s="745"/>
      <c r="JEH5" s="745"/>
      <c r="JEI5" s="745"/>
      <c r="JEJ5" s="745"/>
      <c r="JEK5" s="745"/>
      <c r="JEL5" s="745"/>
      <c r="JEM5" s="745"/>
      <c r="JEN5" s="745"/>
      <c r="JEO5" s="745"/>
      <c r="JEP5" s="745"/>
      <c r="JEQ5" s="745"/>
      <c r="JER5" s="745"/>
      <c r="JES5" s="745"/>
      <c r="JET5" s="745"/>
      <c r="JEU5" s="745"/>
      <c r="JEV5" s="744"/>
      <c r="JEW5" s="745"/>
      <c r="JEX5" s="745"/>
      <c r="JEY5" s="745"/>
      <c r="JEZ5" s="745"/>
      <c r="JFA5" s="745"/>
      <c r="JFB5" s="745"/>
      <c r="JFC5" s="745"/>
      <c r="JFD5" s="745"/>
      <c r="JFE5" s="745"/>
      <c r="JFF5" s="745"/>
      <c r="JFG5" s="745"/>
      <c r="JFH5" s="745"/>
      <c r="JFI5" s="745"/>
      <c r="JFJ5" s="745"/>
      <c r="JFK5" s="745"/>
      <c r="JFL5" s="745"/>
      <c r="JFM5" s="745"/>
      <c r="JFN5" s="745"/>
      <c r="JFO5" s="745"/>
      <c r="JFP5" s="745"/>
      <c r="JFQ5" s="745"/>
      <c r="JFR5" s="745"/>
      <c r="JFS5" s="745"/>
      <c r="JFT5" s="745"/>
      <c r="JFU5" s="745"/>
      <c r="JFV5" s="745"/>
      <c r="JFW5" s="745"/>
      <c r="JFX5" s="745"/>
      <c r="JFY5" s="745"/>
      <c r="JFZ5" s="745"/>
      <c r="JGA5" s="744"/>
      <c r="JGB5" s="745"/>
      <c r="JGC5" s="745"/>
      <c r="JGD5" s="745"/>
      <c r="JGE5" s="745"/>
      <c r="JGF5" s="745"/>
      <c r="JGG5" s="745"/>
      <c r="JGH5" s="745"/>
      <c r="JGI5" s="745"/>
      <c r="JGJ5" s="745"/>
      <c r="JGK5" s="745"/>
      <c r="JGL5" s="745"/>
      <c r="JGM5" s="745"/>
      <c r="JGN5" s="745"/>
      <c r="JGO5" s="745"/>
      <c r="JGP5" s="745"/>
      <c r="JGQ5" s="745"/>
      <c r="JGR5" s="745"/>
      <c r="JGS5" s="745"/>
      <c r="JGT5" s="745"/>
      <c r="JGU5" s="745"/>
      <c r="JGV5" s="745"/>
      <c r="JGW5" s="745"/>
      <c r="JGX5" s="745"/>
      <c r="JGY5" s="745"/>
      <c r="JGZ5" s="745"/>
      <c r="JHA5" s="745"/>
      <c r="JHB5" s="745"/>
      <c r="JHC5" s="745"/>
      <c r="JHD5" s="745"/>
      <c r="JHE5" s="745"/>
      <c r="JHF5" s="744"/>
      <c r="JHG5" s="745"/>
      <c r="JHH5" s="745"/>
      <c r="JHI5" s="745"/>
      <c r="JHJ5" s="745"/>
      <c r="JHK5" s="745"/>
      <c r="JHL5" s="745"/>
      <c r="JHM5" s="745"/>
      <c r="JHN5" s="745"/>
      <c r="JHO5" s="745"/>
      <c r="JHP5" s="745"/>
      <c r="JHQ5" s="745"/>
      <c r="JHR5" s="745"/>
      <c r="JHS5" s="745"/>
      <c r="JHT5" s="745"/>
      <c r="JHU5" s="745"/>
      <c r="JHV5" s="745"/>
      <c r="JHW5" s="745"/>
      <c r="JHX5" s="745"/>
      <c r="JHY5" s="745"/>
      <c r="JHZ5" s="745"/>
      <c r="JIA5" s="745"/>
      <c r="JIB5" s="745"/>
      <c r="JIC5" s="745"/>
      <c r="JID5" s="745"/>
      <c r="JIE5" s="745"/>
      <c r="JIF5" s="745"/>
      <c r="JIG5" s="745"/>
      <c r="JIH5" s="745"/>
      <c r="JII5" s="745"/>
      <c r="JIJ5" s="745"/>
      <c r="JIK5" s="744"/>
      <c r="JIL5" s="745"/>
      <c r="JIM5" s="745"/>
      <c r="JIN5" s="745"/>
      <c r="JIO5" s="745"/>
      <c r="JIP5" s="745"/>
      <c r="JIQ5" s="745"/>
      <c r="JIR5" s="745"/>
      <c r="JIS5" s="745"/>
      <c r="JIT5" s="745"/>
      <c r="JIU5" s="745"/>
      <c r="JIV5" s="745"/>
      <c r="JIW5" s="745"/>
      <c r="JIX5" s="745"/>
      <c r="JIY5" s="745"/>
      <c r="JIZ5" s="745"/>
      <c r="JJA5" s="745"/>
      <c r="JJB5" s="745"/>
      <c r="JJC5" s="745"/>
      <c r="JJD5" s="745"/>
      <c r="JJE5" s="745"/>
      <c r="JJF5" s="745"/>
      <c r="JJG5" s="745"/>
      <c r="JJH5" s="745"/>
      <c r="JJI5" s="745"/>
      <c r="JJJ5" s="745"/>
      <c r="JJK5" s="745"/>
      <c r="JJL5" s="745"/>
      <c r="JJM5" s="745"/>
      <c r="JJN5" s="745"/>
      <c r="JJO5" s="745"/>
      <c r="JJP5" s="744"/>
      <c r="JJQ5" s="745"/>
      <c r="JJR5" s="745"/>
      <c r="JJS5" s="745"/>
      <c r="JJT5" s="745"/>
      <c r="JJU5" s="745"/>
      <c r="JJV5" s="745"/>
      <c r="JJW5" s="745"/>
      <c r="JJX5" s="745"/>
      <c r="JJY5" s="745"/>
      <c r="JJZ5" s="745"/>
      <c r="JKA5" s="745"/>
      <c r="JKB5" s="745"/>
      <c r="JKC5" s="745"/>
      <c r="JKD5" s="745"/>
      <c r="JKE5" s="745"/>
      <c r="JKF5" s="745"/>
      <c r="JKG5" s="745"/>
      <c r="JKH5" s="745"/>
      <c r="JKI5" s="745"/>
      <c r="JKJ5" s="745"/>
      <c r="JKK5" s="745"/>
      <c r="JKL5" s="745"/>
      <c r="JKM5" s="745"/>
      <c r="JKN5" s="745"/>
      <c r="JKO5" s="745"/>
      <c r="JKP5" s="745"/>
      <c r="JKQ5" s="745"/>
      <c r="JKR5" s="745"/>
      <c r="JKS5" s="745"/>
      <c r="JKT5" s="745"/>
      <c r="JKU5" s="744"/>
      <c r="JKV5" s="745"/>
      <c r="JKW5" s="745"/>
      <c r="JKX5" s="745"/>
      <c r="JKY5" s="745"/>
      <c r="JKZ5" s="745"/>
      <c r="JLA5" s="745"/>
      <c r="JLB5" s="745"/>
      <c r="JLC5" s="745"/>
      <c r="JLD5" s="745"/>
      <c r="JLE5" s="745"/>
      <c r="JLF5" s="745"/>
      <c r="JLG5" s="745"/>
      <c r="JLH5" s="745"/>
      <c r="JLI5" s="745"/>
      <c r="JLJ5" s="745"/>
      <c r="JLK5" s="745"/>
      <c r="JLL5" s="745"/>
      <c r="JLM5" s="745"/>
      <c r="JLN5" s="745"/>
      <c r="JLO5" s="745"/>
      <c r="JLP5" s="745"/>
      <c r="JLQ5" s="745"/>
      <c r="JLR5" s="745"/>
      <c r="JLS5" s="745"/>
      <c r="JLT5" s="745"/>
      <c r="JLU5" s="745"/>
      <c r="JLV5" s="745"/>
      <c r="JLW5" s="745"/>
      <c r="JLX5" s="745"/>
      <c r="JLY5" s="745"/>
      <c r="JLZ5" s="744"/>
      <c r="JMA5" s="745"/>
      <c r="JMB5" s="745"/>
      <c r="JMC5" s="745"/>
      <c r="JMD5" s="745"/>
      <c r="JME5" s="745"/>
      <c r="JMF5" s="745"/>
      <c r="JMG5" s="745"/>
      <c r="JMH5" s="745"/>
      <c r="JMI5" s="745"/>
      <c r="JMJ5" s="745"/>
      <c r="JMK5" s="745"/>
      <c r="JML5" s="745"/>
      <c r="JMM5" s="745"/>
      <c r="JMN5" s="745"/>
      <c r="JMO5" s="745"/>
      <c r="JMP5" s="745"/>
      <c r="JMQ5" s="745"/>
      <c r="JMR5" s="745"/>
      <c r="JMS5" s="745"/>
      <c r="JMT5" s="745"/>
      <c r="JMU5" s="745"/>
      <c r="JMV5" s="745"/>
      <c r="JMW5" s="745"/>
      <c r="JMX5" s="745"/>
      <c r="JMY5" s="745"/>
      <c r="JMZ5" s="745"/>
      <c r="JNA5" s="745"/>
      <c r="JNB5" s="745"/>
      <c r="JNC5" s="745"/>
      <c r="JND5" s="745"/>
      <c r="JNE5" s="744"/>
      <c r="JNF5" s="745"/>
      <c r="JNG5" s="745"/>
      <c r="JNH5" s="745"/>
      <c r="JNI5" s="745"/>
      <c r="JNJ5" s="745"/>
      <c r="JNK5" s="745"/>
      <c r="JNL5" s="745"/>
      <c r="JNM5" s="745"/>
      <c r="JNN5" s="745"/>
      <c r="JNO5" s="745"/>
      <c r="JNP5" s="745"/>
      <c r="JNQ5" s="745"/>
      <c r="JNR5" s="745"/>
      <c r="JNS5" s="745"/>
      <c r="JNT5" s="745"/>
      <c r="JNU5" s="745"/>
      <c r="JNV5" s="745"/>
      <c r="JNW5" s="745"/>
      <c r="JNX5" s="745"/>
      <c r="JNY5" s="745"/>
      <c r="JNZ5" s="745"/>
      <c r="JOA5" s="745"/>
      <c r="JOB5" s="745"/>
      <c r="JOC5" s="745"/>
      <c r="JOD5" s="745"/>
      <c r="JOE5" s="745"/>
      <c r="JOF5" s="745"/>
      <c r="JOG5" s="745"/>
      <c r="JOH5" s="745"/>
      <c r="JOI5" s="745"/>
      <c r="JOJ5" s="744"/>
      <c r="JOK5" s="745"/>
      <c r="JOL5" s="745"/>
      <c r="JOM5" s="745"/>
      <c r="JON5" s="745"/>
      <c r="JOO5" s="745"/>
      <c r="JOP5" s="745"/>
      <c r="JOQ5" s="745"/>
      <c r="JOR5" s="745"/>
      <c r="JOS5" s="745"/>
      <c r="JOT5" s="745"/>
      <c r="JOU5" s="745"/>
      <c r="JOV5" s="745"/>
      <c r="JOW5" s="745"/>
      <c r="JOX5" s="745"/>
      <c r="JOY5" s="745"/>
      <c r="JOZ5" s="745"/>
      <c r="JPA5" s="745"/>
      <c r="JPB5" s="745"/>
      <c r="JPC5" s="745"/>
      <c r="JPD5" s="745"/>
      <c r="JPE5" s="745"/>
      <c r="JPF5" s="745"/>
      <c r="JPG5" s="745"/>
      <c r="JPH5" s="745"/>
      <c r="JPI5" s="745"/>
      <c r="JPJ5" s="745"/>
      <c r="JPK5" s="745"/>
      <c r="JPL5" s="745"/>
      <c r="JPM5" s="745"/>
      <c r="JPN5" s="745"/>
      <c r="JPO5" s="744"/>
      <c r="JPP5" s="745"/>
      <c r="JPQ5" s="745"/>
      <c r="JPR5" s="745"/>
      <c r="JPS5" s="745"/>
      <c r="JPT5" s="745"/>
      <c r="JPU5" s="745"/>
      <c r="JPV5" s="745"/>
      <c r="JPW5" s="745"/>
      <c r="JPX5" s="745"/>
      <c r="JPY5" s="745"/>
      <c r="JPZ5" s="745"/>
      <c r="JQA5" s="745"/>
      <c r="JQB5" s="745"/>
      <c r="JQC5" s="745"/>
      <c r="JQD5" s="745"/>
      <c r="JQE5" s="745"/>
      <c r="JQF5" s="745"/>
      <c r="JQG5" s="745"/>
      <c r="JQH5" s="745"/>
      <c r="JQI5" s="745"/>
      <c r="JQJ5" s="745"/>
      <c r="JQK5" s="745"/>
      <c r="JQL5" s="745"/>
      <c r="JQM5" s="745"/>
      <c r="JQN5" s="745"/>
      <c r="JQO5" s="745"/>
      <c r="JQP5" s="745"/>
      <c r="JQQ5" s="745"/>
      <c r="JQR5" s="745"/>
      <c r="JQS5" s="745"/>
      <c r="JQT5" s="744"/>
      <c r="JQU5" s="745"/>
      <c r="JQV5" s="745"/>
      <c r="JQW5" s="745"/>
      <c r="JQX5" s="745"/>
      <c r="JQY5" s="745"/>
      <c r="JQZ5" s="745"/>
      <c r="JRA5" s="745"/>
      <c r="JRB5" s="745"/>
      <c r="JRC5" s="745"/>
      <c r="JRD5" s="745"/>
      <c r="JRE5" s="745"/>
      <c r="JRF5" s="745"/>
      <c r="JRG5" s="745"/>
      <c r="JRH5" s="745"/>
      <c r="JRI5" s="745"/>
      <c r="JRJ5" s="745"/>
      <c r="JRK5" s="745"/>
      <c r="JRL5" s="745"/>
      <c r="JRM5" s="745"/>
      <c r="JRN5" s="745"/>
      <c r="JRO5" s="745"/>
      <c r="JRP5" s="745"/>
      <c r="JRQ5" s="745"/>
      <c r="JRR5" s="745"/>
      <c r="JRS5" s="745"/>
      <c r="JRT5" s="745"/>
      <c r="JRU5" s="745"/>
      <c r="JRV5" s="745"/>
      <c r="JRW5" s="745"/>
      <c r="JRX5" s="745"/>
      <c r="JRY5" s="744"/>
      <c r="JRZ5" s="745"/>
      <c r="JSA5" s="745"/>
      <c r="JSB5" s="745"/>
      <c r="JSC5" s="745"/>
      <c r="JSD5" s="745"/>
      <c r="JSE5" s="745"/>
      <c r="JSF5" s="745"/>
      <c r="JSG5" s="745"/>
      <c r="JSH5" s="745"/>
      <c r="JSI5" s="745"/>
      <c r="JSJ5" s="745"/>
      <c r="JSK5" s="745"/>
      <c r="JSL5" s="745"/>
      <c r="JSM5" s="745"/>
      <c r="JSN5" s="745"/>
      <c r="JSO5" s="745"/>
      <c r="JSP5" s="745"/>
      <c r="JSQ5" s="745"/>
      <c r="JSR5" s="745"/>
      <c r="JSS5" s="745"/>
      <c r="JST5" s="745"/>
      <c r="JSU5" s="745"/>
      <c r="JSV5" s="745"/>
      <c r="JSW5" s="745"/>
      <c r="JSX5" s="745"/>
      <c r="JSY5" s="745"/>
      <c r="JSZ5" s="745"/>
      <c r="JTA5" s="745"/>
      <c r="JTB5" s="745"/>
      <c r="JTC5" s="745"/>
      <c r="JTD5" s="744"/>
      <c r="JTE5" s="745"/>
      <c r="JTF5" s="745"/>
      <c r="JTG5" s="745"/>
      <c r="JTH5" s="745"/>
      <c r="JTI5" s="745"/>
      <c r="JTJ5" s="745"/>
      <c r="JTK5" s="745"/>
      <c r="JTL5" s="745"/>
      <c r="JTM5" s="745"/>
      <c r="JTN5" s="745"/>
      <c r="JTO5" s="745"/>
      <c r="JTP5" s="745"/>
      <c r="JTQ5" s="745"/>
      <c r="JTR5" s="745"/>
      <c r="JTS5" s="745"/>
      <c r="JTT5" s="745"/>
      <c r="JTU5" s="745"/>
      <c r="JTV5" s="745"/>
      <c r="JTW5" s="745"/>
      <c r="JTX5" s="745"/>
      <c r="JTY5" s="745"/>
      <c r="JTZ5" s="745"/>
      <c r="JUA5" s="745"/>
      <c r="JUB5" s="745"/>
      <c r="JUC5" s="745"/>
      <c r="JUD5" s="745"/>
      <c r="JUE5" s="745"/>
      <c r="JUF5" s="745"/>
      <c r="JUG5" s="745"/>
      <c r="JUH5" s="745"/>
      <c r="JUI5" s="744"/>
      <c r="JUJ5" s="745"/>
      <c r="JUK5" s="745"/>
      <c r="JUL5" s="745"/>
      <c r="JUM5" s="745"/>
      <c r="JUN5" s="745"/>
      <c r="JUO5" s="745"/>
      <c r="JUP5" s="745"/>
      <c r="JUQ5" s="745"/>
      <c r="JUR5" s="745"/>
      <c r="JUS5" s="745"/>
      <c r="JUT5" s="745"/>
      <c r="JUU5" s="745"/>
      <c r="JUV5" s="745"/>
      <c r="JUW5" s="745"/>
      <c r="JUX5" s="745"/>
      <c r="JUY5" s="745"/>
      <c r="JUZ5" s="745"/>
      <c r="JVA5" s="745"/>
      <c r="JVB5" s="745"/>
      <c r="JVC5" s="745"/>
      <c r="JVD5" s="745"/>
      <c r="JVE5" s="745"/>
      <c r="JVF5" s="745"/>
      <c r="JVG5" s="745"/>
      <c r="JVH5" s="745"/>
      <c r="JVI5" s="745"/>
      <c r="JVJ5" s="745"/>
      <c r="JVK5" s="745"/>
      <c r="JVL5" s="745"/>
      <c r="JVM5" s="745"/>
      <c r="JVN5" s="744"/>
      <c r="JVO5" s="745"/>
      <c r="JVP5" s="745"/>
      <c r="JVQ5" s="745"/>
      <c r="JVR5" s="745"/>
      <c r="JVS5" s="745"/>
      <c r="JVT5" s="745"/>
      <c r="JVU5" s="745"/>
      <c r="JVV5" s="745"/>
      <c r="JVW5" s="745"/>
      <c r="JVX5" s="745"/>
      <c r="JVY5" s="745"/>
      <c r="JVZ5" s="745"/>
      <c r="JWA5" s="745"/>
      <c r="JWB5" s="745"/>
      <c r="JWC5" s="745"/>
      <c r="JWD5" s="745"/>
      <c r="JWE5" s="745"/>
      <c r="JWF5" s="745"/>
      <c r="JWG5" s="745"/>
      <c r="JWH5" s="745"/>
      <c r="JWI5" s="745"/>
      <c r="JWJ5" s="745"/>
      <c r="JWK5" s="745"/>
      <c r="JWL5" s="745"/>
      <c r="JWM5" s="745"/>
      <c r="JWN5" s="745"/>
      <c r="JWO5" s="745"/>
      <c r="JWP5" s="745"/>
      <c r="JWQ5" s="745"/>
      <c r="JWR5" s="745"/>
      <c r="JWS5" s="744"/>
      <c r="JWT5" s="745"/>
      <c r="JWU5" s="745"/>
      <c r="JWV5" s="745"/>
      <c r="JWW5" s="745"/>
      <c r="JWX5" s="745"/>
      <c r="JWY5" s="745"/>
      <c r="JWZ5" s="745"/>
      <c r="JXA5" s="745"/>
      <c r="JXB5" s="745"/>
      <c r="JXC5" s="745"/>
      <c r="JXD5" s="745"/>
      <c r="JXE5" s="745"/>
      <c r="JXF5" s="745"/>
      <c r="JXG5" s="745"/>
      <c r="JXH5" s="745"/>
      <c r="JXI5" s="745"/>
      <c r="JXJ5" s="745"/>
      <c r="JXK5" s="745"/>
      <c r="JXL5" s="745"/>
      <c r="JXM5" s="745"/>
      <c r="JXN5" s="745"/>
      <c r="JXO5" s="745"/>
      <c r="JXP5" s="745"/>
      <c r="JXQ5" s="745"/>
      <c r="JXR5" s="745"/>
      <c r="JXS5" s="745"/>
      <c r="JXT5" s="745"/>
      <c r="JXU5" s="745"/>
      <c r="JXV5" s="745"/>
      <c r="JXW5" s="745"/>
      <c r="JXX5" s="744"/>
      <c r="JXY5" s="745"/>
      <c r="JXZ5" s="745"/>
      <c r="JYA5" s="745"/>
      <c r="JYB5" s="745"/>
      <c r="JYC5" s="745"/>
      <c r="JYD5" s="745"/>
      <c r="JYE5" s="745"/>
      <c r="JYF5" s="745"/>
      <c r="JYG5" s="745"/>
      <c r="JYH5" s="745"/>
      <c r="JYI5" s="745"/>
      <c r="JYJ5" s="745"/>
      <c r="JYK5" s="745"/>
      <c r="JYL5" s="745"/>
      <c r="JYM5" s="745"/>
      <c r="JYN5" s="745"/>
      <c r="JYO5" s="745"/>
      <c r="JYP5" s="745"/>
      <c r="JYQ5" s="745"/>
      <c r="JYR5" s="745"/>
      <c r="JYS5" s="745"/>
      <c r="JYT5" s="745"/>
      <c r="JYU5" s="745"/>
      <c r="JYV5" s="745"/>
      <c r="JYW5" s="745"/>
      <c r="JYX5" s="745"/>
      <c r="JYY5" s="745"/>
      <c r="JYZ5" s="745"/>
      <c r="JZA5" s="745"/>
      <c r="JZB5" s="745"/>
      <c r="JZC5" s="744"/>
      <c r="JZD5" s="745"/>
      <c r="JZE5" s="745"/>
      <c r="JZF5" s="745"/>
      <c r="JZG5" s="745"/>
      <c r="JZH5" s="745"/>
      <c r="JZI5" s="745"/>
      <c r="JZJ5" s="745"/>
      <c r="JZK5" s="745"/>
      <c r="JZL5" s="745"/>
      <c r="JZM5" s="745"/>
      <c r="JZN5" s="745"/>
      <c r="JZO5" s="745"/>
      <c r="JZP5" s="745"/>
      <c r="JZQ5" s="745"/>
      <c r="JZR5" s="745"/>
      <c r="JZS5" s="745"/>
      <c r="JZT5" s="745"/>
      <c r="JZU5" s="745"/>
      <c r="JZV5" s="745"/>
      <c r="JZW5" s="745"/>
      <c r="JZX5" s="745"/>
      <c r="JZY5" s="745"/>
      <c r="JZZ5" s="745"/>
      <c r="KAA5" s="745"/>
      <c r="KAB5" s="745"/>
      <c r="KAC5" s="745"/>
      <c r="KAD5" s="745"/>
      <c r="KAE5" s="745"/>
      <c r="KAF5" s="745"/>
      <c r="KAG5" s="745"/>
      <c r="KAH5" s="744"/>
      <c r="KAI5" s="745"/>
      <c r="KAJ5" s="745"/>
      <c r="KAK5" s="745"/>
      <c r="KAL5" s="745"/>
      <c r="KAM5" s="745"/>
      <c r="KAN5" s="745"/>
      <c r="KAO5" s="745"/>
      <c r="KAP5" s="745"/>
      <c r="KAQ5" s="745"/>
      <c r="KAR5" s="745"/>
      <c r="KAS5" s="745"/>
      <c r="KAT5" s="745"/>
      <c r="KAU5" s="745"/>
      <c r="KAV5" s="745"/>
      <c r="KAW5" s="745"/>
      <c r="KAX5" s="745"/>
      <c r="KAY5" s="745"/>
      <c r="KAZ5" s="745"/>
      <c r="KBA5" s="745"/>
      <c r="KBB5" s="745"/>
      <c r="KBC5" s="745"/>
      <c r="KBD5" s="745"/>
      <c r="KBE5" s="745"/>
      <c r="KBF5" s="745"/>
      <c r="KBG5" s="745"/>
      <c r="KBH5" s="745"/>
      <c r="KBI5" s="745"/>
      <c r="KBJ5" s="745"/>
      <c r="KBK5" s="745"/>
      <c r="KBL5" s="745"/>
      <c r="KBM5" s="744"/>
      <c r="KBN5" s="745"/>
      <c r="KBO5" s="745"/>
      <c r="KBP5" s="745"/>
      <c r="KBQ5" s="745"/>
      <c r="KBR5" s="745"/>
      <c r="KBS5" s="745"/>
      <c r="KBT5" s="745"/>
      <c r="KBU5" s="745"/>
      <c r="KBV5" s="745"/>
      <c r="KBW5" s="745"/>
      <c r="KBX5" s="745"/>
      <c r="KBY5" s="745"/>
      <c r="KBZ5" s="745"/>
      <c r="KCA5" s="745"/>
      <c r="KCB5" s="745"/>
      <c r="KCC5" s="745"/>
      <c r="KCD5" s="745"/>
      <c r="KCE5" s="745"/>
      <c r="KCF5" s="745"/>
      <c r="KCG5" s="745"/>
      <c r="KCH5" s="745"/>
      <c r="KCI5" s="745"/>
      <c r="KCJ5" s="745"/>
      <c r="KCK5" s="745"/>
      <c r="KCL5" s="745"/>
      <c r="KCM5" s="745"/>
      <c r="KCN5" s="745"/>
      <c r="KCO5" s="745"/>
      <c r="KCP5" s="745"/>
      <c r="KCQ5" s="745"/>
      <c r="KCR5" s="744"/>
      <c r="KCS5" s="745"/>
      <c r="KCT5" s="745"/>
      <c r="KCU5" s="745"/>
      <c r="KCV5" s="745"/>
      <c r="KCW5" s="745"/>
      <c r="KCX5" s="745"/>
      <c r="KCY5" s="745"/>
      <c r="KCZ5" s="745"/>
      <c r="KDA5" s="745"/>
      <c r="KDB5" s="745"/>
      <c r="KDC5" s="745"/>
      <c r="KDD5" s="745"/>
      <c r="KDE5" s="745"/>
      <c r="KDF5" s="745"/>
      <c r="KDG5" s="745"/>
      <c r="KDH5" s="745"/>
      <c r="KDI5" s="745"/>
      <c r="KDJ5" s="745"/>
      <c r="KDK5" s="745"/>
      <c r="KDL5" s="745"/>
      <c r="KDM5" s="745"/>
      <c r="KDN5" s="745"/>
      <c r="KDO5" s="745"/>
      <c r="KDP5" s="745"/>
      <c r="KDQ5" s="745"/>
      <c r="KDR5" s="745"/>
      <c r="KDS5" s="745"/>
      <c r="KDT5" s="745"/>
      <c r="KDU5" s="745"/>
      <c r="KDV5" s="745"/>
      <c r="KDW5" s="744"/>
      <c r="KDX5" s="745"/>
      <c r="KDY5" s="745"/>
      <c r="KDZ5" s="745"/>
      <c r="KEA5" s="745"/>
      <c r="KEB5" s="745"/>
      <c r="KEC5" s="745"/>
      <c r="KED5" s="745"/>
      <c r="KEE5" s="745"/>
      <c r="KEF5" s="745"/>
      <c r="KEG5" s="745"/>
      <c r="KEH5" s="745"/>
      <c r="KEI5" s="745"/>
      <c r="KEJ5" s="745"/>
      <c r="KEK5" s="745"/>
      <c r="KEL5" s="745"/>
      <c r="KEM5" s="745"/>
      <c r="KEN5" s="745"/>
      <c r="KEO5" s="745"/>
      <c r="KEP5" s="745"/>
      <c r="KEQ5" s="745"/>
      <c r="KER5" s="745"/>
      <c r="KES5" s="745"/>
      <c r="KET5" s="745"/>
      <c r="KEU5" s="745"/>
      <c r="KEV5" s="745"/>
      <c r="KEW5" s="745"/>
      <c r="KEX5" s="745"/>
      <c r="KEY5" s="745"/>
      <c r="KEZ5" s="745"/>
      <c r="KFA5" s="745"/>
      <c r="KFB5" s="744"/>
      <c r="KFC5" s="745"/>
      <c r="KFD5" s="745"/>
      <c r="KFE5" s="745"/>
      <c r="KFF5" s="745"/>
      <c r="KFG5" s="745"/>
      <c r="KFH5" s="745"/>
      <c r="KFI5" s="745"/>
      <c r="KFJ5" s="745"/>
      <c r="KFK5" s="745"/>
      <c r="KFL5" s="745"/>
      <c r="KFM5" s="745"/>
      <c r="KFN5" s="745"/>
      <c r="KFO5" s="745"/>
      <c r="KFP5" s="745"/>
      <c r="KFQ5" s="745"/>
      <c r="KFR5" s="745"/>
      <c r="KFS5" s="745"/>
      <c r="KFT5" s="745"/>
      <c r="KFU5" s="745"/>
      <c r="KFV5" s="745"/>
      <c r="KFW5" s="745"/>
      <c r="KFX5" s="745"/>
      <c r="KFY5" s="745"/>
      <c r="KFZ5" s="745"/>
      <c r="KGA5" s="745"/>
      <c r="KGB5" s="745"/>
      <c r="KGC5" s="745"/>
      <c r="KGD5" s="745"/>
      <c r="KGE5" s="745"/>
      <c r="KGF5" s="745"/>
      <c r="KGG5" s="744"/>
      <c r="KGH5" s="745"/>
      <c r="KGI5" s="745"/>
      <c r="KGJ5" s="745"/>
      <c r="KGK5" s="745"/>
      <c r="KGL5" s="745"/>
      <c r="KGM5" s="745"/>
      <c r="KGN5" s="745"/>
      <c r="KGO5" s="745"/>
      <c r="KGP5" s="745"/>
      <c r="KGQ5" s="745"/>
      <c r="KGR5" s="745"/>
      <c r="KGS5" s="745"/>
      <c r="KGT5" s="745"/>
      <c r="KGU5" s="745"/>
      <c r="KGV5" s="745"/>
      <c r="KGW5" s="745"/>
      <c r="KGX5" s="745"/>
      <c r="KGY5" s="745"/>
      <c r="KGZ5" s="745"/>
      <c r="KHA5" s="745"/>
      <c r="KHB5" s="745"/>
      <c r="KHC5" s="745"/>
      <c r="KHD5" s="745"/>
      <c r="KHE5" s="745"/>
      <c r="KHF5" s="745"/>
      <c r="KHG5" s="745"/>
      <c r="KHH5" s="745"/>
      <c r="KHI5" s="745"/>
      <c r="KHJ5" s="745"/>
      <c r="KHK5" s="745"/>
      <c r="KHL5" s="744"/>
      <c r="KHM5" s="745"/>
      <c r="KHN5" s="745"/>
      <c r="KHO5" s="745"/>
      <c r="KHP5" s="745"/>
      <c r="KHQ5" s="745"/>
      <c r="KHR5" s="745"/>
      <c r="KHS5" s="745"/>
      <c r="KHT5" s="745"/>
      <c r="KHU5" s="745"/>
      <c r="KHV5" s="745"/>
      <c r="KHW5" s="745"/>
      <c r="KHX5" s="745"/>
      <c r="KHY5" s="745"/>
      <c r="KHZ5" s="745"/>
      <c r="KIA5" s="745"/>
      <c r="KIB5" s="745"/>
      <c r="KIC5" s="745"/>
      <c r="KID5" s="745"/>
      <c r="KIE5" s="745"/>
      <c r="KIF5" s="745"/>
      <c r="KIG5" s="745"/>
      <c r="KIH5" s="745"/>
      <c r="KII5" s="745"/>
      <c r="KIJ5" s="745"/>
      <c r="KIK5" s="745"/>
      <c r="KIL5" s="745"/>
      <c r="KIM5" s="745"/>
      <c r="KIN5" s="745"/>
      <c r="KIO5" s="745"/>
      <c r="KIP5" s="745"/>
      <c r="KIQ5" s="744"/>
      <c r="KIR5" s="745"/>
      <c r="KIS5" s="745"/>
      <c r="KIT5" s="745"/>
      <c r="KIU5" s="745"/>
      <c r="KIV5" s="745"/>
      <c r="KIW5" s="745"/>
      <c r="KIX5" s="745"/>
      <c r="KIY5" s="745"/>
      <c r="KIZ5" s="745"/>
      <c r="KJA5" s="745"/>
      <c r="KJB5" s="745"/>
      <c r="KJC5" s="745"/>
      <c r="KJD5" s="745"/>
      <c r="KJE5" s="745"/>
      <c r="KJF5" s="745"/>
      <c r="KJG5" s="745"/>
      <c r="KJH5" s="745"/>
      <c r="KJI5" s="745"/>
      <c r="KJJ5" s="745"/>
      <c r="KJK5" s="745"/>
      <c r="KJL5" s="745"/>
      <c r="KJM5" s="745"/>
      <c r="KJN5" s="745"/>
      <c r="KJO5" s="745"/>
      <c r="KJP5" s="745"/>
      <c r="KJQ5" s="745"/>
      <c r="KJR5" s="745"/>
      <c r="KJS5" s="745"/>
      <c r="KJT5" s="745"/>
      <c r="KJU5" s="745"/>
      <c r="KJV5" s="744"/>
      <c r="KJW5" s="745"/>
      <c r="KJX5" s="745"/>
      <c r="KJY5" s="745"/>
      <c r="KJZ5" s="745"/>
      <c r="KKA5" s="745"/>
      <c r="KKB5" s="745"/>
      <c r="KKC5" s="745"/>
      <c r="KKD5" s="745"/>
      <c r="KKE5" s="745"/>
      <c r="KKF5" s="745"/>
      <c r="KKG5" s="745"/>
      <c r="KKH5" s="745"/>
      <c r="KKI5" s="745"/>
      <c r="KKJ5" s="745"/>
      <c r="KKK5" s="745"/>
      <c r="KKL5" s="745"/>
      <c r="KKM5" s="745"/>
      <c r="KKN5" s="745"/>
      <c r="KKO5" s="745"/>
      <c r="KKP5" s="745"/>
      <c r="KKQ5" s="745"/>
      <c r="KKR5" s="745"/>
      <c r="KKS5" s="745"/>
      <c r="KKT5" s="745"/>
      <c r="KKU5" s="745"/>
      <c r="KKV5" s="745"/>
      <c r="KKW5" s="745"/>
      <c r="KKX5" s="745"/>
      <c r="KKY5" s="745"/>
      <c r="KKZ5" s="745"/>
      <c r="KLA5" s="744"/>
      <c r="KLB5" s="745"/>
      <c r="KLC5" s="745"/>
      <c r="KLD5" s="745"/>
      <c r="KLE5" s="745"/>
      <c r="KLF5" s="745"/>
      <c r="KLG5" s="745"/>
      <c r="KLH5" s="745"/>
      <c r="KLI5" s="745"/>
      <c r="KLJ5" s="745"/>
      <c r="KLK5" s="745"/>
      <c r="KLL5" s="745"/>
      <c r="KLM5" s="745"/>
      <c r="KLN5" s="745"/>
      <c r="KLO5" s="745"/>
      <c r="KLP5" s="745"/>
      <c r="KLQ5" s="745"/>
      <c r="KLR5" s="745"/>
      <c r="KLS5" s="745"/>
      <c r="KLT5" s="745"/>
      <c r="KLU5" s="745"/>
      <c r="KLV5" s="745"/>
      <c r="KLW5" s="745"/>
      <c r="KLX5" s="745"/>
      <c r="KLY5" s="745"/>
      <c r="KLZ5" s="745"/>
      <c r="KMA5" s="745"/>
      <c r="KMB5" s="745"/>
      <c r="KMC5" s="745"/>
      <c r="KMD5" s="745"/>
      <c r="KME5" s="745"/>
      <c r="KMF5" s="744"/>
      <c r="KMG5" s="745"/>
      <c r="KMH5" s="745"/>
      <c r="KMI5" s="745"/>
      <c r="KMJ5" s="745"/>
      <c r="KMK5" s="745"/>
      <c r="KML5" s="745"/>
      <c r="KMM5" s="745"/>
      <c r="KMN5" s="745"/>
      <c r="KMO5" s="745"/>
      <c r="KMP5" s="745"/>
      <c r="KMQ5" s="745"/>
      <c r="KMR5" s="745"/>
      <c r="KMS5" s="745"/>
      <c r="KMT5" s="745"/>
      <c r="KMU5" s="745"/>
      <c r="KMV5" s="745"/>
      <c r="KMW5" s="745"/>
      <c r="KMX5" s="745"/>
      <c r="KMY5" s="745"/>
      <c r="KMZ5" s="745"/>
      <c r="KNA5" s="745"/>
      <c r="KNB5" s="745"/>
      <c r="KNC5" s="745"/>
      <c r="KND5" s="745"/>
      <c r="KNE5" s="745"/>
      <c r="KNF5" s="745"/>
      <c r="KNG5" s="745"/>
      <c r="KNH5" s="745"/>
      <c r="KNI5" s="745"/>
      <c r="KNJ5" s="745"/>
      <c r="KNK5" s="744"/>
      <c r="KNL5" s="745"/>
      <c r="KNM5" s="745"/>
      <c r="KNN5" s="745"/>
      <c r="KNO5" s="745"/>
      <c r="KNP5" s="745"/>
      <c r="KNQ5" s="745"/>
      <c r="KNR5" s="745"/>
      <c r="KNS5" s="745"/>
      <c r="KNT5" s="745"/>
      <c r="KNU5" s="745"/>
      <c r="KNV5" s="745"/>
      <c r="KNW5" s="745"/>
      <c r="KNX5" s="745"/>
      <c r="KNY5" s="745"/>
      <c r="KNZ5" s="745"/>
      <c r="KOA5" s="745"/>
      <c r="KOB5" s="745"/>
      <c r="KOC5" s="745"/>
      <c r="KOD5" s="745"/>
      <c r="KOE5" s="745"/>
      <c r="KOF5" s="745"/>
      <c r="KOG5" s="745"/>
      <c r="KOH5" s="745"/>
      <c r="KOI5" s="745"/>
      <c r="KOJ5" s="745"/>
      <c r="KOK5" s="745"/>
      <c r="KOL5" s="745"/>
      <c r="KOM5" s="745"/>
      <c r="KON5" s="745"/>
      <c r="KOO5" s="745"/>
      <c r="KOP5" s="744"/>
      <c r="KOQ5" s="745"/>
      <c r="KOR5" s="745"/>
      <c r="KOS5" s="745"/>
      <c r="KOT5" s="745"/>
      <c r="KOU5" s="745"/>
      <c r="KOV5" s="745"/>
      <c r="KOW5" s="745"/>
      <c r="KOX5" s="745"/>
      <c r="KOY5" s="745"/>
      <c r="KOZ5" s="745"/>
      <c r="KPA5" s="745"/>
      <c r="KPB5" s="745"/>
      <c r="KPC5" s="745"/>
      <c r="KPD5" s="745"/>
      <c r="KPE5" s="745"/>
      <c r="KPF5" s="745"/>
      <c r="KPG5" s="745"/>
      <c r="KPH5" s="745"/>
      <c r="KPI5" s="745"/>
      <c r="KPJ5" s="745"/>
      <c r="KPK5" s="745"/>
      <c r="KPL5" s="745"/>
      <c r="KPM5" s="745"/>
      <c r="KPN5" s="745"/>
      <c r="KPO5" s="745"/>
      <c r="KPP5" s="745"/>
      <c r="KPQ5" s="745"/>
      <c r="KPR5" s="745"/>
      <c r="KPS5" s="745"/>
      <c r="KPT5" s="745"/>
      <c r="KPU5" s="744"/>
      <c r="KPV5" s="745"/>
      <c r="KPW5" s="745"/>
      <c r="KPX5" s="745"/>
      <c r="KPY5" s="745"/>
      <c r="KPZ5" s="745"/>
      <c r="KQA5" s="745"/>
      <c r="KQB5" s="745"/>
      <c r="KQC5" s="745"/>
      <c r="KQD5" s="745"/>
      <c r="KQE5" s="745"/>
      <c r="KQF5" s="745"/>
      <c r="KQG5" s="745"/>
      <c r="KQH5" s="745"/>
      <c r="KQI5" s="745"/>
      <c r="KQJ5" s="745"/>
      <c r="KQK5" s="745"/>
      <c r="KQL5" s="745"/>
      <c r="KQM5" s="745"/>
      <c r="KQN5" s="745"/>
      <c r="KQO5" s="745"/>
      <c r="KQP5" s="745"/>
      <c r="KQQ5" s="745"/>
      <c r="KQR5" s="745"/>
      <c r="KQS5" s="745"/>
      <c r="KQT5" s="745"/>
      <c r="KQU5" s="745"/>
      <c r="KQV5" s="745"/>
      <c r="KQW5" s="745"/>
      <c r="KQX5" s="745"/>
      <c r="KQY5" s="745"/>
      <c r="KQZ5" s="744"/>
      <c r="KRA5" s="745"/>
      <c r="KRB5" s="745"/>
      <c r="KRC5" s="745"/>
      <c r="KRD5" s="745"/>
      <c r="KRE5" s="745"/>
      <c r="KRF5" s="745"/>
      <c r="KRG5" s="745"/>
      <c r="KRH5" s="745"/>
      <c r="KRI5" s="745"/>
      <c r="KRJ5" s="745"/>
      <c r="KRK5" s="745"/>
      <c r="KRL5" s="745"/>
      <c r="KRM5" s="745"/>
      <c r="KRN5" s="745"/>
      <c r="KRO5" s="745"/>
      <c r="KRP5" s="745"/>
      <c r="KRQ5" s="745"/>
      <c r="KRR5" s="745"/>
      <c r="KRS5" s="745"/>
      <c r="KRT5" s="745"/>
      <c r="KRU5" s="745"/>
      <c r="KRV5" s="745"/>
      <c r="KRW5" s="745"/>
      <c r="KRX5" s="745"/>
      <c r="KRY5" s="745"/>
      <c r="KRZ5" s="745"/>
      <c r="KSA5" s="745"/>
      <c r="KSB5" s="745"/>
      <c r="KSC5" s="745"/>
      <c r="KSD5" s="745"/>
      <c r="KSE5" s="744"/>
      <c r="KSF5" s="745"/>
      <c r="KSG5" s="745"/>
      <c r="KSH5" s="745"/>
      <c r="KSI5" s="745"/>
      <c r="KSJ5" s="745"/>
      <c r="KSK5" s="745"/>
      <c r="KSL5" s="745"/>
      <c r="KSM5" s="745"/>
      <c r="KSN5" s="745"/>
      <c r="KSO5" s="745"/>
      <c r="KSP5" s="745"/>
      <c r="KSQ5" s="745"/>
      <c r="KSR5" s="745"/>
      <c r="KSS5" s="745"/>
      <c r="KST5" s="745"/>
      <c r="KSU5" s="745"/>
      <c r="KSV5" s="745"/>
      <c r="KSW5" s="745"/>
      <c r="KSX5" s="745"/>
      <c r="KSY5" s="745"/>
      <c r="KSZ5" s="745"/>
      <c r="KTA5" s="745"/>
      <c r="KTB5" s="745"/>
      <c r="KTC5" s="745"/>
      <c r="KTD5" s="745"/>
      <c r="KTE5" s="745"/>
      <c r="KTF5" s="745"/>
      <c r="KTG5" s="745"/>
      <c r="KTH5" s="745"/>
      <c r="KTI5" s="745"/>
      <c r="KTJ5" s="744"/>
      <c r="KTK5" s="745"/>
      <c r="KTL5" s="745"/>
      <c r="KTM5" s="745"/>
      <c r="KTN5" s="745"/>
      <c r="KTO5" s="745"/>
      <c r="KTP5" s="745"/>
      <c r="KTQ5" s="745"/>
      <c r="KTR5" s="745"/>
      <c r="KTS5" s="745"/>
      <c r="KTT5" s="745"/>
      <c r="KTU5" s="745"/>
      <c r="KTV5" s="745"/>
      <c r="KTW5" s="745"/>
      <c r="KTX5" s="745"/>
      <c r="KTY5" s="745"/>
      <c r="KTZ5" s="745"/>
      <c r="KUA5" s="745"/>
      <c r="KUB5" s="745"/>
      <c r="KUC5" s="745"/>
      <c r="KUD5" s="745"/>
      <c r="KUE5" s="745"/>
      <c r="KUF5" s="745"/>
      <c r="KUG5" s="745"/>
      <c r="KUH5" s="745"/>
      <c r="KUI5" s="745"/>
      <c r="KUJ5" s="745"/>
      <c r="KUK5" s="745"/>
      <c r="KUL5" s="745"/>
      <c r="KUM5" s="745"/>
      <c r="KUN5" s="745"/>
      <c r="KUO5" s="744"/>
      <c r="KUP5" s="745"/>
      <c r="KUQ5" s="745"/>
      <c r="KUR5" s="745"/>
      <c r="KUS5" s="745"/>
      <c r="KUT5" s="745"/>
      <c r="KUU5" s="745"/>
      <c r="KUV5" s="745"/>
      <c r="KUW5" s="745"/>
      <c r="KUX5" s="745"/>
      <c r="KUY5" s="745"/>
      <c r="KUZ5" s="745"/>
      <c r="KVA5" s="745"/>
      <c r="KVB5" s="745"/>
      <c r="KVC5" s="745"/>
      <c r="KVD5" s="745"/>
      <c r="KVE5" s="745"/>
      <c r="KVF5" s="745"/>
      <c r="KVG5" s="745"/>
      <c r="KVH5" s="745"/>
      <c r="KVI5" s="745"/>
      <c r="KVJ5" s="745"/>
      <c r="KVK5" s="745"/>
      <c r="KVL5" s="745"/>
      <c r="KVM5" s="745"/>
      <c r="KVN5" s="745"/>
      <c r="KVO5" s="745"/>
      <c r="KVP5" s="745"/>
      <c r="KVQ5" s="745"/>
      <c r="KVR5" s="745"/>
      <c r="KVS5" s="745"/>
      <c r="KVT5" s="744"/>
      <c r="KVU5" s="745"/>
      <c r="KVV5" s="745"/>
      <c r="KVW5" s="745"/>
      <c r="KVX5" s="745"/>
      <c r="KVY5" s="745"/>
      <c r="KVZ5" s="745"/>
      <c r="KWA5" s="745"/>
      <c r="KWB5" s="745"/>
      <c r="KWC5" s="745"/>
      <c r="KWD5" s="745"/>
      <c r="KWE5" s="745"/>
      <c r="KWF5" s="745"/>
      <c r="KWG5" s="745"/>
      <c r="KWH5" s="745"/>
      <c r="KWI5" s="745"/>
      <c r="KWJ5" s="745"/>
      <c r="KWK5" s="745"/>
      <c r="KWL5" s="745"/>
      <c r="KWM5" s="745"/>
      <c r="KWN5" s="745"/>
      <c r="KWO5" s="745"/>
      <c r="KWP5" s="745"/>
      <c r="KWQ5" s="745"/>
      <c r="KWR5" s="745"/>
      <c r="KWS5" s="745"/>
      <c r="KWT5" s="745"/>
      <c r="KWU5" s="745"/>
      <c r="KWV5" s="745"/>
      <c r="KWW5" s="745"/>
      <c r="KWX5" s="745"/>
      <c r="KWY5" s="744"/>
      <c r="KWZ5" s="745"/>
      <c r="KXA5" s="745"/>
      <c r="KXB5" s="745"/>
      <c r="KXC5" s="745"/>
      <c r="KXD5" s="745"/>
      <c r="KXE5" s="745"/>
      <c r="KXF5" s="745"/>
      <c r="KXG5" s="745"/>
      <c r="KXH5" s="745"/>
      <c r="KXI5" s="745"/>
      <c r="KXJ5" s="745"/>
      <c r="KXK5" s="745"/>
      <c r="KXL5" s="745"/>
      <c r="KXM5" s="745"/>
      <c r="KXN5" s="745"/>
      <c r="KXO5" s="745"/>
      <c r="KXP5" s="745"/>
      <c r="KXQ5" s="745"/>
      <c r="KXR5" s="745"/>
      <c r="KXS5" s="745"/>
      <c r="KXT5" s="745"/>
      <c r="KXU5" s="745"/>
      <c r="KXV5" s="745"/>
      <c r="KXW5" s="745"/>
      <c r="KXX5" s="745"/>
      <c r="KXY5" s="745"/>
      <c r="KXZ5" s="745"/>
      <c r="KYA5" s="745"/>
      <c r="KYB5" s="745"/>
      <c r="KYC5" s="745"/>
      <c r="KYD5" s="744"/>
      <c r="KYE5" s="745"/>
      <c r="KYF5" s="745"/>
      <c r="KYG5" s="745"/>
      <c r="KYH5" s="745"/>
      <c r="KYI5" s="745"/>
      <c r="KYJ5" s="745"/>
      <c r="KYK5" s="745"/>
      <c r="KYL5" s="745"/>
      <c r="KYM5" s="745"/>
      <c r="KYN5" s="745"/>
      <c r="KYO5" s="745"/>
      <c r="KYP5" s="745"/>
      <c r="KYQ5" s="745"/>
      <c r="KYR5" s="745"/>
      <c r="KYS5" s="745"/>
      <c r="KYT5" s="745"/>
      <c r="KYU5" s="745"/>
      <c r="KYV5" s="745"/>
      <c r="KYW5" s="745"/>
      <c r="KYX5" s="745"/>
      <c r="KYY5" s="745"/>
      <c r="KYZ5" s="745"/>
      <c r="KZA5" s="745"/>
      <c r="KZB5" s="745"/>
      <c r="KZC5" s="745"/>
      <c r="KZD5" s="745"/>
      <c r="KZE5" s="745"/>
      <c r="KZF5" s="745"/>
      <c r="KZG5" s="745"/>
      <c r="KZH5" s="745"/>
      <c r="KZI5" s="744"/>
      <c r="KZJ5" s="745"/>
      <c r="KZK5" s="745"/>
      <c r="KZL5" s="745"/>
      <c r="KZM5" s="745"/>
      <c r="KZN5" s="745"/>
      <c r="KZO5" s="745"/>
      <c r="KZP5" s="745"/>
      <c r="KZQ5" s="745"/>
      <c r="KZR5" s="745"/>
      <c r="KZS5" s="745"/>
      <c r="KZT5" s="745"/>
      <c r="KZU5" s="745"/>
      <c r="KZV5" s="745"/>
      <c r="KZW5" s="745"/>
      <c r="KZX5" s="745"/>
      <c r="KZY5" s="745"/>
      <c r="KZZ5" s="745"/>
      <c r="LAA5" s="745"/>
      <c r="LAB5" s="745"/>
      <c r="LAC5" s="745"/>
      <c r="LAD5" s="745"/>
      <c r="LAE5" s="745"/>
      <c r="LAF5" s="745"/>
      <c r="LAG5" s="745"/>
      <c r="LAH5" s="745"/>
      <c r="LAI5" s="745"/>
      <c r="LAJ5" s="745"/>
      <c r="LAK5" s="745"/>
      <c r="LAL5" s="745"/>
      <c r="LAM5" s="745"/>
      <c r="LAN5" s="744"/>
      <c r="LAO5" s="745"/>
      <c r="LAP5" s="745"/>
      <c r="LAQ5" s="745"/>
      <c r="LAR5" s="745"/>
      <c r="LAS5" s="745"/>
      <c r="LAT5" s="745"/>
      <c r="LAU5" s="745"/>
      <c r="LAV5" s="745"/>
      <c r="LAW5" s="745"/>
      <c r="LAX5" s="745"/>
      <c r="LAY5" s="745"/>
      <c r="LAZ5" s="745"/>
      <c r="LBA5" s="745"/>
      <c r="LBB5" s="745"/>
      <c r="LBC5" s="745"/>
      <c r="LBD5" s="745"/>
      <c r="LBE5" s="745"/>
      <c r="LBF5" s="745"/>
      <c r="LBG5" s="745"/>
      <c r="LBH5" s="745"/>
      <c r="LBI5" s="745"/>
      <c r="LBJ5" s="745"/>
      <c r="LBK5" s="745"/>
      <c r="LBL5" s="745"/>
      <c r="LBM5" s="745"/>
      <c r="LBN5" s="745"/>
      <c r="LBO5" s="745"/>
      <c r="LBP5" s="745"/>
      <c r="LBQ5" s="745"/>
      <c r="LBR5" s="745"/>
      <c r="LBS5" s="744"/>
      <c r="LBT5" s="745"/>
      <c r="LBU5" s="745"/>
      <c r="LBV5" s="745"/>
      <c r="LBW5" s="745"/>
      <c r="LBX5" s="745"/>
      <c r="LBY5" s="745"/>
      <c r="LBZ5" s="745"/>
      <c r="LCA5" s="745"/>
      <c r="LCB5" s="745"/>
      <c r="LCC5" s="745"/>
      <c r="LCD5" s="745"/>
      <c r="LCE5" s="745"/>
      <c r="LCF5" s="745"/>
      <c r="LCG5" s="745"/>
      <c r="LCH5" s="745"/>
      <c r="LCI5" s="745"/>
      <c r="LCJ5" s="745"/>
      <c r="LCK5" s="745"/>
      <c r="LCL5" s="745"/>
      <c r="LCM5" s="745"/>
      <c r="LCN5" s="745"/>
      <c r="LCO5" s="745"/>
      <c r="LCP5" s="745"/>
      <c r="LCQ5" s="745"/>
      <c r="LCR5" s="745"/>
      <c r="LCS5" s="745"/>
      <c r="LCT5" s="745"/>
      <c r="LCU5" s="745"/>
      <c r="LCV5" s="745"/>
      <c r="LCW5" s="745"/>
      <c r="LCX5" s="744"/>
      <c r="LCY5" s="745"/>
      <c r="LCZ5" s="745"/>
      <c r="LDA5" s="745"/>
      <c r="LDB5" s="745"/>
      <c r="LDC5" s="745"/>
      <c r="LDD5" s="745"/>
      <c r="LDE5" s="745"/>
      <c r="LDF5" s="745"/>
      <c r="LDG5" s="745"/>
      <c r="LDH5" s="745"/>
      <c r="LDI5" s="745"/>
      <c r="LDJ5" s="745"/>
      <c r="LDK5" s="745"/>
      <c r="LDL5" s="745"/>
      <c r="LDM5" s="745"/>
      <c r="LDN5" s="745"/>
      <c r="LDO5" s="745"/>
      <c r="LDP5" s="745"/>
      <c r="LDQ5" s="745"/>
      <c r="LDR5" s="745"/>
      <c r="LDS5" s="745"/>
      <c r="LDT5" s="745"/>
      <c r="LDU5" s="745"/>
      <c r="LDV5" s="745"/>
      <c r="LDW5" s="745"/>
      <c r="LDX5" s="745"/>
      <c r="LDY5" s="745"/>
      <c r="LDZ5" s="745"/>
      <c r="LEA5" s="745"/>
      <c r="LEB5" s="745"/>
      <c r="LEC5" s="744"/>
      <c r="LED5" s="745"/>
      <c r="LEE5" s="745"/>
      <c r="LEF5" s="745"/>
      <c r="LEG5" s="745"/>
      <c r="LEH5" s="745"/>
      <c r="LEI5" s="745"/>
      <c r="LEJ5" s="745"/>
      <c r="LEK5" s="745"/>
      <c r="LEL5" s="745"/>
      <c r="LEM5" s="745"/>
      <c r="LEN5" s="745"/>
      <c r="LEO5" s="745"/>
      <c r="LEP5" s="745"/>
      <c r="LEQ5" s="745"/>
      <c r="LER5" s="745"/>
      <c r="LES5" s="745"/>
      <c r="LET5" s="745"/>
      <c r="LEU5" s="745"/>
      <c r="LEV5" s="745"/>
      <c r="LEW5" s="745"/>
      <c r="LEX5" s="745"/>
      <c r="LEY5" s="745"/>
      <c r="LEZ5" s="745"/>
      <c r="LFA5" s="745"/>
      <c r="LFB5" s="745"/>
      <c r="LFC5" s="745"/>
      <c r="LFD5" s="745"/>
      <c r="LFE5" s="745"/>
      <c r="LFF5" s="745"/>
      <c r="LFG5" s="745"/>
      <c r="LFH5" s="744"/>
      <c r="LFI5" s="745"/>
      <c r="LFJ5" s="745"/>
      <c r="LFK5" s="745"/>
      <c r="LFL5" s="745"/>
      <c r="LFM5" s="745"/>
      <c r="LFN5" s="745"/>
      <c r="LFO5" s="745"/>
      <c r="LFP5" s="745"/>
      <c r="LFQ5" s="745"/>
      <c r="LFR5" s="745"/>
      <c r="LFS5" s="745"/>
      <c r="LFT5" s="745"/>
      <c r="LFU5" s="745"/>
      <c r="LFV5" s="745"/>
      <c r="LFW5" s="745"/>
      <c r="LFX5" s="745"/>
      <c r="LFY5" s="745"/>
      <c r="LFZ5" s="745"/>
      <c r="LGA5" s="745"/>
      <c r="LGB5" s="745"/>
      <c r="LGC5" s="745"/>
      <c r="LGD5" s="745"/>
      <c r="LGE5" s="745"/>
      <c r="LGF5" s="745"/>
      <c r="LGG5" s="745"/>
      <c r="LGH5" s="745"/>
      <c r="LGI5" s="745"/>
      <c r="LGJ5" s="745"/>
      <c r="LGK5" s="745"/>
      <c r="LGL5" s="745"/>
      <c r="LGM5" s="744"/>
      <c r="LGN5" s="745"/>
      <c r="LGO5" s="745"/>
      <c r="LGP5" s="745"/>
      <c r="LGQ5" s="745"/>
      <c r="LGR5" s="745"/>
      <c r="LGS5" s="745"/>
      <c r="LGT5" s="745"/>
      <c r="LGU5" s="745"/>
      <c r="LGV5" s="745"/>
      <c r="LGW5" s="745"/>
      <c r="LGX5" s="745"/>
      <c r="LGY5" s="745"/>
      <c r="LGZ5" s="745"/>
      <c r="LHA5" s="745"/>
      <c r="LHB5" s="745"/>
      <c r="LHC5" s="745"/>
      <c r="LHD5" s="745"/>
      <c r="LHE5" s="745"/>
      <c r="LHF5" s="745"/>
      <c r="LHG5" s="745"/>
      <c r="LHH5" s="745"/>
      <c r="LHI5" s="745"/>
      <c r="LHJ5" s="745"/>
      <c r="LHK5" s="745"/>
      <c r="LHL5" s="745"/>
      <c r="LHM5" s="745"/>
      <c r="LHN5" s="745"/>
      <c r="LHO5" s="745"/>
      <c r="LHP5" s="745"/>
      <c r="LHQ5" s="745"/>
      <c r="LHR5" s="744"/>
      <c r="LHS5" s="745"/>
      <c r="LHT5" s="745"/>
      <c r="LHU5" s="745"/>
      <c r="LHV5" s="745"/>
      <c r="LHW5" s="745"/>
      <c r="LHX5" s="745"/>
      <c r="LHY5" s="745"/>
      <c r="LHZ5" s="745"/>
      <c r="LIA5" s="745"/>
      <c r="LIB5" s="745"/>
      <c r="LIC5" s="745"/>
      <c r="LID5" s="745"/>
      <c r="LIE5" s="745"/>
      <c r="LIF5" s="745"/>
      <c r="LIG5" s="745"/>
      <c r="LIH5" s="745"/>
      <c r="LII5" s="745"/>
      <c r="LIJ5" s="745"/>
      <c r="LIK5" s="745"/>
      <c r="LIL5" s="745"/>
      <c r="LIM5" s="745"/>
      <c r="LIN5" s="745"/>
      <c r="LIO5" s="745"/>
      <c r="LIP5" s="745"/>
      <c r="LIQ5" s="745"/>
      <c r="LIR5" s="745"/>
      <c r="LIS5" s="745"/>
      <c r="LIT5" s="745"/>
      <c r="LIU5" s="745"/>
      <c r="LIV5" s="745"/>
      <c r="LIW5" s="744"/>
      <c r="LIX5" s="745"/>
      <c r="LIY5" s="745"/>
      <c r="LIZ5" s="745"/>
      <c r="LJA5" s="745"/>
      <c r="LJB5" s="745"/>
      <c r="LJC5" s="745"/>
      <c r="LJD5" s="745"/>
      <c r="LJE5" s="745"/>
      <c r="LJF5" s="745"/>
      <c r="LJG5" s="745"/>
      <c r="LJH5" s="745"/>
      <c r="LJI5" s="745"/>
      <c r="LJJ5" s="745"/>
      <c r="LJK5" s="745"/>
      <c r="LJL5" s="745"/>
      <c r="LJM5" s="745"/>
      <c r="LJN5" s="745"/>
      <c r="LJO5" s="745"/>
      <c r="LJP5" s="745"/>
      <c r="LJQ5" s="745"/>
      <c r="LJR5" s="745"/>
      <c r="LJS5" s="745"/>
      <c r="LJT5" s="745"/>
      <c r="LJU5" s="745"/>
      <c r="LJV5" s="745"/>
      <c r="LJW5" s="745"/>
      <c r="LJX5" s="745"/>
      <c r="LJY5" s="745"/>
      <c r="LJZ5" s="745"/>
      <c r="LKA5" s="745"/>
      <c r="LKB5" s="744"/>
      <c r="LKC5" s="745"/>
      <c r="LKD5" s="745"/>
      <c r="LKE5" s="745"/>
      <c r="LKF5" s="745"/>
      <c r="LKG5" s="745"/>
      <c r="LKH5" s="745"/>
      <c r="LKI5" s="745"/>
      <c r="LKJ5" s="745"/>
      <c r="LKK5" s="745"/>
      <c r="LKL5" s="745"/>
      <c r="LKM5" s="745"/>
      <c r="LKN5" s="745"/>
      <c r="LKO5" s="745"/>
      <c r="LKP5" s="745"/>
      <c r="LKQ5" s="745"/>
      <c r="LKR5" s="745"/>
      <c r="LKS5" s="745"/>
      <c r="LKT5" s="745"/>
      <c r="LKU5" s="745"/>
      <c r="LKV5" s="745"/>
      <c r="LKW5" s="745"/>
      <c r="LKX5" s="745"/>
      <c r="LKY5" s="745"/>
      <c r="LKZ5" s="745"/>
      <c r="LLA5" s="745"/>
      <c r="LLB5" s="745"/>
      <c r="LLC5" s="745"/>
      <c r="LLD5" s="745"/>
      <c r="LLE5" s="745"/>
      <c r="LLF5" s="745"/>
      <c r="LLG5" s="744"/>
      <c r="LLH5" s="745"/>
      <c r="LLI5" s="745"/>
      <c r="LLJ5" s="745"/>
      <c r="LLK5" s="745"/>
      <c r="LLL5" s="745"/>
      <c r="LLM5" s="745"/>
      <c r="LLN5" s="745"/>
      <c r="LLO5" s="745"/>
      <c r="LLP5" s="745"/>
      <c r="LLQ5" s="745"/>
      <c r="LLR5" s="745"/>
      <c r="LLS5" s="745"/>
      <c r="LLT5" s="745"/>
      <c r="LLU5" s="745"/>
      <c r="LLV5" s="745"/>
      <c r="LLW5" s="745"/>
      <c r="LLX5" s="745"/>
      <c r="LLY5" s="745"/>
      <c r="LLZ5" s="745"/>
      <c r="LMA5" s="745"/>
      <c r="LMB5" s="745"/>
      <c r="LMC5" s="745"/>
      <c r="LMD5" s="745"/>
      <c r="LME5" s="745"/>
      <c r="LMF5" s="745"/>
      <c r="LMG5" s="745"/>
      <c r="LMH5" s="745"/>
      <c r="LMI5" s="745"/>
      <c r="LMJ5" s="745"/>
      <c r="LMK5" s="745"/>
      <c r="LML5" s="744"/>
      <c r="LMM5" s="745"/>
      <c r="LMN5" s="745"/>
      <c r="LMO5" s="745"/>
      <c r="LMP5" s="745"/>
      <c r="LMQ5" s="745"/>
      <c r="LMR5" s="745"/>
      <c r="LMS5" s="745"/>
      <c r="LMT5" s="745"/>
      <c r="LMU5" s="745"/>
      <c r="LMV5" s="745"/>
      <c r="LMW5" s="745"/>
      <c r="LMX5" s="745"/>
      <c r="LMY5" s="745"/>
      <c r="LMZ5" s="745"/>
      <c r="LNA5" s="745"/>
      <c r="LNB5" s="745"/>
      <c r="LNC5" s="745"/>
      <c r="LND5" s="745"/>
      <c r="LNE5" s="745"/>
      <c r="LNF5" s="745"/>
      <c r="LNG5" s="745"/>
      <c r="LNH5" s="745"/>
      <c r="LNI5" s="745"/>
      <c r="LNJ5" s="745"/>
      <c r="LNK5" s="745"/>
      <c r="LNL5" s="745"/>
      <c r="LNM5" s="745"/>
      <c r="LNN5" s="745"/>
      <c r="LNO5" s="745"/>
      <c r="LNP5" s="745"/>
      <c r="LNQ5" s="744"/>
      <c r="LNR5" s="745"/>
      <c r="LNS5" s="745"/>
      <c r="LNT5" s="745"/>
      <c r="LNU5" s="745"/>
      <c r="LNV5" s="745"/>
      <c r="LNW5" s="745"/>
      <c r="LNX5" s="745"/>
      <c r="LNY5" s="745"/>
      <c r="LNZ5" s="745"/>
      <c r="LOA5" s="745"/>
      <c r="LOB5" s="745"/>
      <c r="LOC5" s="745"/>
      <c r="LOD5" s="745"/>
      <c r="LOE5" s="745"/>
      <c r="LOF5" s="745"/>
      <c r="LOG5" s="745"/>
      <c r="LOH5" s="745"/>
      <c r="LOI5" s="745"/>
      <c r="LOJ5" s="745"/>
      <c r="LOK5" s="745"/>
      <c r="LOL5" s="745"/>
      <c r="LOM5" s="745"/>
      <c r="LON5" s="745"/>
      <c r="LOO5" s="745"/>
      <c r="LOP5" s="745"/>
      <c r="LOQ5" s="745"/>
      <c r="LOR5" s="745"/>
      <c r="LOS5" s="745"/>
      <c r="LOT5" s="745"/>
      <c r="LOU5" s="745"/>
      <c r="LOV5" s="744"/>
      <c r="LOW5" s="745"/>
      <c r="LOX5" s="745"/>
      <c r="LOY5" s="745"/>
      <c r="LOZ5" s="745"/>
      <c r="LPA5" s="745"/>
      <c r="LPB5" s="745"/>
      <c r="LPC5" s="745"/>
      <c r="LPD5" s="745"/>
      <c r="LPE5" s="745"/>
      <c r="LPF5" s="745"/>
      <c r="LPG5" s="745"/>
      <c r="LPH5" s="745"/>
      <c r="LPI5" s="745"/>
      <c r="LPJ5" s="745"/>
      <c r="LPK5" s="745"/>
      <c r="LPL5" s="745"/>
      <c r="LPM5" s="745"/>
      <c r="LPN5" s="745"/>
      <c r="LPO5" s="745"/>
      <c r="LPP5" s="745"/>
      <c r="LPQ5" s="745"/>
      <c r="LPR5" s="745"/>
      <c r="LPS5" s="745"/>
      <c r="LPT5" s="745"/>
      <c r="LPU5" s="745"/>
      <c r="LPV5" s="745"/>
      <c r="LPW5" s="745"/>
      <c r="LPX5" s="745"/>
      <c r="LPY5" s="745"/>
      <c r="LPZ5" s="745"/>
      <c r="LQA5" s="744"/>
      <c r="LQB5" s="745"/>
      <c r="LQC5" s="745"/>
      <c r="LQD5" s="745"/>
      <c r="LQE5" s="745"/>
      <c r="LQF5" s="745"/>
      <c r="LQG5" s="745"/>
      <c r="LQH5" s="745"/>
      <c r="LQI5" s="745"/>
      <c r="LQJ5" s="745"/>
      <c r="LQK5" s="745"/>
      <c r="LQL5" s="745"/>
      <c r="LQM5" s="745"/>
      <c r="LQN5" s="745"/>
      <c r="LQO5" s="745"/>
      <c r="LQP5" s="745"/>
      <c r="LQQ5" s="745"/>
      <c r="LQR5" s="745"/>
      <c r="LQS5" s="745"/>
      <c r="LQT5" s="745"/>
      <c r="LQU5" s="745"/>
      <c r="LQV5" s="745"/>
      <c r="LQW5" s="745"/>
      <c r="LQX5" s="745"/>
      <c r="LQY5" s="745"/>
      <c r="LQZ5" s="745"/>
      <c r="LRA5" s="745"/>
      <c r="LRB5" s="745"/>
      <c r="LRC5" s="745"/>
      <c r="LRD5" s="745"/>
      <c r="LRE5" s="745"/>
      <c r="LRF5" s="744"/>
      <c r="LRG5" s="745"/>
      <c r="LRH5" s="745"/>
      <c r="LRI5" s="745"/>
      <c r="LRJ5" s="745"/>
      <c r="LRK5" s="745"/>
      <c r="LRL5" s="745"/>
      <c r="LRM5" s="745"/>
      <c r="LRN5" s="745"/>
      <c r="LRO5" s="745"/>
      <c r="LRP5" s="745"/>
      <c r="LRQ5" s="745"/>
      <c r="LRR5" s="745"/>
      <c r="LRS5" s="745"/>
      <c r="LRT5" s="745"/>
      <c r="LRU5" s="745"/>
      <c r="LRV5" s="745"/>
      <c r="LRW5" s="745"/>
      <c r="LRX5" s="745"/>
      <c r="LRY5" s="745"/>
      <c r="LRZ5" s="745"/>
      <c r="LSA5" s="745"/>
      <c r="LSB5" s="745"/>
      <c r="LSC5" s="745"/>
      <c r="LSD5" s="745"/>
      <c r="LSE5" s="745"/>
      <c r="LSF5" s="745"/>
      <c r="LSG5" s="745"/>
      <c r="LSH5" s="745"/>
      <c r="LSI5" s="745"/>
      <c r="LSJ5" s="745"/>
      <c r="LSK5" s="744"/>
      <c r="LSL5" s="745"/>
      <c r="LSM5" s="745"/>
      <c r="LSN5" s="745"/>
      <c r="LSO5" s="745"/>
      <c r="LSP5" s="745"/>
      <c r="LSQ5" s="745"/>
      <c r="LSR5" s="745"/>
      <c r="LSS5" s="745"/>
      <c r="LST5" s="745"/>
      <c r="LSU5" s="745"/>
      <c r="LSV5" s="745"/>
      <c r="LSW5" s="745"/>
      <c r="LSX5" s="745"/>
      <c r="LSY5" s="745"/>
      <c r="LSZ5" s="745"/>
      <c r="LTA5" s="745"/>
      <c r="LTB5" s="745"/>
      <c r="LTC5" s="745"/>
      <c r="LTD5" s="745"/>
      <c r="LTE5" s="745"/>
      <c r="LTF5" s="745"/>
      <c r="LTG5" s="745"/>
      <c r="LTH5" s="745"/>
      <c r="LTI5" s="745"/>
      <c r="LTJ5" s="745"/>
      <c r="LTK5" s="745"/>
      <c r="LTL5" s="745"/>
      <c r="LTM5" s="745"/>
      <c r="LTN5" s="745"/>
      <c r="LTO5" s="745"/>
      <c r="LTP5" s="744"/>
      <c r="LTQ5" s="745"/>
      <c r="LTR5" s="745"/>
      <c r="LTS5" s="745"/>
      <c r="LTT5" s="745"/>
      <c r="LTU5" s="745"/>
      <c r="LTV5" s="745"/>
      <c r="LTW5" s="745"/>
      <c r="LTX5" s="745"/>
      <c r="LTY5" s="745"/>
      <c r="LTZ5" s="745"/>
      <c r="LUA5" s="745"/>
      <c r="LUB5" s="745"/>
      <c r="LUC5" s="745"/>
      <c r="LUD5" s="745"/>
      <c r="LUE5" s="745"/>
      <c r="LUF5" s="745"/>
      <c r="LUG5" s="745"/>
      <c r="LUH5" s="745"/>
      <c r="LUI5" s="745"/>
      <c r="LUJ5" s="745"/>
      <c r="LUK5" s="745"/>
      <c r="LUL5" s="745"/>
      <c r="LUM5" s="745"/>
      <c r="LUN5" s="745"/>
      <c r="LUO5" s="745"/>
      <c r="LUP5" s="745"/>
      <c r="LUQ5" s="745"/>
      <c r="LUR5" s="745"/>
      <c r="LUS5" s="745"/>
      <c r="LUT5" s="745"/>
      <c r="LUU5" s="744"/>
      <c r="LUV5" s="745"/>
      <c r="LUW5" s="745"/>
      <c r="LUX5" s="745"/>
      <c r="LUY5" s="745"/>
      <c r="LUZ5" s="745"/>
      <c r="LVA5" s="745"/>
      <c r="LVB5" s="745"/>
      <c r="LVC5" s="745"/>
      <c r="LVD5" s="745"/>
      <c r="LVE5" s="745"/>
      <c r="LVF5" s="745"/>
      <c r="LVG5" s="745"/>
      <c r="LVH5" s="745"/>
      <c r="LVI5" s="745"/>
      <c r="LVJ5" s="745"/>
      <c r="LVK5" s="745"/>
      <c r="LVL5" s="745"/>
      <c r="LVM5" s="745"/>
      <c r="LVN5" s="745"/>
      <c r="LVO5" s="745"/>
      <c r="LVP5" s="745"/>
      <c r="LVQ5" s="745"/>
      <c r="LVR5" s="745"/>
      <c r="LVS5" s="745"/>
      <c r="LVT5" s="745"/>
      <c r="LVU5" s="745"/>
      <c r="LVV5" s="745"/>
      <c r="LVW5" s="745"/>
      <c r="LVX5" s="745"/>
      <c r="LVY5" s="745"/>
      <c r="LVZ5" s="744"/>
      <c r="LWA5" s="745"/>
      <c r="LWB5" s="745"/>
      <c r="LWC5" s="745"/>
      <c r="LWD5" s="745"/>
      <c r="LWE5" s="745"/>
      <c r="LWF5" s="745"/>
      <c r="LWG5" s="745"/>
      <c r="LWH5" s="745"/>
      <c r="LWI5" s="745"/>
      <c r="LWJ5" s="745"/>
      <c r="LWK5" s="745"/>
      <c r="LWL5" s="745"/>
      <c r="LWM5" s="745"/>
      <c r="LWN5" s="745"/>
      <c r="LWO5" s="745"/>
      <c r="LWP5" s="745"/>
      <c r="LWQ5" s="745"/>
      <c r="LWR5" s="745"/>
      <c r="LWS5" s="745"/>
      <c r="LWT5" s="745"/>
      <c r="LWU5" s="745"/>
      <c r="LWV5" s="745"/>
      <c r="LWW5" s="745"/>
      <c r="LWX5" s="745"/>
      <c r="LWY5" s="745"/>
      <c r="LWZ5" s="745"/>
      <c r="LXA5" s="745"/>
      <c r="LXB5" s="745"/>
      <c r="LXC5" s="745"/>
      <c r="LXD5" s="745"/>
      <c r="LXE5" s="744"/>
      <c r="LXF5" s="745"/>
      <c r="LXG5" s="745"/>
      <c r="LXH5" s="745"/>
      <c r="LXI5" s="745"/>
      <c r="LXJ5" s="745"/>
      <c r="LXK5" s="745"/>
      <c r="LXL5" s="745"/>
      <c r="LXM5" s="745"/>
      <c r="LXN5" s="745"/>
      <c r="LXO5" s="745"/>
      <c r="LXP5" s="745"/>
      <c r="LXQ5" s="745"/>
      <c r="LXR5" s="745"/>
      <c r="LXS5" s="745"/>
      <c r="LXT5" s="745"/>
      <c r="LXU5" s="745"/>
      <c r="LXV5" s="745"/>
      <c r="LXW5" s="745"/>
      <c r="LXX5" s="745"/>
      <c r="LXY5" s="745"/>
      <c r="LXZ5" s="745"/>
      <c r="LYA5" s="745"/>
      <c r="LYB5" s="745"/>
      <c r="LYC5" s="745"/>
      <c r="LYD5" s="745"/>
      <c r="LYE5" s="745"/>
      <c r="LYF5" s="745"/>
      <c r="LYG5" s="745"/>
      <c r="LYH5" s="745"/>
      <c r="LYI5" s="745"/>
      <c r="LYJ5" s="744"/>
      <c r="LYK5" s="745"/>
      <c r="LYL5" s="745"/>
      <c r="LYM5" s="745"/>
      <c r="LYN5" s="745"/>
      <c r="LYO5" s="745"/>
      <c r="LYP5" s="745"/>
      <c r="LYQ5" s="745"/>
      <c r="LYR5" s="745"/>
      <c r="LYS5" s="745"/>
      <c r="LYT5" s="745"/>
      <c r="LYU5" s="745"/>
      <c r="LYV5" s="745"/>
      <c r="LYW5" s="745"/>
      <c r="LYX5" s="745"/>
      <c r="LYY5" s="745"/>
      <c r="LYZ5" s="745"/>
      <c r="LZA5" s="745"/>
      <c r="LZB5" s="745"/>
      <c r="LZC5" s="745"/>
      <c r="LZD5" s="745"/>
      <c r="LZE5" s="745"/>
      <c r="LZF5" s="745"/>
      <c r="LZG5" s="745"/>
      <c r="LZH5" s="745"/>
      <c r="LZI5" s="745"/>
      <c r="LZJ5" s="745"/>
      <c r="LZK5" s="745"/>
      <c r="LZL5" s="745"/>
      <c r="LZM5" s="745"/>
      <c r="LZN5" s="745"/>
      <c r="LZO5" s="744"/>
      <c r="LZP5" s="745"/>
      <c r="LZQ5" s="745"/>
      <c r="LZR5" s="745"/>
      <c r="LZS5" s="745"/>
      <c r="LZT5" s="745"/>
      <c r="LZU5" s="745"/>
      <c r="LZV5" s="745"/>
      <c r="LZW5" s="745"/>
      <c r="LZX5" s="745"/>
      <c r="LZY5" s="745"/>
      <c r="LZZ5" s="745"/>
      <c r="MAA5" s="745"/>
      <c r="MAB5" s="745"/>
      <c r="MAC5" s="745"/>
      <c r="MAD5" s="745"/>
      <c r="MAE5" s="745"/>
      <c r="MAF5" s="745"/>
      <c r="MAG5" s="745"/>
      <c r="MAH5" s="745"/>
      <c r="MAI5" s="745"/>
      <c r="MAJ5" s="745"/>
      <c r="MAK5" s="745"/>
      <c r="MAL5" s="745"/>
      <c r="MAM5" s="745"/>
      <c r="MAN5" s="745"/>
      <c r="MAO5" s="745"/>
      <c r="MAP5" s="745"/>
      <c r="MAQ5" s="745"/>
      <c r="MAR5" s="745"/>
      <c r="MAS5" s="745"/>
      <c r="MAT5" s="744"/>
      <c r="MAU5" s="745"/>
      <c r="MAV5" s="745"/>
      <c r="MAW5" s="745"/>
      <c r="MAX5" s="745"/>
      <c r="MAY5" s="745"/>
      <c r="MAZ5" s="745"/>
      <c r="MBA5" s="745"/>
      <c r="MBB5" s="745"/>
      <c r="MBC5" s="745"/>
      <c r="MBD5" s="745"/>
      <c r="MBE5" s="745"/>
      <c r="MBF5" s="745"/>
      <c r="MBG5" s="745"/>
      <c r="MBH5" s="745"/>
      <c r="MBI5" s="745"/>
      <c r="MBJ5" s="745"/>
      <c r="MBK5" s="745"/>
      <c r="MBL5" s="745"/>
      <c r="MBM5" s="745"/>
      <c r="MBN5" s="745"/>
      <c r="MBO5" s="745"/>
      <c r="MBP5" s="745"/>
      <c r="MBQ5" s="745"/>
      <c r="MBR5" s="745"/>
      <c r="MBS5" s="745"/>
      <c r="MBT5" s="745"/>
      <c r="MBU5" s="745"/>
      <c r="MBV5" s="745"/>
      <c r="MBW5" s="745"/>
      <c r="MBX5" s="745"/>
      <c r="MBY5" s="744"/>
      <c r="MBZ5" s="745"/>
      <c r="MCA5" s="745"/>
      <c r="MCB5" s="745"/>
      <c r="MCC5" s="745"/>
      <c r="MCD5" s="745"/>
      <c r="MCE5" s="745"/>
      <c r="MCF5" s="745"/>
      <c r="MCG5" s="745"/>
      <c r="MCH5" s="745"/>
      <c r="MCI5" s="745"/>
      <c r="MCJ5" s="745"/>
      <c r="MCK5" s="745"/>
      <c r="MCL5" s="745"/>
      <c r="MCM5" s="745"/>
      <c r="MCN5" s="745"/>
      <c r="MCO5" s="745"/>
      <c r="MCP5" s="745"/>
      <c r="MCQ5" s="745"/>
      <c r="MCR5" s="745"/>
      <c r="MCS5" s="745"/>
      <c r="MCT5" s="745"/>
      <c r="MCU5" s="745"/>
      <c r="MCV5" s="745"/>
      <c r="MCW5" s="745"/>
      <c r="MCX5" s="745"/>
      <c r="MCY5" s="745"/>
      <c r="MCZ5" s="745"/>
      <c r="MDA5" s="745"/>
      <c r="MDB5" s="745"/>
      <c r="MDC5" s="745"/>
      <c r="MDD5" s="744"/>
      <c r="MDE5" s="745"/>
      <c r="MDF5" s="745"/>
      <c r="MDG5" s="745"/>
      <c r="MDH5" s="745"/>
      <c r="MDI5" s="745"/>
      <c r="MDJ5" s="745"/>
      <c r="MDK5" s="745"/>
      <c r="MDL5" s="745"/>
      <c r="MDM5" s="745"/>
      <c r="MDN5" s="745"/>
      <c r="MDO5" s="745"/>
      <c r="MDP5" s="745"/>
      <c r="MDQ5" s="745"/>
      <c r="MDR5" s="745"/>
      <c r="MDS5" s="745"/>
      <c r="MDT5" s="745"/>
      <c r="MDU5" s="745"/>
      <c r="MDV5" s="745"/>
      <c r="MDW5" s="745"/>
      <c r="MDX5" s="745"/>
      <c r="MDY5" s="745"/>
      <c r="MDZ5" s="745"/>
      <c r="MEA5" s="745"/>
      <c r="MEB5" s="745"/>
      <c r="MEC5" s="745"/>
      <c r="MED5" s="745"/>
      <c r="MEE5" s="745"/>
      <c r="MEF5" s="745"/>
      <c r="MEG5" s="745"/>
      <c r="MEH5" s="745"/>
      <c r="MEI5" s="744"/>
      <c r="MEJ5" s="745"/>
      <c r="MEK5" s="745"/>
      <c r="MEL5" s="745"/>
      <c r="MEM5" s="745"/>
      <c r="MEN5" s="745"/>
      <c r="MEO5" s="745"/>
      <c r="MEP5" s="745"/>
      <c r="MEQ5" s="745"/>
      <c r="MER5" s="745"/>
      <c r="MES5" s="745"/>
      <c r="MET5" s="745"/>
      <c r="MEU5" s="745"/>
      <c r="MEV5" s="745"/>
      <c r="MEW5" s="745"/>
      <c r="MEX5" s="745"/>
      <c r="MEY5" s="745"/>
      <c r="MEZ5" s="745"/>
      <c r="MFA5" s="745"/>
      <c r="MFB5" s="745"/>
      <c r="MFC5" s="745"/>
      <c r="MFD5" s="745"/>
      <c r="MFE5" s="745"/>
      <c r="MFF5" s="745"/>
      <c r="MFG5" s="745"/>
      <c r="MFH5" s="745"/>
      <c r="MFI5" s="745"/>
      <c r="MFJ5" s="745"/>
      <c r="MFK5" s="745"/>
      <c r="MFL5" s="745"/>
      <c r="MFM5" s="745"/>
      <c r="MFN5" s="744"/>
      <c r="MFO5" s="745"/>
      <c r="MFP5" s="745"/>
      <c r="MFQ5" s="745"/>
      <c r="MFR5" s="745"/>
      <c r="MFS5" s="745"/>
      <c r="MFT5" s="745"/>
      <c r="MFU5" s="745"/>
      <c r="MFV5" s="745"/>
      <c r="MFW5" s="745"/>
      <c r="MFX5" s="745"/>
      <c r="MFY5" s="745"/>
      <c r="MFZ5" s="745"/>
      <c r="MGA5" s="745"/>
      <c r="MGB5" s="745"/>
      <c r="MGC5" s="745"/>
      <c r="MGD5" s="745"/>
      <c r="MGE5" s="745"/>
      <c r="MGF5" s="745"/>
      <c r="MGG5" s="745"/>
      <c r="MGH5" s="745"/>
      <c r="MGI5" s="745"/>
      <c r="MGJ5" s="745"/>
      <c r="MGK5" s="745"/>
      <c r="MGL5" s="745"/>
      <c r="MGM5" s="745"/>
      <c r="MGN5" s="745"/>
      <c r="MGO5" s="745"/>
      <c r="MGP5" s="745"/>
      <c r="MGQ5" s="745"/>
      <c r="MGR5" s="745"/>
      <c r="MGS5" s="744"/>
      <c r="MGT5" s="745"/>
      <c r="MGU5" s="745"/>
      <c r="MGV5" s="745"/>
      <c r="MGW5" s="745"/>
      <c r="MGX5" s="745"/>
      <c r="MGY5" s="745"/>
      <c r="MGZ5" s="745"/>
      <c r="MHA5" s="745"/>
      <c r="MHB5" s="745"/>
      <c r="MHC5" s="745"/>
      <c r="MHD5" s="745"/>
      <c r="MHE5" s="745"/>
      <c r="MHF5" s="745"/>
      <c r="MHG5" s="745"/>
      <c r="MHH5" s="745"/>
      <c r="MHI5" s="745"/>
      <c r="MHJ5" s="745"/>
      <c r="MHK5" s="745"/>
      <c r="MHL5" s="745"/>
      <c r="MHM5" s="745"/>
      <c r="MHN5" s="745"/>
      <c r="MHO5" s="745"/>
      <c r="MHP5" s="745"/>
      <c r="MHQ5" s="745"/>
      <c r="MHR5" s="745"/>
      <c r="MHS5" s="745"/>
      <c r="MHT5" s="745"/>
      <c r="MHU5" s="745"/>
      <c r="MHV5" s="745"/>
      <c r="MHW5" s="745"/>
      <c r="MHX5" s="744"/>
      <c r="MHY5" s="745"/>
      <c r="MHZ5" s="745"/>
      <c r="MIA5" s="745"/>
      <c r="MIB5" s="745"/>
      <c r="MIC5" s="745"/>
      <c r="MID5" s="745"/>
      <c r="MIE5" s="745"/>
      <c r="MIF5" s="745"/>
      <c r="MIG5" s="745"/>
      <c r="MIH5" s="745"/>
      <c r="MII5" s="745"/>
      <c r="MIJ5" s="745"/>
      <c r="MIK5" s="745"/>
      <c r="MIL5" s="745"/>
      <c r="MIM5" s="745"/>
      <c r="MIN5" s="745"/>
      <c r="MIO5" s="745"/>
      <c r="MIP5" s="745"/>
      <c r="MIQ5" s="745"/>
      <c r="MIR5" s="745"/>
      <c r="MIS5" s="745"/>
      <c r="MIT5" s="745"/>
      <c r="MIU5" s="745"/>
      <c r="MIV5" s="745"/>
      <c r="MIW5" s="745"/>
      <c r="MIX5" s="745"/>
      <c r="MIY5" s="745"/>
      <c r="MIZ5" s="745"/>
      <c r="MJA5" s="745"/>
      <c r="MJB5" s="745"/>
      <c r="MJC5" s="744"/>
      <c r="MJD5" s="745"/>
      <c r="MJE5" s="745"/>
      <c r="MJF5" s="745"/>
      <c r="MJG5" s="745"/>
      <c r="MJH5" s="745"/>
      <c r="MJI5" s="745"/>
      <c r="MJJ5" s="745"/>
      <c r="MJK5" s="745"/>
      <c r="MJL5" s="745"/>
      <c r="MJM5" s="745"/>
      <c r="MJN5" s="745"/>
      <c r="MJO5" s="745"/>
      <c r="MJP5" s="745"/>
      <c r="MJQ5" s="745"/>
      <c r="MJR5" s="745"/>
      <c r="MJS5" s="745"/>
      <c r="MJT5" s="745"/>
      <c r="MJU5" s="745"/>
      <c r="MJV5" s="745"/>
      <c r="MJW5" s="745"/>
      <c r="MJX5" s="745"/>
      <c r="MJY5" s="745"/>
      <c r="MJZ5" s="745"/>
      <c r="MKA5" s="745"/>
      <c r="MKB5" s="745"/>
      <c r="MKC5" s="745"/>
      <c r="MKD5" s="745"/>
      <c r="MKE5" s="745"/>
      <c r="MKF5" s="745"/>
      <c r="MKG5" s="745"/>
      <c r="MKH5" s="744"/>
      <c r="MKI5" s="745"/>
      <c r="MKJ5" s="745"/>
      <c r="MKK5" s="745"/>
      <c r="MKL5" s="745"/>
      <c r="MKM5" s="745"/>
      <c r="MKN5" s="745"/>
      <c r="MKO5" s="745"/>
      <c r="MKP5" s="745"/>
      <c r="MKQ5" s="745"/>
      <c r="MKR5" s="745"/>
      <c r="MKS5" s="745"/>
      <c r="MKT5" s="745"/>
      <c r="MKU5" s="745"/>
      <c r="MKV5" s="745"/>
      <c r="MKW5" s="745"/>
      <c r="MKX5" s="745"/>
      <c r="MKY5" s="745"/>
      <c r="MKZ5" s="745"/>
      <c r="MLA5" s="745"/>
      <c r="MLB5" s="745"/>
      <c r="MLC5" s="745"/>
      <c r="MLD5" s="745"/>
      <c r="MLE5" s="745"/>
      <c r="MLF5" s="745"/>
      <c r="MLG5" s="745"/>
      <c r="MLH5" s="745"/>
      <c r="MLI5" s="745"/>
      <c r="MLJ5" s="745"/>
      <c r="MLK5" s="745"/>
      <c r="MLL5" s="745"/>
      <c r="MLM5" s="744"/>
      <c r="MLN5" s="745"/>
      <c r="MLO5" s="745"/>
      <c r="MLP5" s="745"/>
      <c r="MLQ5" s="745"/>
      <c r="MLR5" s="745"/>
      <c r="MLS5" s="745"/>
      <c r="MLT5" s="745"/>
      <c r="MLU5" s="745"/>
      <c r="MLV5" s="745"/>
      <c r="MLW5" s="745"/>
      <c r="MLX5" s="745"/>
      <c r="MLY5" s="745"/>
      <c r="MLZ5" s="745"/>
      <c r="MMA5" s="745"/>
      <c r="MMB5" s="745"/>
      <c r="MMC5" s="745"/>
      <c r="MMD5" s="745"/>
      <c r="MME5" s="745"/>
      <c r="MMF5" s="745"/>
      <c r="MMG5" s="745"/>
      <c r="MMH5" s="745"/>
      <c r="MMI5" s="745"/>
      <c r="MMJ5" s="745"/>
      <c r="MMK5" s="745"/>
      <c r="MML5" s="745"/>
      <c r="MMM5" s="745"/>
      <c r="MMN5" s="745"/>
      <c r="MMO5" s="745"/>
      <c r="MMP5" s="745"/>
      <c r="MMQ5" s="745"/>
      <c r="MMR5" s="744"/>
      <c r="MMS5" s="745"/>
      <c r="MMT5" s="745"/>
      <c r="MMU5" s="745"/>
      <c r="MMV5" s="745"/>
      <c r="MMW5" s="745"/>
      <c r="MMX5" s="745"/>
      <c r="MMY5" s="745"/>
      <c r="MMZ5" s="745"/>
      <c r="MNA5" s="745"/>
      <c r="MNB5" s="745"/>
      <c r="MNC5" s="745"/>
      <c r="MND5" s="745"/>
      <c r="MNE5" s="745"/>
      <c r="MNF5" s="745"/>
      <c r="MNG5" s="745"/>
      <c r="MNH5" s="745"/>
      <c r="MNI5" s="745"/>
      <c r="MNJ5" s="745"/>
      <c r="MNK5" s="745"/>
      <c r="MNL5" s="745"/>
      <c r="MNM5" s="745"/>
      <c r="MNN5" s="745"/>
      <c r="MNO5" s="745"/>
      <c r="MNP5" s="745"/>
      <c r="MNQ5" s="745"/>
      <c r="MNR5" s="745"/>
      <c r="MNS5" s="745"/>
      <c r="MNT5" s="745"/>
      <c r="MNU5" s="745"/>
      <c r="MNV5" s="745"/>
      <c r="MNW5" s="744"/>
      <c r="MNX5" s="745"/>
      <c r="MNY5" s="745"/>
      <c r="MNZ5" s="745"/>
      <c r="MOA5" s="745"/>
      <c r="MOB5" s="745"/>
      <c r="MOC5" s="745"/>
      <c r="MOD5" s="745"/>
      <c r="MOE5" s="745"/>
      <c r="MOF5" s="745"/>
      <c r="MOG5" s="745"/>
      <c r="MOH5" s="745"/>
      <c r="MOI5" s="745"/>
      <c r="MOJ5" s="745"/>
      <c r="MOK5" s="745"/>
      <c r="MOL5" s="745"/>
      <c r="MOM5" s="745"/>
      <c r="MON5" s="745"/>
      <c r="MOO5" s="745"/>
      <c r="MOP5" s="745"/>
      <c r="MOQ5" s="745"/>
      <c r="MOR5" s="745"/>
      <c r="MOS5" s="745"/>
      <c r="MOT5" s="745"/>
      <c r="MOU5" s="745"/>
      <c r="MOV5" s="745"/>
      <c r="MOW5" s="745"/>
      <c r="MOX5" s="745"/>
      <c r="MOY5" s="745"/>
      <c r="MOZ5" s="745"/>
      <c r="MPA5" s="745"/>
      <c r="MPB5" s="744"/>
      <c r="MPC5" s="745"/>
      <c r="MPD5" s="745"/>
      <c r="MPE5" s="745"/>
      <c r="MPF5" s="745"/>
      <c r="MPG5" s="745"/>
      <c r="MPH5" s="745"/>
      <c r="MPI5" s="745"/>
      <c r="MPJ5" s="745"/>
      <c r="MPK5" s="745"/>
      <c r="MPL5" s="745"/>
      <c r="MPM5" s="745"/>
      <c r="MPN5" s="745"/>
      <c r="MPO5" s="745"/>
      <c r="MPP5" s="745"/>
      <c r="MPQ5" s="745"/>
      <c r="MPR5" s="745"/>
      <c r="MPS5" s="745"/>
      <c r="MPT5" s="745"/>
      <c r="MPU5" s="745"/>
      <c r="MPV5" s="745"/>
      <c r="MPW5" s="745"/>
      <c r="MPX5" s="745"/>
      <c r="MPY5" s="745"/>
      <c r="MPZ5" s="745"/>
      <c r="MQA5" s="745"/>
      <c r="MQB5" s="745"/>
      <c r="MQC5" s="745"/>
      <c r="MQD5" s="745"/>
      <c r="MQE5" s="745"/>
      <c r="MQF5" s="745"/>
      <c r="MQG5" s="744"/>
      <c r="MQH5" s="745"/>
      <c r="MQI5" s="745"/>
      <c r="MQJ5" s="745"/>
      <c r="MQK5" s="745"/>
      <c r="MQL5" s="745"/>
      <c r="MQM5" s="745"/>
      <c r="MQN5" s="745"/>
      <c r="MQO5" s="745"/>
      <c r="MQP5" s="745"/>
      <c r="MQQ5" s="745"/>
      <c r="MQR5" s="745"/>
      <c r="MQS5" s="745"/>
      <c r="MQT5" s="745"/>
      <c r="MQU5" s="745"/>
      <c r="MQV5" s="745"/>
      <c r="MQW5" s="745"/>
      <c r="MQX5" s="745"/>
      <c r="MQY5" s="745"/>
      <c r="MQZ5" s="745"/>
      <c r="MRA5" s="745"/>
      <c r="MRB5" s="745"/>
      <c r="MRC5" s="745"/>
      <c r="MRD5" s="745"/>
      <c r="MRE5" s="745"/>
      <c r="MRF5" s="745"/>
      <c r="MRG5" s="745"/>
      <c r="MRH5" s="745"/>
      <c r="MRI5" s="745"/>
      <c r="MRJ5" s="745"/>
      <c r="MRK5" s="745"/>
      <c r="MRL5" s="744"/>
      <c r="MRM5" s="745"/>
      <c r="MRN5" s="745"/>
      <c r="MRO5" s="745"/>
      <c r="MRP5" s="745"/>
      <c r="MRQ5" s="745"/>
      <c r="MRR5" s="745"/>
      <c r="MRS5" s="745"/>
      <c r="MRT5" s="745"/>
      <c r="MRU5" s="745"/>
      <c r="MRV5" s="745"/>
      <c r="MRW5" s="745"/>
      <c r="MRX5" s="745"/>
      <c r="MRY5" s="745"/>
      <c r="MRZ5" s="745"/>
      <c r="MSA5" s="745"/>
      <c r="MSB5" s="745"/>
      <c r="MSC5" s="745"/>
      <c r="MSD5" s="745"/>
      <c r="MSE5" s="745"/>
      <c r="MSF5" s="745"/>
      <c r="MSG5" s="745"/>
      <c r="MSH5" s="745"/>
      <c r="MSI5" s="745"/>
      <c r="MSJ5" s="745"/>
      <c r="MSK5" s="745"/>
      <c r="MSL5" s="745"/>
      <c r="MSM5" s="745"/>
      <c r="MSN5" s="745"/>
      <c r="MSO5" s="745"/>
      <c r="MSP5" s="745"/>
      <c r="MSQ5" s="744"/>
      <c r="MSR5" s="745"/>
      <c r="MSS5" s="745"/>
      <c r="MST5" s="745"/>
      <c r="MSU5" s="745"/>
      <c r="MSV5" s="745"/>
      <c r="MSW5" s="745"/>
      <c r="MSX5" s="745"/>
      <c r="MSY5" s="745"/>
      <c r="MSZ5" s="745"/>
      <c r="MTA5" s="745"/>
      <c r="MTB5" s="745"/>
      <c r="MTC5" s="745"/>
      <c r="MTD5" s="745"/>
      <c r="MTE5" s="745"/>
      <c r="MTF5" s="745"/>
      <c r="MTG5" s="745"/>
      <c r="MTH5" s="745"/>
      <c r="MTI5" s="745"/>
      <c r="MTJ5" s="745"/>
      <c r="MTK5" s="745"/>
      <c r="MTL5" s="745"/>
      <c r="MTM5" s="745"/>
      <c r="MTN5" s="745"/>
      <c r="MTO5" s="745"/>
      <c r="MTP5" s="745"/>
      <c r="MTQ5" s="745"/>
      <c r="MTR5" s="745"/>
      <c r="MTS5" s="745"/>
      <c r="MTT5" s="745"/>
      <c r="MTU5" s="745"/>
      <c r="MTV5" s="744"/>
      <c r="MTW5" s="745"/>
      <c r="MTX5" s="745"/>
      <c r="MTY5" s="745"/>
      <c r="MTZ5" s="745"/>
      <c r="MUA5" s="745"/>
      <c r="MUB5" s="745"/>
      <c r="MUC5" s="745"/>
      <c r="MUD5" s="745"/>
      <c r="MUE5" s="745"/>
      <c r="MUF5" s="745"/>
      <c r="MUG5" s="745"/>
      <c r="MUH5" s="745"/>
      <c r="MUI5" s="745"/>
      <c r="MUJ5" s="745"/>
      <c r="MUK5" s="745"/>
      <c r="MUL5" s="745"/>
      <c r="MUM5" s="745"/>
      <c r="MUN5" s="745"/>
      <c r="MUO5" s="745"/>
      <c r="MUP5" s="745"/>
      <c r="MUQ5" s="745"/>
      <c r="MUR5" s="745"/>
      <c r="MUS5" s="745"/>
      <c r="MUT5" s="745"/>
      <c r="MUU5" s="745"/>
      <c r="MUV5" s="745"/>
      <c r="MUW5" s="745"/>
      <c r="MUX5" s="745"/>
      <c r="MUY5" s="745"/>
      <c r="MUZ5" s="745"/>
      <c r="MVA5" s="744"/>
      <c r="MVB5" s="745"/>
      <c r="MVC5" s="745"/>
      <c r="MVD5" s="745"/>
      <c r="MVE5" s="745"/>
      <c r="MVF5" s="745"/>
      <c r="MVG5" s="745"/>
      <c r="MVH5" s="745"/>
      <c r="MVI5" s="745"/>
      <c r="MVJ5" s="745"/>
      <c r="MVK5" s="745"/>
      <c r="MVL5" s="745"/>
      <c r="MVM5" s="745"/>
      <c r="MVN5" s="745"/>
      <c r="MVO5" s="745"/>
      <c r="MVP5" s="745"/>
      <c r="MVQ5" s="745"/>
      <c r="MVR5" s="745"/>
      <c r="MVS5" s="745"/>
      <c r="MVT5" s="745"/>
      <c r="MVU5" s="745"/>
      <c r="MVV5" s="745"/>
      <c r="MVW5" s="745"/>
      <c r="MVX5" s="745"/>
      <c r="MVY5" s="745"/>
      <c r="MVZ5" s="745"/>
      <c r="MWA5" s="745"/>
      <c r="MWB5" s="745"/>
      <c r="MWC5" s="745"/>
      <c r="MWD5" s="745"/>
      <c r="MWE5" s="745"/>
      <c r="MWF5" s="744"/>
      <c r="MWG5" s="745"/>
      <c r="MWH5" s="745"/>
      <c r="MWI5" s="745"/>
      <c r="MWJ5" s="745"/>
      <c r="MWK5" s="745"/>
      <c r="MWL5" s="745"/>
      <c r="MWM5" s="745"/>
      <c r="MWN5" s="745"/>
      <c r="MWO5" s="745"/>
      <c r="MWP5" s="745"/>
      <c r="MWQ5" s="745"/>
      <c r="MWR5" s="745"/>
      <c r="MWS5" s="745"/>
      <c r="MWT5" s="745"/>
      <c r="MWU5" s="745"/>
      <c r="MWV5" s="745"/>
      <c r="MWW5" s="745"/>
      <c r="MWX5" s="745"/>
      <c r="MWY5" s="745"/>
      <c r="MWZ5" s="745"/>
      <c r="MXA5" s="745"/>
      <c r="MXB5" s="745"/>
      <c r="MXC5" s="745"/>
      <c r="MXD5" s="745"/>
      <c r="MXE5" s="745"/>
      <c r="MXF5" s="745"/>
      <c r="MXG5" s="745"/>
      <c r="MXH5" s="745"/>
      <c r="MXI5" s="745"/>
      <c r="MXJ5" s="745"/>
      <c r="MXK5" s="744"/>
      <c r="MXL5" s="745"/>
      <c r="MXM5" s="745"/>
      <c r="MXN5" s="745"/>
      <c r="MXO5" s="745"/>
      <c r="MXP5" s="745"/>
      <c r="MXQ5" s="745"/>
      <c r="MXR5" s="745"/>
      <c r="MXS5" s="745"/>
      <c r="MXT5" s="745"/>
      <c r="MXU5" s="745"/>
      <c r="MXV5" s="745"/>
      <c r="MXW5" s="745"/>
      <c r="MXX5" s="745"/>
      <c r="MXY5" s="745"/>
      <c r="MXZ5" s="745"/>
      <c r="MYA5" s="745"/>
      <c r="MYB5" s="745"/>
      <c r="MYC5" s="745"/>
      <c r="MYD5" s="745"/>
      <c r="MYE5" s="745"/>
      <c r="MYF5" s="745"/>
      <c r="MYG5" s="745"/>
      <c r="MYH5" s="745"/>
      <c r="MYI5" s="745"/>
      <c r="MYJ5" s="745"/>
      <c r="MYK5" s="745"/>
      <c r="MYL5" s="745"/>
      <c r="MYM5" s="745"/>
      <c r="MYN5" s="745"/>
      <c r="MYO5" s="745"/>
      <c r="MYP5" s="744"/>
      <c r="MYQ5" s="745"/>
      <c r="MYR5" s="745"/>
      <c r="MYS5" s="745"/>
      <c r="MYT5" s="745"/>
      <c r="MYU5" s="745"/>
      <c r="MYV5" s="745"/>
      <c r="MYW5" s="745"/>
      <c r="MYX5" s="745"/>
      <c r="MYY5" s="745"/>
      <c r="MYZ5" s="745"/>
      <c r="MZA5" s="745"/>
      <c r="MZB5" s="745"/>
      <c r="MZC5" s="745"/>
      <c r="MZD5" s="745"/>
      <c r="MZE5" s="745"/>
      <c r="MZF5" s="745"/>
      <c r="MZG5" s="745"/>
      <c r="MZH5" s="745"/>
      <c r="MZI5" s="745"/>
      <c r="MZJ5" s="745"/>
      <c r="MZK5" s="745"/>
      <c r="MZL5" s="745"/>
      <c r="MZM5" s="745"/>
      <c r="MZN5" s="745"/>
      <c r="MZO5" s="745"/>
      <c r="MZP5" s="745"/>
      <c r="MZQ5" s="745"/>
      <c r="MZR5" s="745"/>
      <c r="MZS5" s="745"/>
      <c r="MZT5" s="745"/>
      <c r="MZU5" s="744"/>
      <c r="MZV5" s="745"/>
      <c r="MZW5" s="745"/>
      <c r="MZX5" s="745"/>
      <c r="MZY5" s="745"/>
      <c r="MZZ5" s="745"/>
      <c r="NAA5" s="745"/>
      <c r="NAB5" s="745"/>
      <c r="NAC5" s="745"/>
      <c r="NAD5" s="745"/>
      <c r="NAE5" s="745"/>
      <c r="NAF5" s="745"/>
      <c r="NAG5" s="745"/>
      <c r="NAH5" s="745"/>
      <c r="NAI5" s="745"/>
      <c r="NAJ5" s="745"/>
      <c r="NAK5" s="745"/>
      <c r="NAL5" s="745"/>
      <c r="NAM5" s="745"/>
      <c r="NAN5" s="745"/>
      <c r="NAO5" s="745"/>
      <c r="NAP5" s="745"/>
      <c r="NAQ5" s="745"/>
      <c r="NAR5" s="745"/>
      <c r="NAS5" s="745"/>
      <c r="NAT5" s="745"/>
      <c r="NAU5" s="745"/>
      <c r="NAV5" s="745"/>
      <c r="NAW5" s="745"/>
      <c r="NAX5" s="745"/>
      <c r="NAY5" s="745"/>
      <c r="NAZ5" s="744"/>
      <c r="NBA5" s="745"/>
      <c r="NBB5" s="745"/>
      <c r="NBC5" s="745"/>
      <c r="NBD5" s="745"/>
      <c r="NBE5" s="745"/>
      <c r="NBF5" s="745"/>
      <c r="NBG5" s="745"/>
      <c r="NBH5" s="745"/>
      <c r="NBI5" s="745"/>
      <c r="NBJ5" s="745"/>
      <c r="NBK5" s="745"/>
      <c r="NBL5" s="745"/>
      <c r="NBM5" s="745"/>
      <c r="NBN5" s="745"/>
      <c r="NBO5" s="745"/>
      <c r="NBP5" s="745"/>
      <c r="NBQ5" s="745"/>
      <c r="NBR5" s="745"/>
      <c r="NBS5" s="745"/>
      <c r="NBT5" s="745"/>
      <c r="NBU5" s="745"/>
      <c r="NBV5" s="745"/>
      <c r="NBW5" s="745"/>
      <c r="NBX5" s="745"/>
      <c r="NBY5" s="745"/>
      <c r="NBZ5" s="745"/>
      <c r="NCA5" s="745"/>
      <c r="NCB5" s="745"/>
      <c r="NCC5" s="745"/>
      <c r="NCD5" s="745"/>
      <c r="NCE5" s="744"/>
      <c r="NCF5" s="745"/>
      <c r="NCG5" s="745"/>
      <c r="NCH5" s="745"/>
      <c r="NCI5" s="745"/>
      <c r="NCJ5" s="745"/>
      <c r="NCK5" s="745"/>
      <c r="NCL5" s="745"/>
      <c r="NCM5" s="745"/>
      <c r="NCN5" s="745"/>
      <c r="NCO5" s="745"/>
      <c r="NCP5" s="745"/>
      <c r="NCQ5" s="745"/>
      <c r="NCR5" s="745"/>
      <c r="NCS5" s="745"/>
      <c r="NCT5" s="745"/>
      <c r="NCU5" s="745"/>
      <c r="NCV5" s="745"/>
      <c r="NCW5" s="745"/>
      <c r="NCX5" s="745"/>
      <c r="NCY5" s="745"/>
      <c r="NCZ5" s="745"/>
      <c r="NDA5" s="745"/>
      <c r="NDB5" s="745"/>
      <c r="NDC5" s="745"/>
      <c r="NDD5" s="745"/>
      <c r="NDE5" s="745"/>
      <c r="NDF5" s="745"/>
      <c r="NDG5" s="745"/>
      <c r="NDH5" s="745"/>
      <c r="NDI5" s="745"/>
      <c r="NDJ5" s="744"/>
      <c r="NDK5" s="745"/>
      <c r="NDL5" s="745"/>
      <c r="NDM5" s="745"/>
      <c r="NDN5" s="745"/>
      <c r="NDO5" s="745"/>
      <c r="NDP5" s="745"/>
      <c r="NDQ5" s="745"/>
      <c r="NDR5" s="745"/>
      <c r="NDS5" s="745"/>
      <c r="NDT5" s="745"/>
      <c r="NDU5" s="745"/>
      <c r="NDV5" s="745"/>
      <c r="NDW5" s="745"/>
      <c r="NDX5" s="745"/>
      <c r="NDY5" s="745"/>
      <c r="NDZ5" s="745"/>
      <c r="NEA5" s="745"/>
      <c r="NEB5" s="745"/>
      <c r="NEC5" s="745"/>
      <c r="NED5" s="745"/>
      <c r="NEE5" s="745"/>
      <c r="NEF5" s="745"/>
      <c r="NEG5" s="745"/>
      <c r="NEH5" s="745"/>
      <c r="NEI5" s="745"/>
      <c r="NEJ5" s="745"/>
      <c r="NEK5" s="745"/>
      <c r="NEL5" s="745"/>
      <c r="NEM5" s="745"/>
      <c r="NEN5" s="745"/>
      <c r="NEO5" s="744"/>
      <c r="NEP5" s="745"/>
      <c r="NEQ5" s="745"/>
      <c r="NER5" s="745"/>
      <c r="NES5" s="745"/>
      <c r="NET5" s="745"/>
      <c r="NEU5" s="745"/>
      <c r="NEV5" s="745"/>
      <c r="NEW5" s="745"/>
      <c r="NEX5" s="745"/>
      <c r="NEY5" s="745"/>
      <c r="NEZ5" s="745"/>
      <c r="NFA5" s="745"/>
      <c r="NFB5" s="745"/>
      <c r="NFC5" s="745"/>
      <c r="NFD5" s="745"/>
      <c r="NFE5" s="745"/>
      <c r="NFF5" s="745"/>
      <c r="NFG5" s="745"/>
      <c r="NFH5" s="745"/>
      <c r="NFI5" s="745"/>
      <c r="NFJ5" s="745"/>
      <c r="NFK5" s="745"/>
      <c r="NFL5" s="745"/>
      <c r="NFM5" s="745"/>
      <c r="NFN5" s="745"/>
      <c r="NFO5" s="745"/>
      <c r="NFP5" s="745"/>
      <c r="NFQ5" s="745"/>
      <c r="NFR5" s="745"/>
      <c r="NFS5" s="745"/>
      <c r="NFT5" s="744"/>
      <c r="NFU5" s="745"/>
      <c r="NFV5" s="745"/>
      <c r="NFW5" s="745"/>
      <c r="NFX5" s="745"/>
      <c r="NFY5" s="745"/>
      <c r="NFZ5" s="745"/>
      <c r="NGA5" s="745"/>
      <c r="NGB5" s="745"/>
      <c r="NGC5" s="745"/>
      <c r="NGD5" s="745"/>
      <c r="NGE5" s="745"/>
      <c r="NGF5" s="745"/>
      <c r="NGG5" s="745"/>
      <c r="NGH5" s="745"/>
      <c r="NGI5" s="745"/>
      <c r="NGJ5" s="745"/>
      <c r="NGK5" s="745"/>
      <c r="NGL5" s="745"/>
      <c r="NGM5" s="745"/>
      <c r="NGN5" s="745"/>
      <c r="NGO5" s="745"/>
      <c r="NGP5" s="745"/>
      <c r="NGQ5" s="745"/>
      <c r="NGR5" s="745"/>
      <c r="NGS5" s="745"/>
      <c r="NGT5" s="745"/>
      <c r="NGU5" s="745"/>
      <c r="NGV5" s="745"/>
      <c r="NGW5" s="745"/>
      <c r="NGX5" s="745"/>
      <c r="NGY5" s="744"/>
      <c r="NGZ5" s="745"/>
      <c r="NHA5" s="745"/>
      <c r="NHB5" s="745"/>
      <c r="NHC5" s="745"/>
      <c r="NHD5" s="745"/>
      <c r="NHE5" s="745"/>
      <c r="NHF5" s="745"/>
      <c r="NHG5" s="745"/>
      <c r="NHH5" s="745"/>
      <c r="NHI5" s="745"/>
      <c r="NHJ5" s="745"/>
      <c r="NHK5" s="745"/>
      <c r="NHL5" s="745"/>
      <c r="NHM5" s="745"/>
      <c r="NHN5" s="745"/>
      <c r="NHO5" s="745"/>
      <c r="NHP5" s="745"/>
      <c r="NHQ5" s="745"/>
      <c r="NHR5" s="745"/>
      <c r="NHS5" s="745"/>
      <c r="NHT5" s="745"/>
      <c r="NHU5" s="745"/>
      <c r="NHV5" s="745"/>
      <c r="NHW5" s="745"/>
      <c r="NHX5" s="745"/>
      <c r="NHY5" s="745"/>
      <c r="NHZ5" s="745"/>
      <c r="NIA5" s="745"/>
      <c r="NIB5" s="745"/>
      <c r="NIC5" s="745"/>
      <c r="NID5" s="744"/>
      <c r="NIE5" s="745"/>
      <c r="NIF5" s="745"/>
      <c r="NIG5" s="745"/>
      <c r="NIH5" s="745"/>
      <c r="NII5" s="745"/>
      <c r="NIJ5" s="745"/>
      <c r="NIK5" s="745"/>
      <c r="NIL5" s="745"/>
      <c r="NIM5" s="745"/>
      <c r="NIN5" s="745"/>
      <c r="NIO5" s="745"/>
      <c r="NIP5" s="745"/>
      <c r="NIQ5" s="745"/>
      <c r="NIR5" s="745"/>
      <c r="NIS5" s="745"/>
      <c r="NIT5" s="745"/>
      <c r="NIU5" s="745"/>
      <c r="NIV5" s="745"/>
      <c r="NIW5" s="745"/>
      <c r="NIX5" s="745"/>
      <c r="NIY5" s="745"/>
      <c r="NIZ5" s="745"/>
      <c r="NJA5" s="745"/>
      <c r="NJB5" s="745"/>
      <c r="NJC5" s="745"/>
      <c r="NJD5" s="745"/>
      <c r="NJE5" s="745"/>
      <c r="NJF5" s="745"/>
      <c r="NJG5" s="745"/>
      <c r="NJH5" s="745"/>
      <c r="NJI5" s="744"/>
      <c r="NJJ5" s="745"/>
      <c r="NJK5" s="745"/>
      <c r="NJL5" s="745"/>
      <c r="NJM5" s="745"/>
      <c r="NJN5" s="745"/>
      <c r="NJO5" s="745"/>
      <c r="NJP5" s="745"/>
      <c r="NJQ5" s="745"/>
      <c r="NJR5" s="745"/>
      <c r="NJS5" s="745"/>
      <c r="NJT5" s="745"/>
      <c r="NJU5" s="745"/>
      <c r="NJV5" s="745"/>
      <c r="NJW5" s="745"/>
      <c r="NJX5" s="745"/>
      <c r="NJY5" s="745"/>
      <c r="NJZ5" s="745"/>
      <c r="NKA5" s="745"/>
      <c r="NKB5" s="745"/>
      <c r="NKC5" s="745"/>
      <c r="NKD5" s="745"/>
      <c r="NKE5" s="745"/>
      <c r="NKF5" s="745"/>
      <c r="NKG5" s="745"/>
      <c r="NKH5" s="745"/>
      <c r="NKI5" s="745"/>
      <c r="NKJ5" s="745"/>
      <c r="NKK5" s="745"/>
      <c r="NKL5" s="745"/>
      <c r="NKM5" s="745"/>
      <c r="NKN5" s="744"/>
      <c r="NKO5" s="745"/>
      <c r="NKP5" s="745"/>
      <c r="NKQ5" s="745"/>
      <c r="NKR5" s="745"/>
      <c r="NKS5" s="745"/>
      <c r="NKT5" s="745"/>
      <c r="NKU5" s="745"/>
      <c r="NKV5" s="745"/>
      <c r="NKW5" s="745"/>
      <c r="NKX5" s="745"/>
      <c r="NKY5" s="745"/>
      <c r="NKZ5" s="745"/>
      <c r="NLA5" s="745"/>
      <c r="NLB5" s="745"/>
      <c r="NLC5" s="745"/>
      <c r="NLD5" s="745"/>
      <c r="NLE5" s="745"/>
      <c r="NLF5" s="745"/>
      <c r="NLG5" s="745"/>
      <c r="NLH5" s="745"/>
      <c r="NLI5" s="745"/>
      <c r="NLJ5" s="745"/>
      <c r="NLK5" s="745"/>
      <c r="NLL5" s="745"/>
      <c r="NLM5" s="745"/>
      <c r="NLN5" s="745"/>
      <c r="NLO5" s="745"/>
      <c r="NLP5" s="745"/>
      <c r="NLQ5" s="745"/>
      <c r="NLR5" s="745"/>
      <c r="NLS5" s="744"/>
      <c r="NLT5" s="745"/>
      <c r="NLU5" s="745"/>
      <c r="NLV5" s="745"/>
      <c r="NLW5" s="745"/>
      <c r="NLX5" s="745"/>
      <c r="NLY5" s="745"/>
      <c r="NLZ5" s="745"/>
      <c r="NMA5" s="745"/>
      <c r="NMB5" s="745"/>
      <c r="NMC5" s="745"/>
      <c r="NMD5" s="745"/>
      <c r="NME5" s="745"/>
      <c r="NMF5" s="745"/>
      <c r="NMG5" s="745"/>
      <c r="NMH5" s="745"/>
      <c r="NMI5" s="745"/>
      <c r="NMJ5" s="745"/>
      <c r="NMK5" s="745"/>
      <c r="NML5" s="745"/>
      <c r="NMM5" s="745"/>
      <c r="NMN5" s="745"/>
      <c r="NMO5" s="745"/>
      <c r="NMP5" s="745"/>
      <c r="NMQ5" s="745"/>
      <c r="NMR5" s="745"/>
      <c r="NMS5" s="745"/>
      <c r="NMT5" s="745"/>
      <c r="NMU5" s="745"/>
      <c r="NMV5" s="745"/>
      <c r="NMW5" s="745"/>
      <c r="NMX5" s="744"/>
      <c r="NMY5" s="745"/>
      <c r="NMZ5" s="745"/>
      <c r="NNA5" s="745"/>
      <c r="NNB5" s="745"/>
      <c r="NNC5" s="745"/>
      <c r="NND5" s="745"/>
      <c r="NNE5" s="745"/>
      <c r="NNF5" s="745"/>
      <c r="NNG5" s="745"/>
      <c r="NNH5" s="745"/>
      <c r="NNI5" s="745"/>
      <c r="NNJ5" s="745"/>
      <c r="NNK5" s="745"/>
      <c r="NNL5" s="745"/>
      <c r="NNM5" s="745"/>
      <c r="NNN5" s="745"/>
      <c r="NNO5" s="745"/>
      <c r="NNP5" s="745"/>
      <c r="NNQ5" s="745"/>
      <c r="NNR5" s="745"/>
      <c r="NNS5" s="745"/>
      <c r="NNT5" s="745"/>
      <c r="NNU5" s="745"/>
      <c r="NNV5" s="745"/>
      <c r="NNW5" s="745"/>
      <c r="NNX5" s="745"/>
      <c r="NNY5" s="745"/>
      <c r="NNZ5" s="745"/>
      <c r="NOA5" s="745"/>
      <c r="NOB5" s="745"/>
      <c r="NOC5" s="744"/>
      <c r="NOD5" s="745"/>
      <c r="NOE5" s="745"/>
      <c r="NOF5" s="745"/>
      <c r="NOG5" s="745"/>
      <c r="NOH5" s="745"/>
      <c r="NOI5" s="745"/>
      <c r="NOJ5" s="745"/>
      <c r="NOK5" s="745"/>
      <c r="NOL5" s="745"/>
      <c r="NOM5" s="745"/>
      <c r="NON5" s="745"/>
      <c r="NOO5" s="745"/>
      <c r="NOP5" s="745"/>
      <c r="NOQ5" s="745"/>
      <c r="NOR5" s="745"/>
      <c r="NOS5" s="745"/>
      <c r="NOT5" s="745"/>
      <c r="NOU5" s="745"/>
      <c r="NOV5" s="745"/>
      <c r="NOW5" s="745"/>
      <c r="NOX5" s="745"/>
      <c r="NOY5" s="745"/>
      <c r="NOZ5" s="745"/>
      <c r="NPA5" s="745"/>
      <c r="NPB5" s="745"/>
      <c r="NPC5" s="745"/>
      <c r="NPD5" s="745"/>
      <c r="NPE5" s="745"/>
      <c r="NPF5" s="745"/>
      <c r="NPG5" s="745"/>
      <c r="NPH5" s="744"/>
      <c r="NPI5" s="745"/>
      <c r="NPJ5" s="745"/>
      <c r="NPK5" s="745"/>
      <c r="NPL5" s="745"/>
      <c r="NPM5" s="745"/>
      <c r="NPN5" s="745"/>
      <c r="NPO5" s="745"/>
      <c r="NPP5" s="745"/>
      <c r="NPQ5" s="745"/>
      <c r="NPR5" s="745"/>
      <c r="NPS5" s="745"/>
      <c r="NPT5" s="745"/>
      <c r="NPU5" s="745"/>
      <c r="NPV5" s="745"/>
      <c r="NPW5" s="745"/>
      <c r="NPX5" s="745"/>
      <c r="NPY5" s="745"/>
      <c r="NPZ5" s="745"/>
      <c r="NQA5" s="745"/>
      <c r="NQB5" s="745"/>
      <c r="NQC5" s="745"/>
      <c r="NQD5" s="745"/>
      <c r="NQE5" s="745"/>
      <c r="NQF5" s="745"/>
      <c r="NQG5" s="745"/>
      <c r="NQH5" s="745"/>
      <c r="NQI5" s="745"/>
      <c r="NQJ5" s="745"/>
      <c r="NQK5" s="745"/>
      <c r="NQL5" s="745"/>
      <c r="NQM5" s="744"/>
      <c r="NQN5" s="745"/>
      <c r="NQO5" s="745"/>
      <c r="NQP5" s="745"/>
      <c r="NQQ5" s="745"/>
      <c r="NQR5" s="745"/>
      <c r="NQS5" s="745"/>
      <c r="NQT5" s="745"/>
      <c r="NQU5" s="745"/>
      <c r="NQV5" s="745"/>
      <c r="NQW5" s="745"/>
      <c r="NQX5" s="745"/>
      <c r="NQY5" s="745"/>
      <c r="NQZ5" s="745"/>
      <c r="NRA5" s="745"/>
      <c r="NRB5" s="745"/>
      <c r="NRC5" s="745"/>
      <c r="NRD5" s="745"/>
      <c r="NRE5" s="745"/>
      <c r="NRF5" s="745"/>
      <c r="NRG5" s="745"/>
      <c r="NRH5" s="745"/>
      <c r="NRI5" s="745"/>
      <c r="NRJ5" s="745"/>
      <c r="NRK5" s="745"/>
      <c r="NRL5" s="745"/>
      <c r="NRM5" s="745"/>
      <c r="NRN5" s="745"/>
      <c r="NRO5" s="745"/>
      <c r="NRP5" s="745"/>
      <c r="NRQ5" s="745"/>
      <c r="NRR5" s="744"/>
      <c r="NRS5" s="745"/>
      <c r="NRT5" s="745"/>
      <c r="NRU5" s="745"/>
      <c r="NRV5" s="745"/>
      <c r="NRW5" s="745"/>
      <c r="NRX5" s="745"/>
      <c r="NRY5" s="745"/>
      <c r="NRZ5" s="745"/>
      <c r="NSA5" s="745"/>
      <c r="NSB5" s="745"/>
      <c r="NSC5" s="745"/>
      <c r="NSD5" s="745"/>
      <c r="NSE5" s="745"/>
      <c r="NSF5" s="745"/>
      <c r="NSG5" s="745"/>
      <c r="NSH5" s="745"/>
      <c r="NSI5" s="745"/>
      <c r="NSJ5" s="745"/>
      <c r="NSK5" s="745"/>
      <c r="NSL5" s="745"/>
      <c r="NSM5" s="745"/>
      <c r="NSN5" s="745"/>
      <c r="NSO5" s="745"/>
      <c r="NSP5" s="745"/>
      <c r="NSQ5" s="745"/>
      <c r="NSR5" s="745"/>
      <c r="NSS5" s="745"/>
      <c r="NST5" s="745"/>
      <c r="NSU5" s="745"/>
      <c r="NSV5" s="745"/>
      <c r="NSW5" s="744"/>
      <c r="NSX5" s="745"/>
      <c r="NSY5" s="745"/>
      <c r="NSZ5" s="745"/>
      <c r="NTA5" s="745"/>
      <c r="NTB5" s="745"/>
      <c r="NTC5" s="745"/>
      <c r="NTD5" s="745"/>
      <c r="NTE5" s="745"/>
      <c r="NTF5" s="745"/>
      <c r="NTG5" s="745"/>
      <c r="NTH5" s="745"/>
      <c r="NTI5" s="745"/>
      <c r="NTJ5" s="745"/>
      <c r="NTK5" s="745"/>
      <c r="NTL5" s="745"/>
      <c r="NTM5" s="745"/>
      <c r="NTN5" s="745"/>
      <c r="NTO5" s="745"/>
      <c r="NTP5" s="745"/>
      <c r="NTQ5" s="745"/>
      <c r="NTR5" s="745"/>
      <c r="NTS5" s="745"/>
      <c r="NTT5" s="745"/>
      <c r="NTU5" s="745"/>
      <c r="NTV5" s="745"/>
      <c r="NTW5" s="745"/>
      <c r="NTX5" s="745"/>
      <c r="NTY5" s="745"/>
      <c r="NTZ5" s="745"/>
      <c r="NUA5" s="745"/>
      <c r="NUB5" s="744"/>
      <c r="NUC5" s="745"/>
      <c r="NUD5" s="745"/>
      <c r="NUE5" s="745"/>
      <c r="NUF5" s="745"/>
      <c r="NUG5" s="745"/>
      <c r="NUH5" s="745"/>
      <c r="NUI5" s="745"/>
      <c r="NUJ5" s="745"/>
      <c r="NUK5" s="745"/>
      <c r="NUL5" s="745"/>
      <c r="NUM5" s="745"/>
      <c r="NUN5" s="745"/>
      <c r="NUO5" s="745"/>
      <c r="NUP5" s="745"/>
      <c r="NUQ5" s="745"/>
      <c r="NUR5" s="745"/>
      <c r="NUS5" s="745"/>
      <c r="NUT5" s="745"/>
      <c r="NUU5" s="745"/>
      <c r="NUV5" s="745"/>
      <c r="NUW5" s="745"/>
      <c r="NUX5" s="745"/>
      <c r="NUY5" s="745"/>
      <c r="NUZ5" s="745"/>
      <c r="NVA5" s="745"/>
      <c r="NVB5" s="745"/>
      <c r="NVC5" s="745"/>
      <c r="NVD5" s="745"/>
      <c r="NVE5" s="745"/>
      <c r="NVF5" s="745"/>
      <c r="NVG5" s="744"/>
      <c r="NVH5" s="745"/>
      <c r="NVI5" s="745"/>
      <c r="NVJ5" s="745"/>
      <c r="NVK5" s="745"/>
      <c r="NVL5" s="745"/>
      <c r="NVM5" s="745"/>
      <c r="NVN5" s="745"/>
      <c r="NVO5" s="745"/>
      <c r="NVP5" s="745"/>
      <c r="NVQ5" s="745"/>
      <c r="NVR5" s="745"/>
      <c r="NVS5" s="745"/>
      <c r="NVT5" s="745"/>
      <c r="NVU5" s="745"/>
      <c r="NVV5" s="745"/>
      <c r="NVW5" s="745"/>
      <c r="NVX5" s="745"/>
      <c r="NVY5" s="745"/>
      <c r="NVZ5" s="745"/>
      <c r="NWA5" s="745"/>
      <c r="NWB5" s="745"/>
      <c r="NWC5" s="745"/>
      <c r="NWD5" s="745"/>
      <c r="NWE5" s="745"/>
      <c r="NWF5" s="745"/>
      <c r="NWG5" s="745"/>
      <c r="NWH5" s="745"/>
      <c r="NWI5" s="745"/>
      <c r="NWJ5" s="745"/>
      <c r="NWK5" s="745"/>
      <c r="NWL5" s="744"/>
      <c r="NWM5" s="745"/>
      <c r="NWN5" s="745"/>
      <c r="NWO5" s="745"/>
      <c r="NWP5" s="745"/>
      <c r="NWQ5" s="745"/>
      <c r="NWR5" s="745"/>
      <c r="NWS5" s="745"/>
      <c r="NWT5" s="745"/>
      <c r="NWU5" s="745"/>
      <c r="NWV5" s="745"/>
      <c r="NWW5" s="745"/>
      <c r="NWX5" s="745"/>
      <c r="NWY5" s="745"/>
      <c r="NWZ5" s="745"/>
      <c r="NXA5" s="745"/>
      <c r="NXB5" s="745"/>
      <c r="NXC5" s="745"/>
      <c r="NXD5" s="745"/>
      <c r="NXE5" s="745"/>
      <c r="NXF5" s="745"/>
      <c r="NXG5" s="745"/>
      <c r="NXH5" s="745"/>
      <c r="NXI5" s="745"/>
      <c r="NXJ5" s="745"/>
      <c r="NXK5" s="745"/>
      <c r="NXL5" s="745"/>
      <c r="NXM5" s="745"/>
      <c r="NXN5" s="745"/>
      <c r="NXO5" s="745"/>
      <c r="NXP5" s="745"/>
      <c r="NXQ5" s="744"/>
      <c r="NXR5" s="745"/>
      <c r="NXS5" s="745"/>
      <c r="NXT5" s="745"/>
      <c r="NXU5" s="745"/>
      <c r="NXV5" s="745"/>
      <c r="NXW5" s="745"/>
      <c r="NXX5" s="745"/>
      <c r="NXY5" s="745"/>
      <c r="NXZ5" s="745"/>
      <c r="NYA5" s="745"/>
      <c r="NYB5" s="745"/>
      <c r="NYC5" s="745"/>
      <c r="NYD5" s="745"/>
      <c r="NYE5" s="745"/>
      <c r="NYF5" s="745"/>
      <c r="NYG5" s="745"/>
      <c r="NYH5" s="745"/>
      <c r="NYI5" s="745"/>
      <c r="NYJ5" s="745"/>
      <c r="NYK5" s="745"/>
      <c r="NYL5" s="745"/>
      <c r="NYM5" s="745"/>
      <c r="NYN5" s="745"/>
      <c r="NYO5" s="745"/>
      <c r="NYP5" s="745"/>
      <c r="NYQ5" s="745"/>
      <c r="NYR5" s="745"/>
      <c r="NYS5" s="745"/>
      <c r="NYT5" s="745"/>
      <c r="NYU5" s="745"/>
      <c r="NYV5" s="744"/>
      <c r="NYW5" s="745"/>
      <c r="NYX5" s="745"/>
      <c r="NYY5" s="745"/>
      <c r="NYZ5" s="745"/>
      <c r="NZA5" s="745"/>
      <c r="NZB5" s="745"/>
      <c r="NZC5" s="745"/>
      <c r="NZD5" s="745"/>
      <c r="NZE5" s="745"/>
      <c r="NZF5" s="745"/>
      <c r="NZG5" s="745"/>
      <c r="NZH5" s="745"/>
      <c r="NZI5" s="745"/>
      <c r="NZJ5" s="745"/>
      <c r="NZK5" s="745"/>
      <c r="NZL5" s="745"/>
      <c r="NZM5" s="745"/>
      <c r="NZN5" s="745"/>
      <c r="NZO5" s="745"/>
      <c r="NZP5" s="745"/>
      <c r="NZQ5" s="745"/>
      <c r="NZR5" s="745"/>
      <c r="NZS5" s="745"/>
      <c r="NZT5" s="745"/>
      <c r="NZU5" s="745"/>
      <c r="NZV5" s="745"/>
      <c r="NZW5" s="745"/>
      <c r="NZX5" s="745"/>
      <c r="NZY5" s="745"/>
      <c r="NZZ5" s="745"/>
      <c r="OAA5" s="744"/>
      <c r="OAB5" s="745"/>
      <c r="OAC5" s="745"/>
      <c r="OAD5" s="745"/>
      <c r="OAE5" s="745"/>
      <c r="OAF5" s="745"/>
      <c r="OAG5" s="745"/>
      <c r="OAH5" s="745"/>
      <c r="OAI5" s="745"/>
      <c r="OAJ5" s="745"/>
      <c r="OAK5" s="745"/>
      <c r="OAL5" s="745"/>
      <c r="OAM5" s="745"/>
      <c r="OAN5" s="745"/>
      <c r="OAO5" s="745"/>
      <c r="OAP5" s="745"/>
      <c r="OAQ5" s="745"/>
      <c r="OAR5" s="745"/>
      <c r="OAS5" s="745"/>
      <c r="OAT5" s="745"/>
      <c r="OAU5" s="745"/>
      <c r="OAV5" s="745"/>
      <c r="OAW5" s="745"/>
      <c r="OAX5" s="745"/>
      <c r="OAY5" s="745"/>
      <c r="OAZ5" s="745"/>
      <c r="OBA5" s="745"/>
      <c r="OBB5" s="745"/>
      <c r="OBC5" s="745"/>
      <c r="OBD5" s="745"/>
      <c r="OBE5" s="745"/>
      <c r="OBF5" s="744"/>
      <c r="OBG5" s="745"/>
      <c r="OBH5" s="745"/>
      <c r="OBI5" s="745"/>
      <c r="OBJ5" s="745"/>
      <c r="OBK5" s="745"/>
      <c r="OBL5" s="745"/>
      <c r="OBM5" s="745"/>
      <c r="OBN5" s="745"/>
      <c r="OBO5" s="745"/>
      <c r="OBP5" s="745"/>
      <c r="OBQ5" s="745"/>
      <c r="OBR5" s="745"/>
      <c r="OBS5" s="745"/>
      <c r="OBT5" s="745"/>
      <c r="OBU5" s="745"/>
      <c r="OBV5" s="745"/>
      <c r="OBW5" s="745"/>
      <c r="OBX5" s="745"/>
      <c r="OBY5" s="745"/>
      <c r="OBZ5" s="745"/>
      <c r="OCA5" s="745"/>
      <c r="OCB5" s="745"/>
      <c r="OCC5" s="745"/>
      <c r="OCD5" s="745"/>
      <c r="OCE5" s="745"/>
      <c r="OCF5" s="745"/>
      <c r="OCG5" s="745"/>
      <c r="OCH5" s="745"/>
      <c r="OCI5" s="745"/>
      <c r="OCJ5" s="745"/>
      <c r="OCK5" s="744"/>
      <c r="OCL5" s="745"/>
      <c r="OCM5" s="745"/>
      <c r="OCN5" s="745"/>
      <c r="OCO5" s="745"/>
      <c r="OCP5" s="745"/>
      <c r="OCQ5" s="745"/>
      <c r="OCR5" s="745"/>
      <c r="OCS5" s="745"/>
      <c r="OCT5" s="745"/>
      <c r="OCU5" s="745"/>
      <c r="OCV5" s="745"/>
      <c r="OCW5" s="745"/>
      <c r="OCX5" s="745"/>
      <c r="OCY5" s="745"/>
      <c r="OCZ5" s="745"/>
      <c r="ODA5" s="745"/>
      <c r="ODB5" s="745"/>
      <c r="ODC5" s="745"/>
      <c r="ODD5" s="745"/>
      <c r="ODE5" s="745"/>
      <c r="ODF5" s="745"/>
      <c r="ODG5" s="745"/>
      <c r="ODH5" s="745"/>
      <c r="ODI5" s="745"/>
      <c r="ODJ5" s="745"/>
      <c r="ODK5" s="745"/>
      <c r="ODL5" s="745"/>
      <c r="ODM5" s="745"/>
      <c r="ODN5" s="745"/>
      <c r="ODO5" s="745"/>
      <c r="ODP5" s="744"/>
      <c r="ODQ5" s="745"/>
      <c r="ODR5" s="745"/>
      <c r="ODS5" s="745"/>
      <c r="ODT5" s="745"/>
      <c r="ODU5" s="745"/>
      <c r="ODV5" s="745"/>
      <c r="ODW5" s="745"/>
      <c r="ODX5" s="745"/>
      <c r="ODY5" s="745"/>
      <c r="ODZ5" s="745"/>
      <c r="OEA5" s="745"/>
      <c r="OEB5" s="745"/>
      <c r="OEC5" s="745"/>
      <c r="OED5" s="745"/>
      <c r="OEE5" s="745"/>
      <c r="OEF5" s="745"/>
      <c r="OEG5" s="745"/>
      <c r="OEH5" s="745"/>
      <c r="OEI5" s="745"/>
      <c r="OEJ5" s="745"/>
      <c r="OEK5" s="745"/>
      <c r="OEL5" s="745"/>
      <c r="OEM5" s="745"/>
      <c r="OEN5" s="745"/>
      <c r="OEO5" s="745"/>
      <c r="OEP5" s="745"/>
      <c r="OEQ5" s="745"/>
      <c r="OER5" s="745"/>
      <c r="OES5" s="745"/>
      <c r="OET5" s="745"/>
      <c r="OEU5" s="744"/>
      <c r="OEV5" s="745"/>
      <c r="OEW5" s="745"/>
      <c r="OEX5" s="745"/>
      <c r="OEY5" s="745"/>
      <c r="OEZ5" s="745"/>
      <c r="OFA5" s="745"/>
      <c r="OFB5" s="745"/>
      <c r="OFC5" s="745"/>
      <c r="OFD5" s="745"/>
      <c r="OFE5" s="745"/>
      <c r="OFF5" s="745"/>
      <c r="OFG5" s="745"/>
      <c r="OFH5" s="745"/>
      <c r="OFI5" s="745"/>
      <c r="OFJ5" s="745"/>
      <c r="OFK5" s="745"/>
      <c r="OFL5" s="745"/>
      <c r="OFM5" s="745"/>
      <c r="OFN5" s="745"/>
      <c r="OFO5" s="745"/>
      <c r="OFP5" s="745"/>
      <c r="OFQ5" s="745"/>
      <c r="OFR5" s="745"/>
      <c r="OFS5" s="745"/>
      <c r="OFT5" s="745"/>
      <c r="OFU5" s="745"/>
      <c r="OFV5" s="745"/>
      <c r="OFW5" s="745"/>
      <c r="OFX5" s="745"/>
      <c r="OFY5" s="745"/>
      <c r="OFZ5" s="744"/>
      <c r="OGA5" s="745"/>
      <c r="OGB5" s="745"/>
      <c r="OGC5" s="745"/>
      <c r="OGD5" s="745"/>
      <c r="OGE5" s="745"/>
      <c r="OGF5" s="745"/>
      <c r="OGG5" s="745"/>
      <c r="OGH5" s="745"/>
      <c r="OGI5" s="745"/>
      <c r="OGJ5" s="745"/>
      <c r="OGK5" s="745"/>
      <c r="OGL5" s="745"/>
      <c r="OGM5" s="745"/>
      <c r="OGN5" s="745"/>
      <c r="OGO5" s="745"/>
      <c r="OGP5" s="745"/>
      <c r="OGQ5" s="745"/>
      <c r="OGR5" s="745"/>
      <c r="OGS5" s="745"/>
      <c r="OGT5" s="745"/>
      <c r="OGU5" s="745"/>
      <c r="OGV5" s="745"/>
      <c r="OGW5" s="745"/>
      <c r="OGX5" s="745"/>
      <c r="OGY5" s="745"/>
      <c r="OGZ5" s="745"/>
      <c r="OHA5" s="745"/>
      <c r="OHB5" s="745"/>
      <c r="OHC5" s="745"/>
      <c r="OHD5" s="745"/>
      <c r="OHE5" s="744"/>
      <c r="OHF5" s="745"/>
      <c r="OHG5" s="745"/>
      <c r="OHH5" s="745"/>
      <c r="OHI5" s="745"/>
      <c r="OHJ5" s="745"/>
      <c r="OHK5" s="745"/>
      <c r="OHL5" s="745"/>
      <c r="OHM5" s="745"/>
      <c r="OHN5" s="745"/>
      <c r="OHO5" s="745"/>
      <c r="OHP5" s="745"/>
      <c r="OHQ5" s="745"/>
      <c r="OHR5" s="745"/>
      <c r="OHS5" s="745"/>
      <c r="OHT5" s="745"/>
      <c r="OHU5" s="745"/>
      <c r="OHV5" s="745"/>
      <c r="OHW5" s="745"/>
      <c r="OHX5" s="745"/>
      <c r="OHY5" s="745"/>
      <c r="OHZ5" s="745"/>
      <c r="OIA5" s="745"/>
      <c r="OIB5" s="745"/>
      <c r="OIC5" s="745"/>
      <c r="OID5" s="745"/>
      <c r="OIE5" s="745"/>
      <c r="OIF5" s="745"/>
      <c r="OIG5" s="745"/>
      <c r="OIH5" s="745"/>
      <c r="OII5" s="745"/>
      <c r="OIJ5" s="744"/>
      <c r="OIK5" s="745"/>
      <c r="OIL5" s="745"/>
      <c r="OIM5" s="745"/>
      <c r="OIN5" s="745"/>
      <c r="OIO5" s="745"/>
      <c r="OIP5" s="745"/>
      <c r="OIQ5" s="745"/>
      <c r="OIR5" s="745"/>
      <c r="OIS5" s="745"/>
      <c r="OIT5" s="745"/>
      <c r="OIU5" s="745"/>
      <c r="OIV5" s="745"/>
      <c r="OIW5" s="745"/>
      <c r="OIX5" s="745"/>
      <c r="OIY5" s="745"/>
      <c r="OIZ5" s="745"/>
      <c r="OJA5" s="745"/>
      <c r="OJB5" s="745"/>
      <c r="OJC5" s="745"/>
      <c r="OJD5" s="745"/>
      <c r="OJE5" s="745"/>
      <c r="OJF5" s="745"/>
      <c r="OJG5" s="745"/>
      <c r="OJH5" s="745"/>
      <c r="OJI5" s="745"/>
      <c r="OJJ5" s="745"/>
      <c r="OJK5" s="745"/>
      <c r="OJL5" s="745"/>
      <c r="OJM5" s="745"/>
      <c r="OJN5" s="745"/>
      <c r="OJO5" s="744"/>
      <c r="OJP5" s="745"/>
      <c r="OJQ5" s="745"/>
      <c r="OJR5" s="745"/>
      <c r="OJS5" s="745"/>
      <c r="OJT5" s="745"/>
      <c r="OJU5" s="745"/>
      <c r="OJV5" s="745"/>
      <c r="OJW5" s="745"/>
      <c r="OJX5" s="745"/>
      <c r="OJY5" s="745"/>
      <c r="OJZ5" s="745"/>
      <c r="OKA5" s="745"/>
      <c r="OKB5" s="745"/>
      <c r="OKC5" s="745"/>
      <c r="OKD5" s="745"/>
      <c r="OKE5" s="745"/>
      <c r="OKF5" s="745"/>
      <c r="OKG5" s="745"/>
      <c r="OKH5" s="745"/>
      <c r="OKI5" s="745"/>
      <c r="OKJ5" s="745"/>
      <c r="OKK5" s="745"/>
      <c r="OKL5" s="745"/>
      <c r="OKM5" s="745"/>
      <c r="OKN5" s="745"/>
      <c r="OKO5" s="745"/>
      <c r="OKP5" s="745"/>
      <c r="OKQ5" s="745"/>
      <c r="OKR5" s="745"/>
      <c r="OKS5" s="745"/>
      <c r="OKT5" s="744"/>
      <c r="OKU5" s="745"/>
      <c r="OKV5" s="745"/>
      <c r="OKW5" s="745"/>
      <c r="OKX5" s="745"/>
      <c r="OKY5" s="745"/>
      <c r="OKZ5" s="745"/>
      <c r="OLA5" s="745"/>
      <c r="OLB5" s="745"/>
      <c r="OLC5" s="745"/>
      <c r="OLD5" s="745"/>
      <c r="OLE5" s="745"/>
      <c r="OLF5" s="745"/>
      <c r="OLG5" s="745"/>
      <c r="OLH5" s="745"/>
      <c r="OLI5" s="745"/>
      <c r="OLJ5" s="745"/>
      <c r="OLK5" s="745"/>
      <c r="OLL5" s="745"/>
      <c r="OLM5" s="745"/>
      <c r="OLN5" s="745"/>
      <c r="OLO5" s="745"/>
      <c r="OLP5" s="745"/>
      <c r="OLQ5" s="745"/>
      <c r="OLR5" s="745"/>
      <c r="OLS5" s="745"/>
      <c r="OLT5" s="745"/>
      <c r="OLU5" s="745"/>
      <c r="OLV5" s="745"/>
      <c r="OLW5" s="745"/>
      <c r="OLX5" s="745"/>
      <c r="OLY5" s="744"/>
      <c r="OLZ5" s="745"/>
      <c r="OMA5" s="745"/>
      <c r="OMB5" s="745"/>
      <c r="OMC5" s="745"/>
      <c r="OMD5" s="745"/>
      <c r="OME5" s="745"/>
      <c r="OMF5" s="745"/>
      <c r="OMG5" s="745"/>
      <c r="OMH5" s="745"/>
      <c r="OMI5" s="745"/>
      <c r="OMJ5" s="745"/>
      <c r="OMK5" s="745"/>
      <c r="OML5" s="745"/>
      <c r="OMM5" s="745"/>
      <c r="OMN5" s="745"/>
      <c r="OMO5" s="745"/>
      <c r="OMP5" s="745"/>
      <c r="OMQ5" s="745"/>
      <c r="OMR5" s="745"/>
      <c r="OMS5" s="745"/>
      <c r="OMT5" s="745"/>
      <c r="OMU5" s="745"/>
      <c r="OMV5" s="745"/>
      <c r="OMW5" s="745"/>
      <c r="OMX5" s="745"/>
      <c r="OMY5" s="745"/>
      <c r="OMZ5" s="745"/>
      <c r="ONA5" s="745"/>
      <c r="ONB5" s="745"/>
      <c r="ONC5" s="745"/>
      <c r="OND5" s="744"/>
      <c r="ONE5" s="745"/>
      <c r="ONF5" s="745"/>
      <c r="ONG5" s="745"/>
      <c r="ONH5" s="745"/>
      <c r="ONI5" s="745"/>
      <c r="ONJ5" s="745"/>
      <c r="ONK5" s="745"/>
      <c r="ONL5" s="745"/>
      <c r="ONM5" s="745"/>
      <c r="ONN5" s="745"/>
      <c r="ONO5" s="745"/>
      <c r="ONP5" s="745"/>
      <c r="ONQ5" s="745"/>
      <c r="ONR5" s="745"/>
      <c r="ONS5" s="745"/>
      <c r="ONT5" s="745"/>
      <c r="ONU5" s="745"/>
      <c r="ONV5" s="745"/>
      <c r="ONW5" s="745"/>
      <c r="ONX5" s="745"/>
      <c r="ONY5" s="745"/>
      <c r="ONZ5" s="745"/>
      <c r="OOA5" s="745"/>
      <c r="OOB5" s="745"/>
      <c r="OOC5" s="745"/>
      <c r="OOD5" s="745"/>
      <c r="OOE5" s="745"/>
      <c r="OOF5" s="745"/>
      <c r="OOG5" s="745"/>
      <c r="OOH5" s="745"/>
      <c r="OOI5" s="744"/>
      <c r="OOJ5" s="745"/>
      <c r="OOK5" s="745"/>
      <c r="OOL5" s="745"/>
      <c r="OOM5" s="745"/>
      <c r="OON5" s="745"/>
      <c r="OOO5" s="745"/>
      <c r="OOP5" s="745"/>
      <c r="OOQ5" s="745"/>
      <c r="OOR5" s="745"/>
      <c r="OOS5" s="745"/>
      <c r="OOT5" s="745"/>
      <c r="OOU5" s="745"/>
      <c r="OOV5" s="745"/>
      <c r="OOW5" s="745"/>
      <c r="OOX5" s="745"/>
      <c r="OOY5" s="745"/>
      <c r="OOZ5" s="745"/>
      <c r="OPA5" s="745"/>
      <c r="OPB5" s="745"/>
      <c r="OPC5" s="745"/>
      <c r="OPD5" s="745"/>
      <c r="OPE5" s="745"/>
      <c r="OPF5" s="745"/>
      <c r="OPG5" s="745"/>
      <c r="OPH5" s="745"/>
      <c r="OPI5" s="745"/>
      <c r="OPJ5" s="745"/>
      <c r="OPK5" s="745"/>
      <c r="OPL5" s="745"/>
      <c r="OPM5" s="745"/>
      <c r="OPN5" s="744"/>
      <c r="OPO5" s="745"/>
      <c r="OPP5" s="745"/>
      <c r="OPQ5" s="745"/>
      <c r="OPR5" s="745"/>
      <c r="OPS5" s="745"/>
      <c r="OPT5" s="745"/>
      <c r="OPU5" s="745"/>
      <c r="OPV5" s="745"/>
      <c r="OPW5" s="745"/>
      <c r="OPX5" s="745"/>
      <c r="OPY5" s="745"/>
      <c r="OPZ5" s="745"/>
      <c r="OQA5" s="745"/>
      <c r="OQB5" s="745"/>
      <c r="OQC5" s="745"/>
      <c r="OQD5" s="745"/>
      <c r="OQE5" s="745"/>
      <c r="OQF5" s="745"/>
      <c r="OQG5" s="745"/>
      <c r="OQH5" s="745"/>
      <c r="OQI5" s="745"/>
      <c r="OQJ5" s="745"/>
      <c r="OQK5" s="745"/>
      <c r="OQL5" s="745"/>
      <c r="OQM5" s="745"/>
      <c r="OQN5" s="745"/>
      <c r="OQO5" s="745"/>
      <c r="OQP5" s="745"/>
      <c r="OQQ5" s="745"/>
      <c r="OQR5" s="745"/>
      <c r="OQS5" s="744"/>
      <c r="OQT5" s="745"/>
      <c r="OQU5" s="745"/>
      <c r="OQV5" s="745"/>
      <c r="OQW5" s="745"/>
      <c r="OQX5" s="745"/>
      <c r="OQY5" s="745"/>
      <c r="OQZ5" s="745"/>
      <c r="ORA5" s="745"/>
      <c r="ORB5" s="745"/>
      <c r="ORC5" s="745"/>
      <c r="ORD5" s="745"/>
      <c r="ORE5" s="745"/>
      <c r="ORF5" s="745"/>
      <c r="ORG5" s="745"/>
      <c r="ORH5" s="745"/>
      <c r="ORI5" s="745"/>
      <c r="ORJ5" s="745"/>
      <c r="ORK5" s="745"/>
      <c r="ORL5" s="745"/>
      <c r="ORM5" s="745"/>
      <c r="ORN5" s="745"/>
      <c r="ORO5" s="745"/>
      <c r="ORP5" s="745"/>
      <c r="ORQ5" s="745"/>
      <c r="ORR5" s="745"/>
      <c r="ORS5" s="745"/>
      <c r="ORT5" s="745"/>
      <c r="ORU5" s="745"/>
      <c r="ORV5" s="745"/>
      <c r="ORW5" s="745"/>
      <c r="ORX5" s="744"/>
      <c r="ORY5" s="745"/>
      <c r="ORZ5" s="745"/>
      <c r="OSA5" s="745"/>
      <c r="OSB5" s="745"/>
      <c r="OSC5" s="745"/>
      <c r="OSD5" s="745"/>
      <c r="OSE5" s="745"/>
      <c r="OSF5" s="745"/>
      <c r="OSG5" s="745"/>
      <c r="OSH5" s="745"/>
      <c r="OSI5" s="745"/>
      <c r="OSJ5" s="745"/>
      <c r="OSK5" s="745"/>
      <c r="OSL5" s="745"/>
      <c r="OSM5" s="745"/>
      <c r="OSN5" s="745"/>
      <c r="OSO5" s="745"/>
      <c r="OSP5" s="745"/>
      <c r="OSQ5" s="745"/>
      <c r="OSR5" s="745"/>
      <c r="OSS5" s="745"/>
      <c r="OST5" s="745"/>
      <c r="OSU5" s="745"/>
      <c r="OSV5" s="745"/>
      <c r="OSW5" s="745"/>
      <c r="OSX5" s="745"/>
      <c r="OSY5" s="745"/>
      <c r="OSZ5" s="745"/>
      <c r="OTA5" s="745"/>
      <c r="OTB5" s="745"/>
      <c r="OTC5" s="744"/>
      <c r="OTD5" s="745"/>
      <c r="OTE5" s="745"/>
      <c r="OTF5" s="745"/>
      <c r="OTG5" s="745"/>
      <c r="OTH5" s="745"/>
      <c r="OTI5" s="745"/>
      <c r="OTJ5" s="745"/>
      <c r="OTK5" s="745"/>
      <c r="OTL5" s="745"/>
      <c r="OTM5" s="745"/>
      <c r="OTN5" s="745"/>
      <c r="OTO5" s="745"/>
      <c r="OTP5" s="745"/>
      <c r="OTQ5" s="745"/>
      <c r="OTR5" s="745"/>
      <c r="OTS5" s="745"/>
      <c r="OTT5" s="745"/>
      <c r="OTU5" s="745"/>
      <c r="OTV5" s="745"/>
      <c r="OTW5" s="745"/>
      <c r="OTX5" s="745"/>
      <c r="OTY5" s="745"/>
      <c r="OTZ5" s="745"/>
      <c r="OUA5" s="745"/>
      <c r="OUB5" s="745"/>
      <c r="OUC5" s="745"/>
      <c r="OUD5" s="745"/>
      <c r="OUE5" s="745"/>
      <c r="OUF5" s="745"/>
      <c r="OUG5" s="745"/>
      <c r="OUH5" s="744"/>
      <c r="OUI5" s="745"/>
      <c r="OUJ5" s="745"/>
      <c r="OUK5" s="745"/>
      <c r="OUL5" s="745"/>
      <c r="OUM5" s="745"/>
      <c r="OUN5" s="745"/>
      <c r="OUO5" s="745"/>
      <c r="OUP5" s="745"/>
      <c r="OUQ5" s="745"/>
      <c r="OUR5" s="745"/>
      <c r="OUS5" s="745"/>
      <c r="OUT5" s="745"/>
      <c r="OUU5" s="745"/>
      <c r="OUV5" s="745"/>
      <c r="OUW5" s="745"/>
      <c r="OUX5" s="745"/>
      <c r="OUY5" s="745"/>
      <c r="OUZ5" s="745"/>
      <c r="OVA5" s="745"/>
      <c r="OVB5" s="745"/>
      <c r="OVC5" s="745"/>
      <c r="OVD5" s="745"/>
      <c r="OVE5" s="745"/>
      <c r="OVF5" s="745"/>
      <c r="OVG5" s="745"/>
      <c r="OVH5" s="745"/>
      <c r="OVI5" s="745"/>
      <c r="OVJ5" s="745"/>
      <c r="OVK5" s="745"/>
      <c r="OVL5" s="745"/>
      <c r="OVM5" s="744"/>
      <c r="OVN5" s="745"/>
      <c r="OVO5" s="745"/>
      <c r="OVP5" s="745"/>
      <c r="OVQ5" s="745"/>
      <c r="OVR5" s="745"/>
      <c r="OVS5" s="745"/>
      <c r="OVT5" s="745"/>
      <c r="OVU5" s="745"/>
      <c r="OVV5" s="745"/>
      <c r="OVW5" s="745"/>
      <c r="OVX5" s="745"/>
      <c r="OVY5" s="745"/>
      <c r="OVZ5" s="745"/>
      <c r="OWA5" s="745"/>
      <c r="OWB5" s="745"/>
      <c r="OWC5" s="745"/>
      <c r="OWD5" s="745"/>
      <c r="OWE5" s="745"/>
      <c r="OWF5" s="745"/>
      <c r="OWG5" s="745"/>
      <c r="OWH5" s="745"/>
      <c r="OWI5" s="745"/>
      <c r="OWJ5" s="745"/>
      <c r="OWK5" s="745"/>
      <c r="OWL5" s="745"/>
      <c r="OWM5" s="745"/>
      <c r="OWN5" s="745"/>
      <c r="OWO5" s="745"/>
      <c r="OWP5" s="745"/>
      <c r="OWQ5" s="745"/>
      <c r="OWR5" s="744"/>
      <c r="OWS5" s="745"/>
      <c r="OWT5" s="745"/>
      <c r="OWU5" s="745"/>
      <c r="OWV5" s="745"/>
      <c r="OWW5" s="745"/>
      <c r="OWX5" s="745"/>
      <c r="OWY5" s="745"/>
      <c r="OWZ5" s="745"/>
      <c r="OXA5" s="745"/>
      <c r="OXB5" s="745"/>
      <c r="OXC5" s="745"/>
      <c r="OXD5" s="745"/>
      <c r="OXE5" s="745"/>
      <c r="OXF5" s="745"/>
      <c r="OXG5" s="745"/>
      <c r="OXH5" s="745"/>
      <c r="OXI5" s="745"/>
      <c r="OXJ5" s="745"/>
      <c r="OXK5" s="745"/>
      <c r="OXL5" s="745"/>
      <c r="OXM5" s="745"/>
      <c r="OXN5" s="745"/>
      <c r="OXO5" s="745"/>
      <c r="OXP5" s="745"/>
      <c r="OXQ5" s="745"/>
      <c r="OXR5" s="745"/>
      <c r="OXS5" s="745"/>
      <c r="OXT5" s="745"/>
      <c r="OXU5" s="745"/>
      <c r="OXV5" s="745"/>
      <c r="OXW5" s="744"/>
      <c r="OXX5" s="745"/>
      <c r="OXY5" s="745"/>
      <c r="OXZ5" s="745"/>
      <c r="OYA5" s="745"/>
      <c r="OYB5" s="745"/>
      <c r="OYC5" s="745"/>
      <c r="OYD5" s="745"/>
      <c r="OYE5" s="745"/>
      <c r="OYF5" s="745"/>
      <c r="OYG5" s="745"/>
      <c r="OYH5" s="745"/>
      <c r="OYI5" s="745"/>
      <c r="OYJ5" s="745"/>
      <c r="OYK5" s="745"/>
      <c r="OYL5" s="745"/>
      <c r="OYM5" s="745"/>
      <c r="OYN5" s="745"/>
      <c r="OYO5" s="745"/>
      <c r="OYP5" s="745"/>
      <c r="OYQ5" s="745"/>
      <c r="OYR5" s="745"/>
      <c r="OYS5" s="745"/>
      <c r="OYT5" s="745"/>
      <c r="OYU5" s="745"/>
      <c r="OYV5" s="745"/>
      <c r="OYW5" s="745"/>
      <c r="OYX5" s="745"/>
      <c r="OYY5" s="745"/>
      <c r="OYZ5" s="745"/>
      <c r="OZA5" s="745"/>
      <c r="OZB5" s="744"/>
      <c r="OZC5" s="745"/>
      <c r="OZD5" s="745"/>
      <c r="OZE5" s="745"/>
      <c r="OZF5" s="745"/>
      <c r="OZG5" s="745"/>
      <c r="OZH5" s="745"/>
      <c r="OZI5" s="745"/>
      <c r="OZJ5" s="745"/>
      <c r="OZK5" s="745"/>
      <c r="OZL5" s="745"/>
      <c r="OZM5" s="745"/>
      <c r="OZN5" s="745"/>
      <c r="OZO5" s="745"/>
      <c r="OZP5" s="745"/>
      <c r="OZQ5" s="745"/>
      <c r="OZR5" s="745"/>
      <c r="OZS5" s="745"/>
      <c r="OZT5" s="745"/>
      <c r="OZU5" s="745"/>
      <c r="OZV5" s="745"/>
      <c r="OZW5" s="745"/>
      <c r="OZX5" s="745"/>
      <c r="OZY5" s="745"/>
      <c r="OZZ5" s="745"/>
      <c r="PAA5" s="745"/>
      <c r="PAB5" s="745"/>
      <c r="PAC5" s="745"/>
      <c r="PAD5" s="745"/>
      <c r="PAE5" s="745"/>
      <c r="PAF5" s="745"/>
      <c r="PAG5" s="744"/>
      <c r="PAH5" s="745"/>
      <c r="PAI5" s="745"/>
      <c r="PAJ5" s="745"/>
      <c r="PAK5" s="745"/>
      <c r="PAL5" s="745"/>
      <c r="PAM5" s="745"/>
      <c r="PAN5" s="745"/>
      <c r="PAO5" s="745"/>
      <c r="PAP5" s="745"/>
      <c r="PAQ5" s="745"/>
      <c r="PAR5" s="745"/>
      <c r="PAS5" s="745"/>
      <c r="PAT5" s="745"/>
      <c r="PAU5" s="745"/>
      <c r="PAV5" s="745"/>
      <c r="PAW5" s="745"/>
      <c r="PAX5" s="745"/>
      <c r="PAY5" s="745"/>
      <c r="PAZ5" s="745"/>
      <c r="PBA5" s="745"/>
      <c r="PBB5" s="745"/>
      <c r="PBC5" s="745"/>
      <c r="PBD5" s="745"/>
      <c r="PBE5" s="745"/>
      <c r="PBF5" s="745"/>
      <c r="PBG5" s="745"/>
      <c r="PBH5" s="745"/>
      <c r="PBI5" s="745"/>
      <c r="PBJ5" s="745"/>
      <c r="PBK5" s="745"/>
      <c r="PBL5" s="744"/>
      <c r="PBM5" s="745"/>
      <c r="PBN5" s="745"/>
      <c r="PBO5" s="745"/>
      <c r="PBP5" s="745"/>
      <c r="PBQ5" s="745"/>
      <c r="PBR5" s="745"/>
      <c r="PBS5" s="745"/>
      <c r="PBT5" s="745"/>
      <c r="PBU5" s="745"/>
      <c r="PBV5" s="745"/>
      <c r="PBW5" s="745"/>
      <c r="PBX5" s="745"/>
      <c r="PBY5" s="745"/>
      <c r="PBZ5" s="745"/>
      <c r="PCA5" s="745"/>
      <c r="PCB5" s="745"/>
      <c r="PCC5" s="745"/>
      <c r="PCD5" s="745"/>
      <c r="PCE5" s="745"/>
      <c r="PCF5" s="745"/>
      <c r="PCG5" s="745"/>
      <c r="PCH5" s="745"/>
      <c r="PCI5" s="745"/>
      <c r="PCJ5" s="745"/>
      <c r="PCK5" s="745"/>
      <c r="PCL5" s="745"/>
      <c r="PCM5" s="745"/>
      <c r="PCN5" s="745"/>
      <c r="PCO5" s="745"/>
      <c r="PCP5" s="745"/>
      <c r="PCQ5" s="744"/>
      <c r="PCR5" s="745"/>
      <c r="PCS5" s="745"/>
      <c r="PCT5" s="745"/>
      <c r="PCU5" s="745"/>
      <c r="PCV5" s="745"/>
      <c r="PCW5" s="745"/>
      <c r="PCX5" s="745"/>
      <c r="PCY5" s="745"/>
      <c r="PCZ5" s="745"/>
      <c r="PDA5" s="745"/>
      <c r="PDB5" s="745"/>
      <c r="PDC5" s="745"/>
      <c r="PDD5" s="745"/>
      <c r="PDE5" s="745"/>
      <c r="PDF5" s="745"/>
      <c r="PDG5" s="745"/>
      <c r="PDH5" s="745"/>
      <c r="PDI5" s="745"/>
      <c r="PDJ5" s="745"/>
      <c r="PDK5" s="745"/>
      <c r="PDL5" s="745"/>
      <c r="PDM5" s="745"/>
      <c r="PDN5" s="745"/>
      <c r="PDO5" s="745"/>
      <c r="PDP5" s="745"/>
      <c r="PDQ5" s="745"/>
      <c r="PDR5" s="745"/>
      <c r="PDS5" s="745"/>
      <c r="PDT5" s="745"/>
      <c r="PDU5" s="745"/>
      <c r="PDV5" s="744"/>
      <c r="PDW5" s="745"/>
      <c r="PDX5" s="745"/>
      <c r="PDY5" s="745"/>
      <c r="PDZ5" s="745"/>
      <c r="PEA5" s="745"/>
      <c r="PEB5" s="745"/>
      <c r="PEC5" s="745"/>
      <c r="PED5" s="745"/>
      <c r="PEE5" s="745"/>
      <c r="PEF5" s="745"/>
      <c r="PEG5" s="745"/>
      <c r="PEH5" s="745"/>
      <c r="PEI5" s="745"/>
      <c r="PEJ5" s="745"/>
      <c r="PEK5" s="745"/>
      <c r="PEL5" s="745"/>
      <c r="PEM5" s="745"/>
      <c r="PEN5" s="745"/>
      <c r="PEO5" s="745"/>
      <c r="PEP5" s="745"/>
      <c r="PEQ5" s="745"/>
      <c r="PER5" s="745"/>
      <c r="PES5" s="745"/>
      <c r="PET5" s="745"/>
      <c r="PEU5" s="745"/>
      <c r="PEV5" s="745"/>
      <c r="PEW5" s="745"/>
      <c r="PEX5" s="745"/>
      <c r="PEY5" s="745"/>
      <c r="PEZ5" s="745"/>
      <c r="PFA5" s="744"/>
      <c r="PFB5" s="745"/>
      <c r="PFC5" s="745"/>
      <c r="PFD5" s="745"/>
      <c r="PFE5" s="745"/>
      <c r="PFF5" s="745"/>
      <c r="PFG5" s="745"/>
      <c r="PFH5" s="745"/>
      <c r="PFI5" s="745"/>
      <c r="PFJ5" s="745"/>
      <c r="PFK5" s="745"/>
      <c r="PFL5" s="745"/>
      <c r="PFM5" s="745"/>
      <c r="PFN5" s="745"/>
      <c r="PFO5" s="745"/>
      <c r="PFP5" s="745"/>
      <c r="PFQ5" s="745"/>
      <c r="PFR5" s="745"/>
      <c r="PFS5" s="745"/>
      <c r="PFT5" s="745"/>
      <c r="PFU5" s="745"/>
      <c r="PFV5" s="745"/>
      <c r="PFW5" s="745"/>
      <c r="PFX5" s="745"/>
      <c r="PFY5" s="745"/>
      <c r="PFZ5" s="745"/>
      <c r="PGA5" s="745"/>
      <c r="PGB5" s="745"/>
      <c r="PGC5" s="745"/>
      <c r="PGD5" s="745"/>
      <c r="PGE5" s="745"/>
      <c r="PGF5" s="744"/>
      <c r="PGG5" s="745"/>
      <c r="PGH5" s="745"/>
      <c r="PGI5" s="745"/>
      <c r="PGJ5" s="745"/>
      <c r="PGK5" s="745"/>
      <c r="PGL5" s="745"/>
      <c r="PGM5" s="745"/>
      <c r="PGN5" s="745"/>
      <c r="PGO5" s="745"/>
      <c r="PGP5" s="745"/>
      <c r="PGQ5" s="745"/>
      <c r="PGR5" s="745"/>
      <c r="PGS5" s="745"/>
      <c r="PGT5" s="745"/>
      <c r="PGU5" s="745"/>
      <c r="PGV5" s="745"/>
      <c r="PGW5" s="745"/>
      <c r="PGX5" s="745"/>
      <c r="PGY5" s="745"/>
      <c r="PGZ5" s="745"/>
      <c r="PHA5" s="745"/>
      <c r="PHB5" s="745"/>
      <c r="PHC5" s="745"/>
      <c r="PHD5" s="745"/>
      <c r="PHE5" s="745"/>
      <c r="PHF5" s="745"/>
      <c r="PHG5" s="745"/>
      <c r="PHH5" s="745"/>
      <c r="PHI5" s="745"/>
      <c r="PHJ5" s="745"/>
      <c r="PHK5" s="744"/>
      <c r="PHL5" s="745"/>
      <c r="PHM5" s="745"/>
      <c r="PHN5" s="745"/>
      <c r="PHO5" s="745"/>
      <c r="PHP5" s="745"/>
      <c r="PHQ5" s="745"/>
      <c r="PHR5" s="745"/>
      <c r="PHS5" s="745"/>
      <c r="PHT5" s="745"/>
      <c r="PHU5" s="745"/>
      <c r="PHV5" s="745"/>
      <c r="PHW5" s="745"/>
      <c r="PHX5" s="745"/>
      <c r="PHY5" s="745"/>
      <c r="PHZ5" s="745"/>
      <c r="PIA5" s="745"/>
      <c r="PIB5" s="745"/>
      <c r="PIC5" s="745"/>
      <c r="PID5" s="745"/>
      <c r="PIE5" s="745"/>
      <c r="PIF5" s="745"/>
      <c r="PIG5" s="745"/>
      <c r="PIH5" s="745"/>
      <c r="PII5" s="745"/>
      <c r="PIJ5" s="745"/>
      <c r="PIK5" s="745"/>
      <c r="PIL5" s="745"/>
      <c r="PIM5" s="745"/>
      <c r="PIN5" s="745"/>
      <c r="PIO5" s="745"/>
      <c r="PIP5" s="744"/>
      <c r="PIQ5" s="745"/>
      <c r="PIR5" s="745"/>
      <c r="PIS5" s="745"/>
      <c r="PIT5" s="745"/>
      <c r="PIU5" s="745"/>
      <c r="PIV5" s="745"/>
      <c r="PIW5" s="745"/>
      <c r="PIX5" s="745"/>
      <c r="PIY5" s="745"/>
      <c r="PIZ5" s="745"/>
      <c r="PJA5" s="745"/>
      <c r="PJB5" s="745"/>
      <c r="PJC5" s="745"/>
      <c r="PJD5" s="745"/>
      <c r="PJE5" s="745"/>
      <c r="PJF5" s="745"/>
      <c r="PJG5" s="745"/>
      <c r="PJH5" s="745"/>
      <c r="PJI5" s="745"/>
      <c r="PJJ5" s="745"/>
      <c r="PJK5" s="745"/>
      <c r="PJL5" s="745"/>
      <c r="PJM5" s="745"/>
      <c r="PJN5" s="745"/>
      <c r="PJO5" s="745"/>
      <c r="PJP5" s="745"/>
      <c r="PJQ5" s="745"/>
      <c r="PJR5" s="745"/>
      <c r="PJS5" s="745"/>
      <c r="PJT5" s="745"/>
      <c r="PJU5" s="744"/>
      <c r="PJV5" s="745"/>
      <c r="PJW5" s="745"/>
      <c r="PJX5" s="745"/>
      <c r="PJY5" s="745"/>
      <c r="PJZ5" s="745"/>
      <c r="PKA5" s="745"/>
      <c r="PKB5" s="745"/>
      <c r="PKC5" s="745"/>
      <c r="PKD5" s="745"/>
      <c r="PKE5" s="745"/>
      <c r="PKF5" s="745"/>
      <c r="PKG5" s="745"/>
      <c r="PKH5" s="745"/>
      <c r="PKI5" s="745"/>
      <c r="PKJ5" s="745"/>
      <c r="PKK5" s="745"/>
      <c r="PKL5" s="745"/>
      <c r="PKM5" s="745"/>
      <c r="PKN5" s="745"/>
      <c r="PKO5" s="745"/>
      <c r="PKP5" s="745"/>
      <c r="PKQ5" s="745"/>
      <c r="PKR5" s="745"/>
      <c r="PKS5" s="745"/>
      <c r="PKT5" s="745"/>
      <c r="PKU5" s="745"/>
      <c r="PKV5" s="745"/>
      <c r="PKW5" s="745"/>
      <c r="PKX5" s="745"/>
      <c r="PKY5" s="745"/>
      <c r="PKZ5" s="744"/>
      <c r="PLA5" s="745"/>
      <c r="PLB5" s="745"/>
      <c r="PLC5" s="745"/>
      <c r="PLD5" s="745"/>
      <c r="PLE5" s="745"/>
      <c r="PLF5" s="745"/>
      <c r="PLG5" s="745"/>
      <c r="PLH5" s="745"/>
      <c r="PLI5" s="745"/>
      <c r="PLJ5" s="745"/>
      <c r="PLK5" s="745"/>
      <c r="PLL5" s="745"/>
      <c r="PLM5" s="745"/>
      <c r="PLN5" s="745"/>
      <c r="PLO5" s="745"/>
      <c r="PLP5" s="745"/>
      <c r="PLQ5" s="745"/>
      <c r="PLR5" s="745"/>
      <c r="PLS5" s="745"/>
      <c r="PLT5" s="745"/>
      <c r="PLU5" s="745"/>
      <c r="PLV5" s="745"/>
      <c r="PLW5" s="745"/>
      <c r="PLX5" s="745"/>
      <c r="PLY5" s="745"/>
      <c r="PLZ5" s="745"/>
      <c r="PMA5" s="745"/>
      <c r="PMB5" s="745"/>
      <c r="PMC5" s="745"/>
      <c r="PMD5" s="745"/>
      <c r="PME5" s="744"/>
      <c r="PMF5" s="745"/>
      <c r="PMG5" s="745"/>
      <c r="PMH5" s="745"/>
      <c r="PMI5" s="745"/>
      <c r="PMJ5" s="745"/>
      <c r="PMK5" s="745"/>
      <c r="PML5" s="745"/>
      <c r="PMM5" s="745"/>
      <c r="PMN5" s="745"/>
      <c r="PMO5" s="745"/>
      <c r="PMP5" s="745"/>
      <c r="PMQ5" s="745"/>
      <c r="PMR5" s="745"/>
      <c r="PMS5" s="745"/>
      <c r="PMT5" s="745"/>
      <c r="PMU5" s="745"/>
      <c r="PMV5" s="745"/>
      <c r="PMW5" s="745"/>
      <c r="PMX5" s="745"/>
      <c r="PMY5" s="745"/>
      <c r="PMZ5" s="745"/>
      <c r="PNA5" s="745"/>
      <c r="PNB5" s="745"/>
      <c r="PNC5" s="745"/>
      <c r="PND5" s="745"/>
      <c r="PNE5" s="745"/>
      <c r="PNF5" s="745"/>
      <c r="PNG5" s="745"/>
      <c r="PNH5" s="745"/>
      <c r="PNI5" s="745"/>
      <c r="PNJ5" s="744"/>
      <c r="PNK5" s="745"/>
      <c r="PNL5" s="745"/>
      <c r="PNM5" s="745"/>
      <c r="PNN5" s="745"/>
      <c r="PNO5" s="745"/>
      <c r="PNP5" s="745"/>
      <c r="PNQ5" s="745"/>
      <c r="PNR5" s="745"/>
      <c r="PNS5" s="745"/>
      <c r="PNT5" s="745"/>
      <c r="PNU5" s="745"/>
      <c r="PNV5" s="745"/>
      <c r="PNW5" s="745"/>
      <c r="PNX5" s="745"/>
      <c r="PNY5" s="745"/>
      <c r="PNZ5" s="745"/>
      <c r="POA5" s="745"/>
      <c r="POB5" s="745"/>
      <c r="POC5" s="745"/>
      <c r="POD5" s="745"/>
      <c r="POE5" s="745"/>
      <c r="POF5" s="745"/>
      <c r="POG5" s="745"/>
      <c r="POH5" s="745"/>
      <c r="POI5" s="745"/>
      <c r="POJ5" s="745"/>
      <c r="POK5" s="745"/>
      <c r="POL5" s="745"/>
      <c r="POM5" s="745"/>
      <c r="PON5" s="745"/>
      <c r="POO5" s="744"/>
      <c r="POP5" s="745"/>
      <c r="POQ5" s="745"/>
      <c r="POR5" s="745"/>
      <c r="POS5" s="745"/>
      <c r="POT5" s="745"/>
      <c r="POU5" s="745"/>
      <c r="POV5" s="745"/>
      <c r="POW5" s="745"/>
      <c r="POX5" s="745"/>
      <c r="POY5" s="745"/>
      <c r="POZ5" s="745"/>
      <c r="PPA5" s="745"/>
      <c r="PPB5" s="745"/>
      <c r="PPC5" s="745"/>
      <c r="PPD5" s="745"/>
      <c r="PPE5" s="745"/>
      <c r="PPF5" s="745"/>
      <c r="PPG5" s="745"/>
      <c r="PPH5" s="745"/>
      <c r="PPI5" s="745"/>
      <c r="PPJ5" s="745"/>
      <c r="PPK5" s="745"/>
      <c r="PPL5" s="745"/>
      <c r="PPM5" s="745"/>
      <c r="PPN5" s="745"/>
      <c r="PPO5" s="745"/>
      <c r="PPP5" s="745"/>
      <c r="PPQ5" s="745"/>
      <c r="PPR5" s="745"/>
      <c r="PPS5" s="745"/>
      <c r="PPT5" s="744"/>
      <c r="PPU5" s="745"/>
      <c r="PPV5" s="745"/>
      <c r="PPW5" s="745"/>
      <c r="PPX5" s="745"/>
      <c r="PPY5" s="745"/>
      <c r="PPZ5" s="745"/>
      <c r="PQA5" s="745"/>
      <c r="PQB5" s="745"/>
      <c r="PQC5" s="745"/>
      <c r="PQD5" s="745"/>
      <c r="PQE5" s="745"/>
      <c r="PQF5" s="745"/>
      <c r="PQG5" s="745"/>
      <c r="PQH5" s="745"/>
      <c r="PQI5" s="745"/>
      <c r="PQJ5" s="745"/>
      <c r="PQK5" s="745"/>
      <c r="PQL5" s="745"/>
      <c r="PQM5" s="745"/>
      <c r="PQN5" s="745"/>
      <c r="PQO5" s="745"/>
      <c r="PQP5" s="745"/>
      <c r="PQQ5" s="745"/>
      <c r="PQR5" s="745"/>
      <c r="PQS5" s="745"/>
      <c r="PQT5" s="745"/>
      <c r="PQU5" s="745"/>
      <c r="PQV5" s="745"/>
      <c r="PQW5" s="745"/>
      <c r="PQX5" s="745"/>
      <c r="PQY5" s="744"/>
      <c r="PQZ5" s="745"/>
      <c r="PRA5" s="745"/>
      <c r="PRB5" s="745"/>
      <c r="PRC5" s="745"/>
      <c r="PRD5" s="745"/>
      <c r="PRE5" s="745"/>
      <c r="PRF5" s="745"/>
      <c r="PRG5" s="745"/>
      <c r="PRH5" s="745"/>
      <c r="PRI5" s="745"/>
      <c r="PRJ5" s="745"/>
      <c r="PRK5" s="745"/>
      <c r="PRL5" s="745"/>
      <c r="PRM5" s="745"/>
      <c r="PRN5" s="745"/>
      <c r="PRO5" s="745"/>
      <c r="PRP5" s="745"/>
      <c r="PRQ5" s="745"/>
      <c r="PRR5" s="745"/>
      <c r="PRS5" s="745"/>
      <c r="PRT5" s="745"/>
      <c r="PRU5" s="745"/>
      <c r="PRV5" s="745"/>
      <c r="PRW5" s="745"/>
      <c r="PRX5" s="745"/>
      <c r="PRY5" s="745"/>
      <c r="PRZ5" s="745"/>
      <c r="PSA5" s="745"/>
      <c r="PSB5" s="745"/>
      <c r="PSC5" s="745"/>
      <c r="PSD5" s="744"/>
      <c r="PSE5" s="745"/>
      <c r="PSF5" s="745"/>
      <c r="PSG5" s="745"/>
      <c r="PSH5" s="745"/>
      <c r="PSI5" s="745"/>
      <c r="PSJ5" s="745"/>
      <c r="PSK5" s="745"/>
      <c r="PSL5" s="745"/>
      <c r="PSM5" s="745"/>
      <c r="PSN5" s="745"/>
      <c r="PSO5" s="745"/>
      <c r="PSP5" s="745"/>
      <c r="PSQ5" s="745"/>
      <c r="PSR5" s="745"/>
      <c r="PSS5" s="745"/>
      <c r="PST5" s="745"/>
      <c r="PSU5" s="745"/>
      <c r="PSV5" s="745"/>
      <c r="PSW5" s="745"/>
      <c r="PSX5" s="745"/>
      <c r="PSY5" s="745"/>
      <c r="PSZ5" s="745"/>
      <c r="PTA5" s="745"/>
      <c r="PTB5" s="745"/>
      <c r="PTC5" s="745"/>
      <c r="PTD5" s="745"/>
      <c r="PTE5" s="745"/>
      <c r="PTF5" s="745"/>
      <c r="PTG5" s="745"/>
      <c r="PTH5" s="745"/>
      <c r="PTI5" s="744"/>
      <c r="PTJ5" s="745"/>
      <c r="PTK5" s="745"/>
      <c r="PTL5" s="745"/>
      <c r="PTM5" s="745"/>
      <c r="PTN5" s="745"/>
      <c r="PTO5" s="745"/>
      <c r="PTP5" s="745"/>
      <c r="PTQ5" s="745"/>
      <c r="PTR5" s="745"/>
      <c r="PTS5" s="745"/>
      <c r="PTT5" s="745"/>
      <c r="PTU5" s="745"/>
      <c r="PTV5" s="745"/>
      <c r="PTW5" s="745"/>
      <c r="PTX5" s="745"/>
      <c r="PTY5" s="745"/>
      <c r="PTZ5" s="745"/>
      <c r="PUA5" s="745"/>
      <c r="PUB5" s="745"/>
      <c r="PUC5" s="745"/>
      <c r="PUD5" s="745"/>
      <c r="PUE5" s="745"/>
      <c r="PUF5" s="745"/>
      <c r="PUG5" s="745"/>
      <c r="PUH5" s="745"/>
      <c r="PUI5" s="745"/>
      <c r="PUJ5" s="745"/>
      <c r="PUK5" s="745"/>
      <c r="PUL5" s="745"/>
      <c r="PUM5" s="745"/>
      <c r="PUN5" s="744"/>
      <c r="PUO5" s="745"/>
      <c r="PUP5" s="745"/>
      <c r="PUQ5" s="745"/>
      <c r="PUR5" s="745"/>
      <c r="PUS5" s="745"/>
      <c r="PUT5" s="745"/>
      <c r="PUU5" s="745"/>
      <c r="PUV5" s="745"/>
      <c r="PUW5" s="745"/>
      <c r="PUX5" s="745"/>
      <c r="PUY5" s="745"/>
      <c r="PUZ5" s="745"/>
      <c r="PVA5" s="745"/>
      <c r="PVB5" s="745"/>
      <c r="PVC5" s="745"/>
      <c r="PVD5" s="745"/>
      <c r="PVE5" s="745"/>
      <c r="PVF5" s="745"/>
      <c r="PVG5" s="745"/>
      <c r="PVH5" s="745"/>
      <c r="PVI5" s="745"/>
      <c r="PVJ5" s="745"/>
      <c r="PVK5" s="745"/>
      <c r="PVL5" s="745"/>
      <c r="PVM5" s="745"/>
      <c r="PVN5" s="745"/>
      <c r="PVO5" s="745"/>
      <c r="PVP5" s="745"/>
      <c r="PVQ5" s="745"/>
      <c r="PVR5" s="745"/>
      <c r="PVS5" s="744"/>
      <c r="PVT5" s="745"/>
      <c r="PVU5" s="745"/>
      <c r="PVV5" s="745"/>
      <c r="PVW5" s="745"/>
      <c r="PVX5" s="745"/>
      <c r="PVY5" s="745"/>
      <c r="PVZ5" s="745"/>
      <c r="PWA5" s="745"/>
      <c r="PWB5" s="745"/>
      <c r="PWC5" s="745"/>
      <c r="PWD5" s="745"/>
      <c r="PWE5" s="745"/>
      <c r="PWF5" s="745"/>
      <c r="PWG5" s="745"/>
      <c r="PWH5" s="745"/>
      <c r="PWI5" s="745"/>
      <c r="PWJ5" s="745"/>
      <c r="PWK5" s="745"/>
      <c r="PWL5" s="745"/>
      <c r="PWM5" s="745"/>
      <c r="PWN5" s="745"/>
      <c r="PWO5" s="745"/>
      <c r="PWP5" s="745"/>
      <c r="PWQ5" s="745"/>
      <c r="PWR5" s="745"/>
      <c r="PWS5" s="745"/>
      <c r="PWT5" s="745"/>
      <c r="PWU5" s="745"/>
      <c r="PWV5" s="745"/>
      <c r="PWW5" s="745"/>
      <c r="PWX5" s="744"/>
      <c r="PWY5" s="745"/>
      <c r="PWZ5" s="745"/>
      <c r="PXA5" s="745"/>
      <c r="PXB5" s="745"/>
      <c r="PXC5" s="745"/>
      <c r="PXD5" s="745"/>
      <c r="PXE5" s="745"/>
      <c r="PXF5" s="745"/>
      <c r="PXG5" s="745"/>
      <c r="PXH5" s="745"/>
      <c r="PXI5" s="745"/>
      <c r="PXJ5" s="745"/>
      <c r="PXK5" s="745"/>
      <c r="PXL5" s="745"/>
      <c r="PXM5" s="745"/>
      <c r="PXN5" s="745"/>
      <c r="PXO5" s="745"/>
      <c r="PXP5" s="745"/>
      <c r="PXQ5" s="745"/>
      <c r="PXR5" s="745"/>
      <c r="PXS5" s="745"/>
      <c r="PXT5" s="745"/>
      <c r="PXU5" s="745"/>
      <c r="PXV5" s="745"/>
      <c r="PXW5" s="745"/>
      <c r="PXX5" s="745"/>
      <c r="PXY5" s="745"/>
      <c r="PXZ5" s="745"/>
      <c r="PYA5" s="745"/>
      <c r="PYB5" s="745"/>
      <c r="PYC5" s="744"/>
      <c r="PYD5" s="745"/>
      <c r="PYE5" s="745"/>
      <c r="PYF5" s="745"/>
      <c r="PYG5" s="745"/>
      <c r="PYH5" s="745"/>
      <c r="PYI5" s="745"/>
      <c r="PYJ5" s="745"/>
      <c r="PYK5" s="745"/>
      <c r="PYL5" s="745"/>
      <c r="PYM5" s="745"/>
      <c r="PYN5" s="745"/>
      <c r="PYO5" s="745"/>
      <c r="PYP5" s="745"/>
      <c r="PYQ5" s="745"/>
      <c r="PYR5" s="745"/>
      <c r="PYS5" s="745"/>
      <c r="PYT5" s="745"/>
      <c r="PYU5" s="745"/>
      <c r="PYV5" s="745"/>
      <c r="PYW5" s="745"/>
      <c r="PYX5" s="745"/>
      <c r="PYY5" s="745"/>
      <c r="PYZ5" s="745"/>
      <c r="PZA5" s="745"/>
      <c r="PZB5" s="745"/>
      <c r="PZC5" s="745"/>
      <c r="PZD5" s="745"/>
      <c r="PZE5" s="745"/>
      <c r="PZF5" s="745"/>
      <c r="PZG5" s="745"/>
      <c r="PZH5" s="744"/>
      <c r="PZI5" s="745"/>
      <c r="PZJ5" s="745"/>
      <c r="PZK5" s="745"/>
      <c r="PZL5" s="745"/>
      <c r="PZM5" s="745"/>
      <c r="PZN5" s="745"/>
      <c r="PZO5" s="745"/>
      <c r="PZP5" s="745"/>
      <c r="PZQ5" s="745"/>
      <c r="PZR5" s="745"/>
      <c r="PZS5" s="745"/>
      <c r="PZT5" s="745"/>
      <c r="PZU5" s="745"/>
      <c r="PZV5" s="745"/>
      <c r="PZW5" s="745"/>
      <c r="PZX5" s="745"/>
      <c r="PZY5" s="745"/>
      <c r="PZZ5" s="745"/>
      <c r="QAA5" s="745"/>
      <c r="QAB5" s="745"/>
      <c r="QAC5" s="745"/>
      <c r="QAD5" s="745"/>
      <c r="QAE5" s="745"/>
      <c r="QAF5" s="745"/>
      <c r="QAG5" s="745"/>
      <c r="QAH5" s="745"/>
      <c r="QAI5" s="745"/>
      <c r="QAJ5" s="745"/>
      <c r="QAK5" s="745"/>
      <c r="QAL5" s="745"/>
      <c r="QAM5" s="744"/>
      <c r="QAN5" s="745"/>
      <c r="QAO5" s="745"/>
      <c r="QAP5" s="745"/>
      <c r="QAQ5" s="745"/>
      <c r="QAR5" s="745"/>
      <c r="QAS5" s="745"/>
      <c r="QAT5" s="745"/>
      <c r="QAU5" s="745"/>
      <c r="QAV5" s="745"/>
      <c r="QAW5" s="745"/>
      <c r="QAX5" s="745"/>
      <c r="QAY5" s="745"/>
      <c r="QAZ5" s="745"/>
      <c r="QBA5" s="745"/>
      <c r="QBB5" s="745"/>
      <c r="QBC5" s="745"/>
      <c r="QBD5" s="745"/>
      <c r="QBE5" s="745"/>
      <c r="QBF5" s="745"/>
      <c r="QBG5" s="745"/>
      <c r="QBH5" s="745"/>
      <c r="QBI5" s="745"/>
      <c r="QBJ5" s="745"/>
      <c r="QBK5" s="745"/>
      <c r="QBL5" s="745"/>
      <c r="QBM5" s="745"/>
      <c r="QBN5" s="745"/>
      <c r="QBO5" s="745"/>
      <c r="QBP5" s="745"/>
      <c r="QBQ5" s="745"/>
      <c r="QBR5" s="744"/>
      <c r="QBS5" s="745"/>
      <c r="QBT5" s="745"/>
      <c r="QBU5" s="745"/>
      <c r="QBV5" s="745"/>
      <c r="QBW5" s="745"/>
      <c r="QBX5" s="745"/>
      <c r="QBY5" s="745"/>
      <c r="QBZ5" s="745"/>
      <c r="QCA5" s="745"/>
      <c r="QCB5" s="745"/>
      <c r="QCC5" s="745"/>
      <c r="QCD5" s="745"/>
      <c r="QCE5" s="745"/>
      <c r="QCF5" s="745"/>
      <c r="QCG5" s="745"/>
      <c r="QCH5" s="745"/>
      <c r="QCI5" s="745"/>
      <c r="QCJ5" s="745"/>
      <c r="QCK5" s="745"/>
      <c r="QCL5" s="745"/>
      <c r="QCM5" s="745"/>
      <c r="QCN5" s="745"/>
      <c r="QCO5" s="745"/>
      <c r="QCP5" s="745"/>
      <c r="QCQ5" s="745"/>
      <c r="QCR5" s="745"/>
      <c r="QCS5" s="745"/>
      <c r="QCT5" s="745"/>
      <c r="QCU5" s="745"/>
      <c r="QCV5" s="745"/>
      <c r="QCW5" s="744"/>
      <c r="QCX5" s="745"/>
      <c r="QCY5" s="745"/>
      <c r="QCZ5" s="745"/>
      <c r="QDA5" s="745"/>
      <c r="QDB5" s="745"/>
      <c r="QDC5" s="745"/>
      <c r="QDD5" s="745"/>
      <c r="QDE5" s="745"/>
      <c r="QDF5" s="745"/>
      <c r="QDG5" s="745"/>
      <c r="QDH5" s="745"/>
      <c r="QDI5" s="745"/>
      <c r="QDJ5" s="745"/>
      <c r="QDK5" s="745"/>
      <c r="QDL5" s="745"/>
      <c r="QDM5" s="745"/>
      <c r="QDN5" s="745"/>
      <c r="QDO5" s="745"/>
      <c r="QDP5" s="745"/>
      <c r="QDQ5" s="745"/>
      <c r="QDR5" s="745"/>
      <c r="QDS5" s="745"/>
      <c r="QDT5" s="745"/>
      <c r="QDU5" s="745"/>
      <c r="QDV5" s="745"/>
      <c r="QDW5" s="745"/>
      <c r="QDX5" s="745"/>
      <c r="QDY5" s="745"/>
      <c r="QDZ5" s="745"/>
      <c r="QEA5" s="745"/>
      <c r="QEB5" s="744"/>
      <c r="QEC5" s="745"/>
      <c r="QED5" s="745"/>
      <c r="QEE5" s="745"/>
      <c r="QEF5" s="745"/>
      <c r="QEG5" s="745"/>
      <c r="QEH5" s="745"/>
      <c r="QEI5" s="745"/>
      <c r="QEJ5" s="745"/>
      <c r="QEK5" s="745"/>
      <c r="QEL5" s="745"/>
      <c r="QEM5" s="745"/>
      <c r="QEN5" s="745"/>
      <c r="QEO5" s="745"/>
      <c r="QEP5" s="745"/>
      <c r="QEQ5" s="745"/>
      <c r="QER5" s="745"/>
      <c r="QES5" s="745"/>
      <c r="QET5" s="745"/>
      <c r="QEU5" s="745"/>
      <c r="QEV5" s="745"/>
      <c r="QEW5" s="745"/>
      <c r="QEX5" s="745"/>
      <c r="QEY5" s="745"/>
      <c r="QEZ5" s="745"/>
      <c r="QFA5" s="745"/>
      <c r="QFB5" s="745"/>
      <c r="QFC5" s="745"/>
      <c r="QFD5" s="745"/>
      <c r="QFE5" s="745"/>
      <c r="QFF5" s="745"/>
      <c r="QFG5" s="744"/>
      <c r="QFH5" s="745"/>
      <c r="QFI5" s="745"/>
      <c r="QFJ5" s="745"/>
      <c r="QFK5" s="745"/>
      <c r="QFL5" s="745"/>
      <c r="QFM5" s="745"/>
      <c r="QFN5" s="745"/>
      <c r="QFO5" s="745"/>
      <c r="QFP5" s="745"/>
      <c r="QFQ5" s="745"/>
      <c r="QFR5" s="745"/>
      <c r="QFS5" s="745"/>
      <c r="QFT5" s="745"/>
      <c r="QFU5" s="745"/>
      <c r="QFV5" s="745"/>
      <c r="QFW5" s="745"/>
      <c r="QFX5" s="745"/>
      <c r="QFY5" s="745"/>
      <c r="QFZ5" s="745"/>
      <c r="QGA5" s="745"/>
      <c r="QGB5" s="745"/>
      <c r="QGC5" s="745"/>
      <c r="QGD5" s="745"/>
      <c r="QGE5" s="745"/>
      <c r="QGF5" s="745"/>
      <c r="QGG5" s="745"/>
      <c r="QGH5" s="745"/>
      <c r="QGI5" s="745"/>
      <c r="QGJ5" s="745"/>
      <c r="QGK5" s="745"/>
      <c r="QGL5" s="744"/>
      <c r="QGM5" s="745"/>
      <c r="QGN5" s="745"/>
      <c r="QGO5" s="745"/>
      <c r="QGP5" s="745"/>
      <c r="QGQ5" s="745"/>
      <c r="QGR5" s="745"/>
      <c r="QGS5" s="745"/>
      <c r="QGT5" s="745"/>
      <c r="QGU5" s="745"/>
      <c r="QGV5" s="745"/>
      <c r="QGW5" s="745"/>
      <c r="QGX5" s="745"/>
      <c r="QGY5" s="745"/>
      <c r="QGZ5" s="745"/>
      <c r="QHA5" s="745"/>
      <c r="QHB5" s="745"/>
      <c r="QHC5" s="745"/>
      <c r="QHD5" s="745"/>
      <c r="QHE5" s="745"/>
      <c r="QHF5" s="745"/>
      <c r="QHG5" s="745"/>
      <c r="QHH5" s="745"/>
      <c r="QHI5" s="745"/>
      <c r="QHJ5" s="745"/>
      <c r="QHK5" s="745"/>
      <c r="QHL5" s="745"/>
      <c r="QHM5" s="745"/>
      <c r="QHN5" s="745"/>
      <c r="QHO5" s="745"/>
      <c r="QHP5" s="745"/>
      <c r="QHQ5" s="744"/>
      <c r="QHR5" s="745"/>
      <c r="QHS5" s="745"/>
      <c r="QHT5" s="745"/>
      <c r="QHU5" s="745"/>
      <c r="QHV5" s="745"/>
      <c r="QHW5" s="745"/>
      <c r="QHX5" s="745"/>
      <c r="QHY5" s="745"/>
      <c r="QHZ5" s="745"/>
      <c r="QIA5" s="745"/>
      <c r="QIB5" s="745"/>
      <c r="QIC5" s="745"/>
      <c r="QID5" s="745"/>
      <c r="QIE5" s="745"/>
      <c r="QIF5" s="745"/>
      <c r="QIG5" s="745"/>
      <c r="QIH5" s="745"/>
      <c r="QII5" s="745"/>
      <c r="QIJ5" s="745"/>
      <c r="QIK5" s="745"/>
      <c r="QIL5" s="745"/>
      <c r="QIM5" s="745"/>
      <c r="QIN5" s="745"/>
      <c r="QIO5" s="745"/>
      <c r="QIP5" s="745"/>
      <c r="QIQ5" s="745"/>
      <c r="QIR5" s="745"/>
      <c r="QIS5" s="745"/>
      <c r="QIT5" s="745"/>
      <c r="QIU5" s="745"/>
      <c r="QIV5" s="744"/>
      <c r="QIW5" s="745"/>
      <c r="QIX5" s="745"/>
      <c r="QIY5" s="745"/>
      <c r="QIZ5" s="745"/>
      <c r="QJA5" s="745"/>
      <c r="QJB5" s="745"/>
      <c r="QJC5" s="745"/>
      <c r="QJD5" s="745"/>
      <c r="QJE5" s="745"/>
      <c r="QJF5" s="745"/>
      <c r="QJG5" s="745"/>
      <c r="QJH5" s="745"/>
      <c r="QJI5" s="745"/>
      <c r="QJJ5" s="745"/>
      <c r="QJK5" s="745"/>
      <c r="QJL5" s="745"/>
      <c r="QJM5" s="745"/>
      <c r="QJN5" s="745"/>
      <c r="QJO5" s="745"/>
      <c r="QJP5" s="745"/>
      <c r="QJQ5" s="745"/>
      <c r="QJR5" s="745"/>
      <c r="QJS5" s="745"/>
      <c r="QJT5" s="745"/>
      <c r="QJU5" s="745"/>
      <c r="QJV5" s="745"/>
      <c r="QJW5" s="745"/>
      <c r="QJX5" s="745"/>
      <c r="QJY5" s="745"/>
      <c r="QJZ5" s="745"/>
      <c r="QKA5" s="744"/>
      <c r="QKB5" s="745"/>
      <c r="QKC5" s="745"/>
      <c r="QKD5" s="745"/>
      <c r="QKE5" s="745"/>
      <c r="QKF5" s="745"/>
      <c r="QKG5" s="745"/>
      <c r="QKH5" s="745"/>
      <c r="QKI5" s="745"/>
      <c r="QKJ5" s="745"/>
      <c r="QKK5" s="745"/>
      <c r="QKL5" s="745"/>
      <c r="QKM5" s="745"/>
      <c r="QKN5" s="745"/>
      <c r="QKO5" s="745"/>
      <c r="QKP5" s="745"/>
      <c r="QKQ5" s="745"/>
      <c r="QKR5" s="745"/>
      <c r="QKS5" s="745"/>
      <c r="QKT5" s="745"/>
      <c r="QKU5" s="745"/>
      <c r="QKV5" s="745"/>
      <c r="QKW5" s="745"/>
      <c r="QKX5" s="745"/>
      <c r="QKY5" s="745"/>
      <c r="QKZ5" s="745"/>
      <c r="QLA5" s="745"/>
      <c r="QLB5" s="745"/>
      <c r="QLC5" s="745"/>
      <c r="QLD5" s="745"/>
      <c r="QLE5" s="745"/>
      <c r="QLF5" s="744"/>
      <c r="QLG5" s="745"/>
      <c r="QLH5" s="745"/>
      <c r="QLI5" s="745"/>
      <c r="QLJ5" s="745"/>
      <c r="QLK5" s="745"/>
      <c r="QLL5" s="745"/>
      <c r="QLM5" s="745"/>
      <c r="QLN5" s="745"/>
      <c r="QLO5" s="745"/>
      <c r="QLP5" s="745"/>
      <c r="QLQ5" s="745"/>
      <c r="QLR5" s="745"/>
      <c r="QLS5" s="745"/>
      <c r="QLT5" s="745"/>
      <c r="QLU5" s="745"/>
      <c r="QLV5" s="745"/>
      <c r="QLW5" s="745"/>
      <c r="QLX5" s="745"/>
      <c r="QLY5" s="745"/>
      <c r="QLZ5" s="745"/>
      <c r="QMA5" s="745"/>
      <c r="QMB5" s="745"/>
      <c r="QMC5" s="745"/>
      <c r="QMD5" s="745"/>
      <c r="QME5" s="745"/>
      <c r="QMF5" s="745"/>
      <c r="QMG5" s="745"/>
      <c r="QMH5" s="745"/>
      <c r="QMI5" s="745"/>
      <c r="QMJ5" s="745"/>
      <c r="QMK5" s="744"/>
      <c r="QML5" s="745"/>
      <c r="QMM5" s="745"/>
      <c r="QMN5" s="745"/>
      <c r="QMO5" s="745"/>
      <c r="QMP5" s="745"/>
      <c r="QMQ5" s="745"/>
      <c r="QMR5" s="745"/>
      <c r="QMS5" s="745"/>
      <c r="QMT5" s="745"/>
      <c r="QMU5" s="745"/>
      <c r="QMV5" s="745"/>
      <c r="QMW5" s="745"/>
      <c r="QMX5" s="745"/>
      <c r="QMY5" s="745"/>
      <c r="QMZ5" s="745"/>
      <c r="QNA5" s="745"/>
      <c r="QNB5" s="745"/>
      <c r="QNC5" s="745"/>
      <c r="QND5" s="745"/>
      <c r="QNE5" s="745"/>
      <c r="QNF5" s="745"/>
      <c r="QNG5" s="745"/>
      <c r="QNH5" s="745"/>
      <c r="QNI5" s="745"/>
      <c r="QNJ5" s="745"/>
      <c r="QNK5" s="745"/>
      <c r="QNL5" s="745"/>
      <c r="QNM5" s="745"/>
      <c r="QNN5" s="745"/>
      <c r="QNO5" s="745"/>
      <c r="QNP5" s="744"/>
      <c r="QNQ5" s="745"/>
      <c r="QNR5" s="745"/>
      <c r="QNS5" s="745"/>
      <c r="QNT5" s="745"/>
      <c r="QNU5" s="745"/>
      <c r="QNV5" s="745"/>
      <c r="QNW5" s="745"/>
      <c r="QNX5" s="745"/>
      <c r="QNY5" s="745"/>
      <c r="QNZ5" s="745"/>
      <c r="QOA5" s="745"/>
      <c r="QOB5" s="745"/>
      <c r="QOC5" s="745"/>
      <c r="QOD5" s="745"/>
      <c r="QOE5" s="745"/>
      <c r="QOF5" s="745"/>
      <c r="QOG5" s="745"/>
      <c r="QOH5" s="745"/>
      <c r="QOI5" s="745"/>
      <c r="QOJ5" s="745"/>
      <c r="QOK5" s="745"/>
      <c r="QOL5" s="745"/>
      <c r="QOM5" s="745"/>
      <c r="QON5" s="745"/>
      <c r="QOO5" s="745"/>
      <c r="QOP5" s="745"/>
      <c r="QOQ5" s="745"/>
      <c r="QOR5" s="745"/>
      <c r="QOS5" s="745"/>
      <c r="QOT5" s="745"/>
      <c r="QOU5" s="744"/>
      <c r="QOV5" s="745"/>
      <c r="QOW5" s="745"/>
      <c r="QOX5" s="745"/>
      <c r="QOY5" s="745"/>
      <c r="QOZ5" s="745"/>
      <c r="QPA5" s="745"/>
      <c r="QPB5" s="745"/>
      <c r="QPC5" s="745"/>
      <c r="QPD5" s="745"/>
      <c r="QPE5" s="745"/>
      <c r="QPF5" s="745"/>
      <c r="QPG5" s="745"/>
      <c r="QPH5" s="745"/>
      <c r="QPI5" s="745"/>
      <c r="QPJ5" s="745"/>
      <c r="QPK5" s="745"/>
      <c r="QPL5" s="745"/>
      <c r="QPM5" s="745"/>
      <c r="QPN5" s="745"/>
      <c r="QPO5" s="745"/>
      <c r="QPP5" s="745"/>
      <c r="QPQ5" s="745"/>
      <c r="QPR5" s="745"/>
      <c r="QPS5" s="745"/>
      <c r="QPT5" s="745"/>
      <c r="QPU5" s="745"/>
      <c r="QPV5" s="745"/>
      <c r="QPW5" s="745"/>
      <c r="QPX5" s="745"/>
      <c r="QPY5" s="745"/>
      <c r="QPZ5" s="744"/>
      <c r="QQA5" s="745"/>
      <c r="QQB5" s="745"/>
      <c r="QQC5" s="745"/>
      <c r="QQD5" s="745"/>
      <c r="QQE5" s="745"/>
      <c r="QQF5" s="745"/>
      <c r="QQG5" s="745"/>
      <c r="QQH5" s="745"/>
      <c r="QQI5" s="745"/>
      <c r="QQJ5" s="745"/>
      <c r="QQK5" s="745"/>
      <c r="QQL5" s="745"/>
      <c r="QQM5" s="745"/>
      <c r="QQN5" s="745"/>
      <c r="QQO5" s="745"/>
      <c r="QQP5" s="745"/>
      <c r="QQQ5" s="745"/>
      <c r="QQR5" s="745"/>
      <c r="QQS5" s="745"/>
      <c r="QQT5" s="745"/>
      <c r="QQU5" s="745"/>
      <c r="QQV5" s="745"/>
      <c r="QQW5" s="745"/>
      <c r="QQX5" s="745"/>
      <c r="QQY5" s="745"/>
      <c r="QQZ5" s="745"/>
      <c r="QRA5" s="745"/>
      <c r="QRB5" s="745"/>
      <c r="QRC5" s="745"/>
      <c r="QRD5" s="745"/>
      <c r="QRE5" s="744"/>
      <c r="QRF5" s="745"/>
      <c r="QRG5" s="745"/>
      <c r="QRH5" s="745"/>
      <c r="QRI5" s="745"/>
      <c r="QRJ5" s="745"/>
      <c r="QRK5" s="745"/>
      <c r="QRL5" s="745"/>
      <c r="QRM5" s="745"/>
      <c r="QRN5" s="745"/>
      <c r="QRO5" s="745"/>
      <c r="QRP5" s="745"/>
      <c r="QRQ5" s="745"/>
      <c r="QRR5" s="745"/>
      <c r="QRS5" s="745"/>
      <c r="QRT5" s="745"/>
      <c r="QRU5" s="745"/>
      <c r="QRV5" s="745"/>
      <c r="QRW5" s="745"/>
      <c r="QRX5" s="745"/>
      <c r="QRY5" s="745"/>
      <c r="QRZ5" s="745"/>
      <c r="QSA5" s="745"/>
      <c r="QSB5" s="745"/>
      <c r="QSC5" s="745"/>
      <c r="QSD5" s="745"/>
      <c r="QSE5" s="745"/>
      <c r="QSF5" s="745"/>
      <c r="QSG5" s="745"/>
      <c r="QSH5" s="745"/>
      <c r="QSI5" s="745"/>
      <c r="QSJ5" s="744"/>
      <c r="QSK5" s="745"/>
      <c r="QSL5" s="745"/>
      <c r="QSM5" s="745"/>
      <c r="QSN5" s="745"/>
      <c r="QSO5" s="745"/>
      <c r="QSP5" s="745"/>
      <c r="QSQ5" s="745"/>
      <c r="QSR5" s="745"/>
      <c r="QSS5" s="745"/>
      <c r="QST5" s="745"/>
      <c r="QSU5" s="745"/>
      <c r="QSV5" s="745"/>
      <c r="QSW5" s="745"/>
      <c r="QSX5" s="745"/>
      <c r="QSY5" s="745"/>
      <c r="QSZ5" s="745"/>
      <c r="QTA5" s="745"/>
      <c r="QTB5" s="745"/>
      <c r="QTC5" s="745"/>
      <c r="QTD5" s="745"/>
      <c r="QTE5" s="745"/>
      <c r="QTF5" s="745"/>
      <c r="QTG5" s="745"/>
      <c r="QTH5" s="745"/>
      <c r="QTI5" s="745"/>
      <c r="QTJ5" s="745"/>
      <c r="QTK5" s="745"/>
      <c r="QTL5" s="745"/>
      <c r="QTM5" s="745"/>
      <c r="QTN5" s="745"/>
      <c r="QTO5" s="744"/>
      <c r="QTP5" s="745"/>
      <c r="QTQ5" s="745"/>
      <c r="QTR5" s="745"/>
      <c r="QTS5" s="745"/>
      <c r="QTT5" s="745"/>
      <c r="QTU5" s="745"/>
      <c r="QTV5" s="745"/>
      <c r="QTW5" s="745"/>
      <c r="QTX5" s="745"/>
      <c r="QTY5" s="745"/>
      <c r="QTZ5" s="745"/>
      <c r="QUA5" s="745"/>
      <c r="QUB5" s="745"/>
      <c r="QUC5" s="745"/>
      <c r="QUD5" s="745"/>
      <c r="QUE5" s="745"/>
      <c r="QUF5" s="745"/>
      <c r="QUG5" s="745"/>
      <c r="QUH5" s="745"/>
      <c r="QUI5" s="745"/>
      <c r="QUJ5" s="745"/>
      <c r="QUK5" s="745"/>
      <c r="QUL5" s="745"/>
      <c r="QUM5" s="745"/>
      <c r="QUN5" s="745"/>
      <c r="QUO5" s="745"/>
      <c r="QUP5" s="745"/>
      <c r="QUQ5" s="745"/>
      <c r="QUR5" s="745"/>
      <c r="QUS5" s="745"/>
      <c r="QUT5" s="744"/>
      <c r="QUU5" s="745"/>
      <c r="QUV5" s="745"/>
      <c r="QUW5" s="745"/>
      <c r="QUX5" s="745"/>
      <c r="QUY5" s="745"/>
      <c r="QUZ5" s="745"/>
      <c r="QVA5" s="745"/>
      <c r="QVB5" s="745"/>
      <c r="QVC5" s="745"/>
      <c r="QVD5" s="745"/>
      <c r="QVE5" s="745"/>
      <c r="QVF5" s="745"/>
      <c r="QVG5" s="745"/>
      <c r="QVH5" s="745"/>
      <c r="QVI5" s="745"/>
      <c r="QVJ5" s="745"/>
      <c r="QVK5" s="745"/>
      <c r="QVL5" s="745"/>
      <c r="QVM5" s="745"/>
      <c r="QVN5" s="745"/>
      <c r="QVO5" s="745"/>
      <c r="QVP5" s="745"/>
      <c r="QVQ5" s="745"/>
      <c r="QVR5" s="745"/>
      <c r="QVS5" s="745"/>
      <c r="QVT5" s="745"/>
      <c r="QVU5" s="745"/>
      <c r="QVV5" s="745"/>
      <c r="QVW5" s="745"/>
      <c r="QVX5" s="745"/>
      <c r="QVY5" s="744"/>
      <c r="QVZ5" s="745"/>
      <c r="QWA5" s="745"/>
      <c r="QWB5" s="745"/>
      <c r="QWC5" s="745"/>
      <c r="QWD5" s="745"/>
      <c r="QWE5" s="745"/>
      <c r="QWF5" s="745"/>
      <c r="QWG5" s="745"/>
      <c r="QWH5" s="745"/>
      <c r="QWI5" s="745"/>
      <c r="QWJ5" s="745"/>
      <c r="QWK5" s="745"/>
      <c r="QWL5" s="745"/>
      <c r="QWM5" s="745"/>
      <c r="QWN5" s="745"/>
      <c r="QWO5" s="745"/>
      <c r="QWP5" s="745"/>
      <c r="QWQ5" s="745"/>
      <c r="QWR5" s="745"/>
      <c r="QWS5" s="745"/>
      <c r="QWT5" s="745"/>
      <c r="QWU5" s="745"/>
      <c r="QWV5" s="745"/>
      <c r="QWW5" s="745"/>
      <c r="QWX5" s="745"/>
      <c r="QWY5" s="745"/>
      <c r="QWZ5" s="745"/>
      <c r="QXA5" s="745"/>
      <c r="QXB5" s="745"/>
      <c r="QXC5" s="745"/>
      <c r="QXD5" s="744"/>
      <c r="QXE5" s="745"/>
      <c r="QXF5" s="745"/>
      <c r="QXG5" s="745"/>
      <c r="QXH5" s="745"/>
      <c r="QXI5" s="745"/>
      <c r="QXJ5" s="745"/>
      <c r="QXK5" s="745"/>
      <c r="QXL5" s="745"/>
      <c r="QXM5" s="745"/>
      <c r="QXN5" s="745"/>
      <c r="QXO5" s="745"/>
      <c r="QXP5" s="745"/>
      <c r="QXQ5" s="745"/>
      <c r="QXR5" s="745"/>
      <c r="QXS5" s="745"/>
      <c r="QXT5" s="745"/>
      <c r="QXU5" s="745"/>
      <c r="QXV5" s="745"/>
      <c r="QXW5" s="745"/>
      <c r="QXX5" s="745"/>
      <c r="QXY5" s="745"/>
      <c r="QXZ5" s="745"/>
      <c r="QYA5" s="745"/>
      <c r="QYB5" s="745"/>
      <c r="QYC5" s="745"/>
      <c r="QYD5" s="745"/>
      <c r="QYE5" s="745"/>
      <c r="QYF5" s="745"/>
      <c r="QYG5" s="745"/>
      <c r="QYH5" s="745"/>
      <c r="QYI5" s="744"/>
      <c r="QYJ5" s="745"/>
      <c r="QYK5" s="745"/>
      <c r="QYL5" s="745"/>
      <c r="QYM5" s="745"/>
      <c r="QYN5" s="745"/>
      <c r="QYO5" s="745"/>
      <c r="QYP5" s="745"/>
      <c r="QYQ5" s="745"/>
      <c r="QYR5" s="745"/>
      <c r="QYS5" s="745"/>
      <c r="QYT5" s="745"/>
      <c r="QYU5" s="745"/>
      <c r="QYV5" s="745"/>
      <c r="QYW5" s="745"/>
      <c r="QYX5" s="745"/>
      <c r="QYY5" s="745"/>
      <c r="QYZ5" s="745"/>
      <c r="QZA5" s="745"/>
      <c r="QZB5" s="745"/>
      <c r="QZC5" s="745"/>
      <c r="QZD5" s="745"/>
      <c r="QZE5" s="745"/>
      <c r="QZF5" s="745"/>
      <c r="QZG5" s="745"/>
      <c r="QZH5" s="745"/>
      <c r="QZI5" s="745"/>
      <c r="QZJ5" s="745"/>
      <c r="QZK5" s="745"/>
      <c r="QZL5" s="745"/>
      <c r="QZM5" s="745"/>
      <c r="QZN5" s="744"/>
      <c r="QZO5" s="745"/>
      <c r="QZP5" s="745"/>
      <c r="QZQ5" s="745"/>
      <c r="QZR5" s="745"/>
      <c r="QZS5" s="745"/>
      <c r="QZT5" s="745"/>
      <c r="QZU5" s="745"/>
      <c r="QZV5" s="745"/>
      <c r="QZW5" s="745"/>
      <c r="QZX5" s="745"/>
      <c r="QZY5" s="745"/>
      <c r="QZZ5" s="745"/>
      <c r="RAA5" s="745"/>
      <c r="RAB5" s="745"/>
      <c r="RAC5" s="745"/>
      <c r="RAD5" s="745"/>
      <c r="RAE5" s="745"/>
      <c r="RAF5" s="745"/>
      <c r="RAG5" s="745"/>
      <c r="RAH5" s="745"/>
      <c r="RAI5" s="745"/>
      <c r="RAJ5" s="745"/>
      <c r="RAK5" s="745"/>
      <c r="RAL5" s="745"/>
      <c r="RAM5" s="745"/>
      <c r="RAN5" s="745"/>
      <c r="RAO5" s="745"/>
      <c r="RAP5" s="745"/>
      <c r="RAQ5" s="745"/>
      <c r="RAR5" s="745"/>
      <c r="RAS5" s="744"/>
      <c r="RAT5" s="745"/>
      <c r="RAU5" s="745"/>
      <c r="RAV5" s="745"/>
      <c r="RAW5" s="745"/>
      <c r="RAX5" s="745"/>
      <c r="RAY5" s="745"/>
      <c r="RAZ5" s="745"/>
      <c r="RBA5" s="745"/>
      <c r="RBB5" s="745"/>
      <c r="RBC5" s="745"/>
      <c r="RBD5" s="745"/>
      <c r="RBE5" s="745"/>
      <c r="RBF5" s="745"/>
      <c r="RBG5" s="745"/>
      <c r="RBH5" s="745"/>
      <c r="RBI5" s="745"/>
      <c r="RBJ5" s="745"/>
      <c r="RBK5" s="745"/>
      <c r="RBL5" s="745"/>
      <c r="RBM5" s="745"/>
      <c r="RBN5" s="745"/>
      <c r="RBO5" s="745"/>
      <c r="RBP5" s="745"/>
      <c r="RBQ5" s="745"/>
      <c r="RBR5" s="745"/>
      <c r="RBS5" s="745"/>
      <c r="RBT5" s="745"/>
      <c r="RBU5" s="745"/>
      <c r="RBV5" s="745"/>
      <c r="RBW5" s="745"/>
      <c r="RBX5" s="744"/>
      <c r="RBY5" s="745"/>
      <c r="RBZ5" s="745"/>
      <c r="RCA5" s="745"/>
      <c r="RCB5" s="745"/>
      <c r="RCC5" s="745"/>
      <c r="RCD5" s="745"/>
      <c r="RCE5" s="745"/>
      <c r="RCF5" s="745"/>
      <c r="RCG5" s="745"/>
      <c r="RCH5" s="745"/>
      <c r="RCI5" s="745"/>
      <c r="RCJ5" s="745"/>
      <c r="RCK5" s="745"/>
      <c r="RCL5" s="745"/>
      <c r="RCM5" s="745"/>
      <c r="RCN5" s="745"/>
      <c r="RCO5" s="745"/>
      <c r="RCP5" s="745"/>
      <c r="RCQ5" s="745"/>
      <c r="RCR5" s="745"/>
      <c r="RCS5" s="745"/>
      <c r="RCT5" s="745"/>
      <c r="RCU5" s="745"/>
      <c r="RCV5" s="745"/>
      <c r="RCW5" s="745"/>
      <c r="RCX5" s="745"/>
      <c r="RCY5" s="745"/>
      <c r="RCZ5" s="745"/>
      <c r="RDA5" s="745"/>
      <c r="RDB5" s="745"/>
      <c r="RDC5" s="744"/>
      <c r="RDD5" s="745"/>
      <c r="RDE5" s="745"/>
      <c r="RDF5" s="745"/>
      <c r="RDG5" s="745"/>
      <c r="RDH5" s="745"/>
      <c r="RDI5" s="745"/>
      <c r="RDJ5" s="745"/>
      <c r="RDK5" s="745"/>
      <c r="RDL5" s="745"/>
      <c r="RDM5" s="745"/>
      <c r="RDN5" s="745"/>
      <c r="RDO5" s="745"/>
      <c r="RDP5" s="745"/>
      <c r="RDQ5" s="745"/>
      <c r="RDR5" s="745"/>
      <c r="RDS5" s="745"/>
      <c r="RDT5" s="745"/>
      <c r="RDU5" s="745"/>
      <c r="RDV5" s="745"/>
      <c r="RDW5" s="745"/>
      <c r="RDX5" s="745"/>
      <c r="RDY5" s="745"/>
      <c r="RDZ5" s="745"/>
      <c r="REA5" s="745"/>
      <c r="REB5" s="745"/>
      <c r="REC5" s="745"/>
      <c r="RED5" s="745"/>
      <c r="REE5" s="745"/>
      <c r="REF5" s="745"/>
      <c r="REG5" s="745"/>
      <c r="REH5" s="744"/>
      <c r="REI5" s="745"/>
      <c r="REJ5" s="745"/>
      <c r="REK5" s="745"/>
      <c r="REL5" s="745"/>
      <c r="REM5" s="745"/>
      <c r="REN5" s="745"/>
      <c r="REO5" s="745"/>
      <c r="REP5" s="745"/>
      <c r="REQ5" s="745"/>
      <c r="RER5" s="745"/>
      <c r="RES5" s="745"/>
      <c r="RET5" s="745"/>
      <c r="REU5" s="745"/>
      <c r="REV5" s="745"/>
      <c r="REW5" s="745"/>
      <c r="REX5" s="745"/>
      <c r="REY5" s="745"/>
      <c r="REZ5" s="745"/>
      <c r="RFA5" s="745"/>
      <c r="RFB5" s="745"/>
      <c r="RFC5" s="745"/>
      <c r="RFD5" s="745"/>
      <c r="RFE5" s="745"/>
      <c r="RFF5" s="745"/>
      <c r="RFG5" s="745"/>
      <c r="RFH5" s="745"/>
      <c r="RFI5" s="745"/>
      <c r="RFJ5" s="745"/>
      <c r="RFK5" s="745"/>
      <c r="RFL5" s="745"/>
      <c r="RFM5" s="744"/>
      <c r="RFN5" s="745"/>
      <c r="RFO5" s="745"/>
      <c r="RFP5" s="745"/>
      <c r="RFQ5" s="745"/>
      <c r="RFR5" s="745"/>
      <c r="RFS5" s="745"/>
      <c r="RFT5" s="745"/>
      <c r="RFU5" s="745"/>
      <c r="RFV5" s="745"/>
      <c r="RFW5" s="745"/>
      <c r="RFX5" s="745"/>
      <c r="RFY5" s="745"/>
      <c r="RFZ5" s="745"/>
      <c r="RGA5" s="745"/>
      <c r="RGB5" s="745"/>
      <c r="RGC5" s="745"/>
      <c r="RGD5" s="745"/>
      <c r="RGE5" s="745"/>
      <c r="RGF5" s="745"/>
      <c r="RGG5" s="745"/>
      <c r="RGH5" s="745"/>
      <c r="RGI5" s="745"/>
      <c r="RGJ5" s="745"/>
      <c r="RGK5" s="745"/>
      <c r="RGL5" s="745"/>
      <c r="RGM5" s="745"/>
      <c r="RGN5" s="745"/>
      <c r="RGO5" s="745"/>
      <c r="RGP5" s="745"/>
      <c r="RGQ5" s="745"/>
      <c r="RGR5" s="744"/>
      <c r="RGS5" s="745"/>
      <c r="RGT5" s="745"/>
      <c r="RGU5" s="745"/>
      <c r="RGV5" s="745"/>
      <c r="RGW5" s="745"/>
      <c r="RGX5" s="745"/>
      <c r="RGY5" s="745"/>
      <c r="RGZ5" s="745"/>
      <c r="RHA5" s="745"/>
      <c r="RHB5" s="745"/>
      <c r="RHC5" s="745"/>
      <c r="RHD5" s="745"/>
      <c r="RHE5" s="745"/>
      <c r="RHF5" s="745"/>
      <c r="RHG5" s="745"/>
      <c r="RHH5" s="745"/>
      <c r="RHI5" s="745"/>
      <c r="RHJ5" s="745"/>
      <c r="RHK5" s="745"/>
      <c r="RHL5" s="745"/>
      <c r="RHM5" s="745"/>
      <c r="RHN5" s="745"/>
      <c r="RHO5" s="745"/>
      <c r="RHP5" s="745"/>
      <c r="RHQ5" s="745"/>
      <c r="RHR5" s="745"/>
      <c r="RHS5" s="745"/>
      <c r="RHT5" s="745"/>
      <c r="RHU5" s="745"/>
      <c r="RHV5" s="745"/>
      <c r="RHW5" s="744"/>
      <c r="RHX5" s="745"/>
      <c r="RHY5" s="745"/>
      <c r="RHZ5" s="745"/>
      <c r="RIA5" s="745"/>
      <c r="RIB5" s="745"/>
      <c r="RIC5" s="745"/>
      <c r="RID5" s="745"/>
      <c r="RIE5" s="745"/>
      <c r="RIF5" s="745"/>
      <c r="RIG5" s="745"/>
      <c r="RIH5" s="745"/>
      <c r="RII5" s="745"/>
      <c r="RIJ5" s="745"/>
      <c r="RIK5" s="745"/>
      <c r="RIL5" s="745"/>
      <c r="RIM5" s="745"/>
      <c r="RIN5" s="745"/>
      <c r="RIO5" s="745"/>
      <c r="RIP5" s="745"/>
      <c r="RIQ5" s="745"/>
      <c r="RIR5" s="745"/>
      <c r="RIS5" s="745"/>
      <c r="RIT5" s="745"/>
      <c r="RIU5" s="745"/>
      <c r="RIV5" s="745"/>
      <c r="RIW5" s="745"/>
      <c r="RIX5" s="745"/>
      <c r="RIY5" s="745"/>
      <c r="RIZ5" s="745"/>
      <c r="RJA5" s="745"/>
      <c r="RJB5" s="744"/>
      <c r="RJC5" s="745"/>
      <c r="RJD5" s="745"/>
      <c r="RJE5" s="745"/>
      <c r="RJF5" s="745"/>
      <c r="RJG5" s="745"/>
      <c r="RJH5" s="745"/>
      <c r="RJI5" s="745"/>
      <c r="RJJ5" s="745"/>
      <c r="RJK5" s="745"/>
      <c r="RJL5" s="745"/>
      <c r="RJM5" s="745"/>
      <c r="RJN5" s="745"/>
      <c r="RJO5" s="745"/>
      <c r="RJP5" s="745"/>
      <c r="RJQ5" s="745"/>
      <c r="RJR5" s="745"/>
      <c r="RJS5" s="745"/>
      <c r="RJT5" s="745"/>
      <c r="RJU5" s="745"/>
      <c r="RJV5" s="745"/>
      <c r="RJW5" s="745"/>
      <c r="RJX5" s="745"/>
      <c r="RJY5" s="745"/>
      <c r="RJZ5" s="745"/>
      <c r="RKA5" s="745"/>
      <c r="RKB5" s="745"/>
      <c r="RKC5" s="745"/>
      <c r="RKD5" s="745"/>
      <c r="RKE5" s="745"/>
      <c r="RKF5" s="745"/>
      <c r="RKG5" s="744"/>
      <c r="RKH5" s="745"/>
      <c r="RKI5" s="745"/>
      <c r="RKJ5" s="745"/>
      <c r="RKK5" s="745"/>
      <c r="RKL5" s="745"/>
      <c r="RKM5" s="745"/>
      <c r="RKN5" s="745"/>
      <c r="RKO5" s="745"/>
      <c r="RKP5" s="745"/>
      <c r="RKQ5" s="745"/>
      <c r="RKR5" s="745"/>
      <c r="RKS5" s="745"/>
      <c r="RKT5" s="745"/>
      <c r="RKU5" s="745"/>
      <c r="RKV5" s="745"/>
      <c r="RKW5" s="745"/>
      <c r="RKX5" s="745"/>
      <c r="RKY5" s="745"/>
      <c r="RKZ5" s="745"/>
      <c r="RLA5" s="745"/>
      <c r="RLB5" s="745"/>
      <c r="RLC5" s="745"/>
      <c r="RLD5" s="745"/>
      <c r="RLE5" s="745"/>
      <c r="RLF5" s="745"/>
      <c r="RLG5" s="745"/>
      <c r="RLH5" s="745"/>
      <c r="RLI5" s="745"/>
      <c r="RLJ5" s="745"/>
      <c r="RLK5" s="745"/>
      <c r="RLL5" s="744"/>
      <c r="RLM5" s="745"/>
      <c r="RLN5" s="745"/>
      <c r="RLO5" s="745"/>
      <c r="RLP5" s="745"/>
      <c r="RLQ5" s="745"/>
      <c r="RLR5" s="745"/>
      <c r="RLS5" s="745"/>
      <c r="RLT5" s="745"/>
      <c r="RLU5" s="745"/>
      <c r="RLV5" s="745"/>
      <c r="RLW5" s="745"/>
      <c r="RLX5" s="745"/>
      <c r="RLY5" s="745"/>
      <c r="RLZ5" s="745"/>
      <c r="RMA5" s="745"/>
      <c r="RMB5" s="745"/>
      <c r="RMC5" s="745"/>
      <c r="RMD5" s="745"/>
      <c r="RME5" s="745"/>
      <c r="RMF5" s="745"/>
      <c r="RMG5" s="745"/>
      <c r="RMH5" s="745"/>
      <c r="RMI5" s="745"/>
      <c r="RMJ5" s="745"/>
      <c r="RMK5" s="745"/>
      <c r="RML5" s="745"/>
      <c r="RMM5" s="745"/>
      <c r="RMN5" s="745"/>
      <c r="RMO5" s="745"/>
      <c r="RMP5" s="745"/>
      <c r="RMQ5" s="744"/>
      <c r="RMR5" s="745"/>
      <c r="RMS5" s="745"/>
      <c r="RMT5" s="745"/>
      <c r="RMU5" s="745"/>
      <c r="RMV5" s="745"/>
      <c r="RMW5" s="745"/>
      <c r="RMX5" s="745"/>
      <c r="RMY5" s="745"/>
      <c r="RMZ5" s="745"/>
      <c r="RNA5" s="745"/>
      <c r="RNB5" s="745"/>
      <c r="RNC5" s="745"/>
      <c r="RND5" s="745"/>
      <c r="RNE5" s="745"/>
      <c r="RNF5" s="745"/>
      <c r="RNG5" s="745"/>
      <c r="RNH5" s="745"/>
      <c r="RNI5" s="745"/>
      <c r="RNJ5" s="745"/>
      <c r="RNK5" s="745"/>
      <c r="RNL5" s="745"/>
      <c r="RNM5" s="745"/>
      <c r="RNN5" s="745"/>
      <c r="RNO5" s="745"/>
      <c r="RNP5" s="745"/>
      <c r="RNQ5" s="745"/>
      <c r="RNR5" s="745"/>
      <c r="RNS5" s="745"/>
      <c r="RNT5" s="745"/>
      <c r="RNU5" s="745"/>
      <c r="RNV5" s="744"/>
      <c r="RNW5" s="745"/>
      <c r="RNX5" s="745"/>
      <c r="RNY5" s="745"/>
      <c r="RNZ5" s="745"/>
      <c r="ROA5" s="745"/>
      <c r="ROB5" s="745"/>
      <c r="ROC5" s="745"/>
      <c r="ROD5" s="745"/>
      <c r="ROE5" s="745"/>
      <c r="ROF5" s="745"/>
      <c r="ROG5" s="745"/>
      <c r="ROH5" s="745"/>
      <c r="ROI5" s="745"/>
      <c r="ROJ5" s="745"/>
      <c r="ROK5" s="745"/>
      <c r="ROL5" s="745"/>
      <c r="ROM5" s="745"/>
      <c r="RON5" s="745"/>
      <c r="ROO5" s="745"/>
      <c r="ROP5" s="745"/>
      <c r="ROQ5" s="745"/>
      <c r="ROR5" s="745"/>
      <c r="ROS5" s="745"/>
      <c r="ROT5" s="745"/>
      <c r="ROU5" s="745"/>
      <c r="ROV5" s="745"/>
      <c r="ROW5" s="745"/>
      <c r="ROX5" s="745"/>
      <c r="ROY5" s="745"/>
      <c r="ROZ5" s="745"/>
      <c r="RPA5" s="744"/>
      <c r="RPB5" s="745"/>
      <c r="RPC5" s="745"/>
      <c r="RPD5" s="745"/>
      <c r="RPE5" s="745"/>
      <c r="RPF5" s="745"/>
      <c r="RPG5" s="745"/>
      <c r="RPH5" s="745"/>
      <c r="RPI5" s="745"/>
      <c r="RPJ5" s="745"/>
      <c r="RPK5" s="745"/>
      <c r="RPL5" s="745"/>
      <c r="RPM5" s="745"/>
      <c r="RPN5" s="745"/>
      <c r="RPO5" s="745"/>
      <c r="RPP5" s="745"/>
      <c r="RPQ5" s="745"/>
      <c r="RPR5" s="745"/>
      <c r="RPS5" s="745"/>
      <c r="RPT5" s="745"/>
      <c r="RPU5" s="745"/>
      <c r="RPV5" s="745"/>
      <c r="RPW5" s="745"/>
      <c r="RPX5" s="745"/>
      <c r="RPY5" s="745"/>
      <c r="RPZ5" s="745"/>
      <c r="RQA5" s="745"/>
      <c r="RQB5" s="745"/>
      <c r="RQC5" s="745"/>
      <c r="RQD5" s="745"/>
      <c r="RQE5" s="745"/>
      <c r="RQF5" s="744"/>
      <c r="RQG5" s="745"/>
      <c r="RQH5" s="745"/>
      <c r="RQI5" s="745"/>
      <c r="RQJ5" s="745"/>
      <c r="RQK5" s="745"/>
      <c r="RQL5" s="745"/>
      <c r="RQM5" s="745"/>
      <c r="RQN5" s="745"/>
      <c r="RQO5" s="745"/>
      <c r="RQP5" s="745"/>
      <c r="RQQ5" s="745"/>
      <c r="RQR5" s="745"/>
      <c r="RQS5" s="745"/>
      <c r="RQT5" s="745"/>
      <c r="RQU5" s="745"/>
      <c r="RQV5" s="745"/>
      <c r="RQW5" s="745"/>
      <c r="RQX5" s="745"/>
      <c r="RQY5" s="745"/>
      <c r="RQZ5" s="745"/>
      <c r="RRA5" s="745"/>
      <c r="RRB5" s="745"/>
      <c r="RRC5" s="745"/>
      <c r="RRD5" s="745"/>
      <c r="RRE5" s="745"/>
      <c r="RRF5" s="745"/>
      <c r="RRG5" s="745"/>
      <c r="RRH5" s="745"/>
      <c r="RRI5" s="745"/>
      <c r="RRJ5" s="745"/>
      <c r="RRK5" s="744"/>
      <c r="RRL5" s="745"/>
      <c r="RRM5" s="745"/>
      <c r="RRN5" s="745"/>
      <c r="RRO5" s="745"/>
      <c r="RRP5" s="745"/>
      <c r="RRQ5" s="745"/>
      <c r="RRR5" s="745"/>
      <c r="RRS5" s="745"/>
      <c r="RRT5" s="745"/>
      <c r="RRU5" s="745"/>
      <c r="RRV5" s="745"/>
      <c r="RRW5" s="745"/>
      <c r="RRX5" s="745"/>
      <c r="RRY5" s="745"/>
      <c r="RRZ5" s="745"/>
      <c r="RSA5" s="745"/>
      <c r="RSB5" s="745"/>
      <c r="RSC5" s="745"/>
      <c r="RSD5" s="745"/>
      <c r="RSE5" s="745"/>
      <c r="RSF5" s="745"/>
      <c r="RSG5" s="745"/>
      <c r="RSH5" s="745"/>
      <c r="RSI5" s="745"/>
      <c r="RSJ5" s="745"/>
      <c r="RSK5" s="745"/>
      <c r="RSL5" s="745"/>
      <c r="RSM5" s="745"/>
      <c r="RSN5" s="745"/>
      <c r="RSO5" s="745"/>
      <c r="RSP5" s="744"/>
      <c r="RSQ5" s="745"/>
      <c r="RSR5" s="745"/>
      <c r="RSS5" s="745"/>
      <c r="RST5" s="745"/>
      <c r="RSU5" s="745"/>
      <c r="RSV5" s="745"/>
      <c r="RSW5" s="745"/>
      <c r="RSX5" s="745"/>
      <c r="RSY5" s="745"/>
      <c r="RSZ5" s="745"/>
      <c r="RTA5" s="745"/>
      <c r="RTB5" s="745"/>
      <c r="RTC5" s="745"/>
      <c r="RTD5" s="745"/>
      <c r="RTE5" s="745"/>
      <c r="RTF5" s="745"/>
      <c r="RTG5" s="745"/>
      <c r="RTH5" s="745"/>
      <c r="RTI5" s="745"/>
      <c r="RTJ5" s="745"/>
      <c r="RTK5" s="745"/>
      <c r="RTL5" s="745"/>
      <c r="RTM5" s="745"/>
      <c r="RTN5" s="745"/>
      <c r="RTO5" s="745"/>
      <c r="RTP5" s="745"/>
      <c r="RTQ5" s="745"/>
      <c r="RTR5" s="745"/>
      <c r="RTS5" s="745"/>
      <c r="RTT5" s="745"/>
      <c r="RTU5" s="744"/>
      <c r="RTV5" s="745"/>
      <c r="RTW5" s="745"/>
      <c r="RTX5" s="745"/>
      <c r="RTY5" s="745"/>
      <c r="RTZ5" s="745"/>
      <c r="RUA5" s="745"/>
      <c r="RUB5" s="745"/>
      <c r="RUC5" s="745"/>
      <c r="RUD5" s="745"/>
      <c r="RUE5" s="745"/>
      <c r="RUF5" s="745"/>
      <c r="RUG5" s="745"/>
      <c r="RUH5" s="745"/>
      <c r="RUI5" s="745"/>
      <c r="RUJ5" s="745"/>
      <c r="RUK5" s="745"/>
      <c r="RUL5" s="745"/>
      <c r="RUM5" s="745"/>
      <c r="RUN5" s="745"/>
      <c r="RUO5" s="745"/>
      <c r="RUP5" s="745"/>
      <c r="RUQ5" s="745"/>
      <c r="RUR5" s="745"/>
      <c r="RUS5" s="745"/>
      <c r="RUT5" s="745"/>
      <c r="RUU5" s="745"/>
      <c r="RUV5" s="745"/>
      <c r="RUW5" s="745"/>
      <c r="RUX5" s="745"/>
      <c r="RUY5" s="745"/>
      <c r="RUZ5" s="744"/>
      <c r="RVA5" s="745"/>
      <c r="RVB5" s="745"/>
      <c r="RVC5" s="745"/>
      <c r="RVD5" s="745"/>
      <c r="RVE5" s="745"/>
      <c r="RVF5" s="745"/>
      <c r="RVG5" s="745"/>
      <c r="RVH5" s="745"/>
      <c r="RVI5" s="745"/>
      <c r="RVJ5" s="745"/>
      <c r="RVK5" s="745"/>
      <c r="RVL5" s="745"/>
      <c r="RVM5" s="745"/>
      <c r="RVN5" s="745"/>
      <c r="RVO5" s="745"/>
      <c r="RVP5" s="745"/>
      <c r="RVQ5" s="745"/>
      <c r="RVR5" s="745"/>
      <c r="RVS5" s="745"/>
      <c r="RVT5" s="745"/>
      <c r="RVU5" s="745"/>
      <c r="RVV5" s="745"/>
      <c r="RVW5" s="745"/>
      <c r="RVX5" s="745"/>
      <c r="RVY5" s="745"/>
      <c r="RVZ5" s="745"/>
      <c r="RWA5" s="745"/>
      <c r="RWB5" s="745"/>
      <c r="RWC5" s="745"/>
      <c r="RWD5" s="745"/>
      <c r="RWE5" s="744"/>
      <c r="RWF5" s="745"/>
      <c r="RWG5" s="745"/>
      <c r="RWH5" s="745"/>
      <c r="RWI5" s="745"/>
      <c r="RWJ5" s="745"/>
      <c r="RWK5" s="745"/>
      <c r="RWL5" s="745"/>
      <c r="RWM5" s="745"/>
      <c r="RWN5" s="745"/>
      <c r="RWO5" s="745"/>
      <c r="RWP5" s="745"/>
      <c r="RWQ5" s="745"/>
      <c r="RWR5" s="745"/>
      <c r="RWS5" s="745"/>
      <c r="RWT5" s="745"/>
      <c r="RWU5" s="745"/>
      <c r="RWV5" s="745"/>
      <c r="RWW5" s="745"/>
      <c r="RWX5" s="745"/>
      <c r="RWY5" s="745"/>
      <c r="RWZ5" s="745"/>
      <c r="RXA5" s="745"/>
      <c r="RXB5" s="745"/>
      <c r="RXC5" s="745"/>
      <c r="RXD5" s="745"/>
      <c r="RXE5" s="745"/>
      <c r="RXF5" s="745"/>
      <c r="RXG5" s="745"/>
      <c r="RXH5" s="745"/>
      <c r="RXI5" s="745"/>
      <c r="RXJ5" s="744"/>
      <c r="RXK5" s="745"/>
      <c r="RXL5" s="745"/>
      <c r="RXM5" s="745"/>
      <c r="RXN5" s="745"/>
      <c r="RXO5" s="745"/>
      <c r="RXP5" s="745"/>
      <c r="RXQ5" s="745"/>
      <c r="RXR5" s="745"/>
      <c r="RXS5" s="745"/>
      <c r="RXT5" s="745"/>
      <c r="RXU5" s="745"/>
      <c r="RXV5" s="745"/>
      <c r="RXW5" s="745"/>
      <c r="RXX5" s="745"/>
      <c r="RXY5" s="745"/>
      <c r="RXZ5" s="745"/>
      <c r="RYA5" s="745"/>
      <c r="RYB5" s="745"/>
      <c r="RYC5" s="745"/>
      <c r="RYD5" s="745"/>
      <c r="RYE5" s="745"/>
      <c r="RYF5" s="745"/>
      <c r="RYG5" s="745"/>
      <c r="RYH5" s="745"/>
      <c r="RYI5" s="745"/>
      <c r="RYJ5" s="745"/>
      <c r="RYK5" s="745"/>
      <c r="RYL5" s="745"/>
      <c r="RYM5" s="745"/>
      <c r="RYN5" s="745"/>
      <c r="RYO5" s="744"/>
      <c r="RYP5" s="745"/>
      <c r="RYQ5" s="745"/>
      <c r="RYR5" s="745"/>
      <c r="RYS5" s="745"/>
      <c r="RYT5" s="745"/>
      <c r="RYU5" s="745"/>
      <c r="RYV5" s="745"/>
      <c r="RYW5" s="745"/>
      <c r="RYX5" s="745"/>
      <c r="RYY5" s="745"/>
      <c r="RYZ5" s="745"/>
      <c r="RZA5" s="745"/>
      <c r="RZB5" s="745"/>
      <c r="RZC5" s="745"/>
      <c r="RZD5" s="745"/>
      <c r="RZE5" s="745"/>
      <c r="RZF5" s="745"/>
      <c r="RZG5" s="745"/>
      <c r="RZH5" s="745"/>
      <c r="RZI5" s="745"/>
      <c r="RZJ5" s="745"/>
      <c r="RZK5" s="745"/>
      <c r="RZL5" s="745"/>
      <c r="RZM5" s="745"/>
      <c r="RZN5" s="745"/>
      <c r="RZO5" s="745"/>
      <c r="RZP5" s="745"/>
      <c r="RZQ5" s="745"/>
      <c r="RZR5" s="745"/>
      <c r="RZS5" s="745"/>
      <c r="RZT5" s="744"/>
      <c r="RZU5" s="745"/>
      <c r="RZV5" s="745"/>
      <c r="RZW5" s="745"/>
      <c r="RZX5" s="745"/>
      <c r="RZY5" s="745"/>
      <c r="RZZ5" s="745"/>
      <c r="SAA5" s="745"/>
      <c r="SAB5" s="745"/>
      <c r="SAC5" s="745"/>
      <c r="SAD5" s="745"/>
      <c r="SAE5" s="745"/>
      <c r="SAF5" s="745"/>
      <c r="SAG5" s="745"/>
      <c r="SAH5" s="745"/>
      <c r="SAI5" s="745"/>
      <c r="SAJ5" s="745"/>
      <c r="SAK5" s="745"/>
      <c r="SAL5" s="745"/>
      <c r="SAM5" s="745"/>
      <c r="SAN5" s="745"/>
      <c r="SAO5" s="745"/>
      <c r="SAP5" s="745"/>
      <c r="SAQ5" s="745"/>
      <c r="SAR5" s="745"/>
      <c r="SAS5" s="745"/>
      <c r="SAT5" s="745"/>
      <c r="SAU5" s="745"/>
      <c r="SAV5" s="745"/>
      <c r="SAW5" s="745"/>
      <c r="SAX5" s="745"/>
      <c r="SAY5" s="744"/>
      <c r="SAZ5" s="745"/>
      <c r="SBA5" s="745"/>
      <c r="SBB5" s="745"/>
      <c r="SBC5" s="745"/>
      <c r="SBD5" s="745"/>
      <c r="SBE5" s="745"/>
      <c r="SBF5" s="745"/>
      <c r="SBG5" s="745"/>
      <c r="SBH5" s="745"/>
      <c r="SBI5" s="745"/>
      <c r="SBJ5" s="745"/>
      <c r="SBK5" s="745"/>
      <c r="SBL5" s="745"/>
      <c r="SBM5" s="745"/>
      <c r="SBN5" s="745"/>
      <c r="SBO5" s="745"/>
      <c r="SBP5" s="745"/>
      <c r="SBQ5" s="745"/>
      <c r="SBR5" s="745"/>
      <c r="SBS5" s="745"/>
      <c r="SBT5" s="745"/>
      <c r="SBU5" s="745"/>
      <c r="SBV5" s="745"/>
      <c r="SBW5" s="745"/>
      <c r="SBX5" s="745"/>
      <c r="SBY5" s="745"/>
      <c r="SBZ5" s="745"/>
      <c r="SCA5" s="745"/>
      <c r="SCB5" s="745"/>
      <c r="SCC5" s="745"/>
      <c r="SCD5" s="744"/>
      <c r="SCE5" s="745"/>
      <c r="SCF5" s="745"/>
      <c r="SCG5" s="745"/>
      <c r="SCH5" s="745"/>
      <c r="SCI5" s="745"/>
      <c r="SCJ5" s="745"/>
      <c r="SCK5" s="745"/>
      <c r="SCL5" s="745"/>
      <c r="SCM5" s="745"/>
      <c r="SCN5" s="745"/>
      <c r="SCO5" s="745"/>
      <c r="SCP5" s="745"/>
      <c r="SCQ5" s="745"/>
      <c r="SCR5" s="745"/>
      <c r="SCS5" s="745"/>
      <c r="SCT5" s="745"/>
      <c r="SCU5" s="745"/>
      <c r="SCV5" s="745"/>
      <c r="SCW5" s="745"/>
      <c r="SCX5" s="745"/>
      <c r="SCY5" s="745"/>
      <c r="SCZ5" s="745"/>
      <c r="SDA5" s="745"/>
      <c r="SDB5" s="745"/>
      <c r="SDC5" s="745"/>
      <c r="SDD5" s="745"/>
      <c r="SDE5" s="745"/>
      <c r="SDF5" s="745"/>
      <c r="SDG5" s="745"/>
      <c r="SDH5" s="745"/>
      <c r="SDI5" s="744"/>
      <c r="SDJ5" s="745"/>
      <c r="SDK5" s="745"/>
      <c r="SDL5" s="745"/>
      <c r="SDM5" s="745"/>
      <c r="SDN5" s="745"/>
      <c r="SDO5" s="745"/>
      <c r="SDP5" s="745"/>
      <c r="SDQ5" s="745"/>
      <c r="SDR5" s="745"/>
      <c r="SDS5" s="745"/>
      <c r="SDT5" s="745"/>
      <c r="SDU5" s="745"/>
      <c r="SDV5" s="745"/>
      <c r="SDW5" s="745"/>
      <c r="SDX5" s="745"/>
      <c r="SDY5" s="745"/>
      <c r="SDZ5" s="745"/>
      <c r="SEA5" s="745"/>
      <c r="SEB5" s="745"/>
      <c r="SEC5" s="745"/>
      <c r="SED5" s="745"/>
      <c r="SEE5" s="745"/>
      <c r="SEF5" s="745"/>
      <c r="SEG5" s="745"/>
      <c r="SEH5" s="745"/>
      <c r="SEI5" s="745"/>
      <c r="SEJ5" s="745"/>
      <c r="SEK5" s="745"/>
      <c r="SEL5" s="745"/>
      <c r="SEM5" s="745"/>
      <c r="SEN5" s="744"/>
      <c r="SEO5" s="745"/>
      <c r="SEP5" s="745"/>
      <c r="SEQ5" s="745"/>
      <c r="SER5" s="745"/>
      <c r="SES5" s="745"/>
      <c r="SET5" s="745"/>
      <c r="SEU5" s="745"/>
      <c r="SEV5" s="745"/>
      <c r="SEW5" s="745"/>
      <c r="SEX5" s="745"/>
      <c r="SEY5" s="745"/>
      <c r="SEZ5" s="745"/>
      <c r="SFA5" s="745"/>
      <c r="SFB5" s="745"/>
      <c r="SFC5" s="745"/>
      <c r="SFD5" s="745"/>
      <c r="SFE5" s="745"/>
      <c r="SFF5" s="745"/>
      <c r="SFG5" s="745"/>
      <c r="SFH5" s="745"/>
      <c r="SFI5" s="745"/>
      <c r="SFJ5" s="745"/>
      <c r="SFK5" s="745"/>
      <c r="SFL5" s="745"/>
      <c r="SFM5" s="745"/>
      <c r="SFN5" s="745"/>
      <c r="SFO5" s="745"/>
      <c r="SFP5" s="745"/>
      <c r="SFQ5" s="745"/>
      <c r="SFR5" s="745"/>
      <c r="SFS5" s="744"/>
      <c r="SFT5" s="745"/>
      <c r="SFU5" s="745"/>
      <c r="SFV5" s="745"/>
      <c r="SFW5" s="745"/>
      <c r="SFX5" s="745"/>
      <c r="SFY5" s="745"/>
      <c r="SFZ5" s="745"/>
      <c r="SGA5" s="745"/>
      <c r="SGB5" s="745"/>
      <c r="SGC5" s="745"/>
      <c r="SGD5" s="745"/>
      <c r="SGE5" s="745"/>
      <c r="SGF5" s="745"/>
      <c r="SGG5" s="745"/>
      <c r="SGH5" s="745"/>
      <c r="SGI5" s="745"/>
      <c r="SGJ5" s="745"/>
      <c r="SGK5" s="745"/>
      <c r="SGL5" s="745"/>
      <c r="SGM5" s="745"/>
      <c r="SGN5" s="745"/>
      <c r="SGO5" s="745"/>
      <c r="SGP5" s="745"/>
      <c r="SGQ5" s="745"/>
      <c r="SGR5" s="745"/>
      <c r="SGS5" s="745"/>
      <c r="SGT5" s="745"/>
      <c r="SGU5" s="745"/>
      <c r="SGV5" s="745"/>
      <c r="SGW5" s="745"/>
      <c r="SGX5" s="744"/>
      <c r="SGY5" s="745"/>
      <c r="SGZ5" s="745"/>
      <c r="SHA5" s="745"/>
      <c r="SHB5" s="745"/>
      <c r="SHC5" s="745"/>
      <c r="SHD5" s="745"/>
      <c r="SHE5" s="745"/>
      <c r="SHF5" s="745"/>
      <c r="SHG5" s="745"/>
      <c r="SHH5" s="745"/>
      <c r="SHI5" s="745"/>
      <c r="SHJ5" s="745"/>
      <c r="SHK5" s="745"/>
      <c r="SHL5" s="745"/>
      <c r="SHM5" s="745"/>
      <c r="SHN5" s="745"/>
      <c r="SHO5" s="745"/>
      <c r="SHP5" s="745"/>
      <c r="SHQ5" s="745"/>
      <c r="SHR5" s="745"/>
      <c r="SHS5" s="745"/>
      <c r="SHT5" s="745"/>
      <c r="SHU5" s="745"/>
      <c r="SHV5" s="745"/>
      <c r="SHW5" s="745"/>
      <c r="SHX5" s="745"/>
      <c r="SHY5" s="745"/>
      <c r="SHZ5" s="745"/>
      <c r="SIA5" s="745"/>
      <c r="SIB5" s="745"/>
      <c r="SIC5" s="744"/>
      <c r="SID5" s="745"/>
      <c r="SIE5" s="745"/>
      <c r="SIF5" s="745"/>
      <c r="SIG5" s="745"/>
      <c r="SIH5" s="745"/>
      <c r="SII5" s="745"/>
      <c r="SIJ5" s="745"/>
      <c r="SIK5" s="745"/>
      <c r="SIL5" s="745"/>
      <c r="SIM5" s="745"/>
      <c r="SIN5" s="745"/>
      <c r="SIO5" s="745"/>
      <c r="SIP5" s="745"/>
      <c r="SIQ5" s="745"/>
      <c r="SIR5" s="745"/>
      <c r="SIS5" s="745"/>
      <c r="SIT5" s="745"/>
      <c r="SIU5" s="745"/>
      <c r="SIV5" s="745"/>
      <c r="SIW5" s="745"/>
      <c r="SIX5" s="745"/>
      <c r="SIY5" s="745"/>
      <c r="SIZ5" s="745"/>
      <c r="SJA5" s="745"/>
      <c r="SJB5" s="745"/>
      <c r="SJC5" s="745"/>
      <c r="SJD5" s="745"/>
      <c r="SJE5" s="745"/>
      <c r="SJF5" s="745"/>
      <c r="SJG5" s="745"/>
      <c r="SJH5" s="744"/>
      <c r="SJI5" s="745"/>
      <c r="SJJ5" s="745"/>
      <c r="SJK5" s="745"/>
      <c r="SJL5" s="745"/>
      <c r="SJM5" s="745"/>
      <c r="SJN5" s="745"/>
      <c r="SJO5" s="745"/>
      <c r="SJP5" s="745"/>
      <c r="SJQ5" s="745"/>
      <c r="SJR5" s="745"/>
      <c r="SJS5" s="745"/>
      <c r="SJT5" s="745"/>
      <c r="SJU5" s="745"/>
      <c r="SJV5" s="745"/>
      <c r="SJW5" s="745"/>
      <c r="SJX5" s="745"/>
      <c r="SJY5" s="745"/>
      <c r="SJZ5" s="745"/>
      <c r="SKA5" s="745"/>
      <c r="SKB5" s="745"/>
      <c r="SKC5" s="745"/>
      <c r="SKD5" s="745"/>
      <c r="SKE5" s="745"/>
      <c r="SKF5" s="745"/>
      <c r="SKG5" s="745"/>
      <c r="SKH5" s="745"/>
      <c r="SKI5" s="745"/>
      <c r="SKJ5" s="745"/>
      <c r="SKK5" s="745"/>
      <c r="SKL5" s="745"/>
      <c r="SKM5" s="744"/>
      <c r="SKN5" s="745"/>
      <c r="SKO5" s="745"/>
      <c r="SKP5" s="745"/>
      <c r="SKQ5" s="745"/>
      <c r="SKR5" s="745"/>
      <c r="SKS5" s="745"/>
      <c r="SKT5" s="745"/>
      <c r="SKU5" s="745"/>
      <c r="SKV5" s="745"/>
      <c r="SKW5" s="745"/>
      <c r="SKX5" s="745"/>
      <c r="SKY5" s="745"/>
      <c r="SKZ5" s="745"/>
      <c r="SLA5" s="745"/>
      <c r="SLB5" s="745"/>
      <c r="SLC5" s="745"/>
      <c r="SLD5" s="745"/>
      <c r="SLE5" s="745"/>
      <c r="SLF5" s="745"/>
      <c r="SLG5" s="745"/>
      <c r="SLH5" s="745"/>
      <c r="SLI5" s="745"/>
      <c r="SLJ5" s="745"/>
      <c r="SLK5" s="745"/>
      <c r="SLL5" s="745"/>
      <c r="SLM5" s="745"/>
      <c r="SLN5" s="745"/>
      <c r="SLO5" s="745"/>
      <c r="SLP5" s="745"/>
      <c r="SLQ5" s="745"/>
      <c r="SLR5" s="744"/>
      <c r="SLS5" s="745"/>
      <c r="SLT5" s="745"/>
      <c r="SLU5" s="745"/>
      <c r="SLV5" s="745"/>
      <c r="SLW5" s="745"/>
      <c r="SLX5" s="745"/>
      <c r="SLY5" s="745"/>
      <c r="SLZ5" s="745"/>
      <c r="SMA5" s="745"/>
      <c r="SMB5" s="745"/>
      <c r="SMC5" s="745"/>
      <c r="SMD5" s="745"/>
      <c r="SME5" s="745"/>
      <c r="SMF5" s="745"/>
      <c r="SMG5" s="745"/>
      <c r="SMH5" s="745"/>
      <c r="SMI5" s="745"/>
      <c r="SMJ5" s="745"/>
      <c r="SMK5" s="745"/>
      <c r="SML5" s="745"/>
      <c r="SMM5" s="745"/>
      <c r="SMN5" s="745"/>
      <c r="SMO5" s="745"/>
      <c r="SMP5" s="745"/>
      <c r="SMQ5" s="745"/>
      <c r="SMR5" s="745"/>
      <c r="SMS5" s="745"/>
      <c r="SMT5" s="745"/>
      <c r="SMU5" s="745"/>
      <c r="SMV5" s="745"/>
      <c r="SMW5" s="744"/>
      <c r="SMX5" s="745"/>
      <c r="SMY5" s="745"/>
      <c r="SMZ5" s="745"/>
      <c r="SNA5" s="745"/>
      <c r="SNB5" s="745"/>
      <c r="SNC5" s="745"/>
      <c r="SND5" s="745"/>
      <c r="SNE5" s="745"/>
      <c r="SNF5" s="745"/>
      <c r="SNG5" s="745"/>
      <c r="SNH5" s="745"/>
      <c r="SNI5" s="745"/>
      <c r="SNJ5" s="745"/>
      <c r="SNK5" s="745"/>
      <c r="SNL5" s="745"/>
      <c r="SNM5" s="745"/>
      <c r="SNN5" s="745"/>
      <c r="SNO5" s="745"/>
      <c r="SNP5" s="745"/>
      <c r="SNQ5" s="745"/>
      <c r="SNR5" s="745"/>
      <c r="SNS5" s="745"/>
      <c r="SNT5" s="745"/>
      <c r="SNU5" s="745"/>
      <c r="SNV5" s="745"/>
      <c r="SNW5" s="745"/>
      <c r="SNX5" s="745"/>
      <c r="SNY5" s="745"/>
      <c r="SNZ5" s="745"/>
      <c r="SOA5" s="745"/>
      <c r="SOB5" s="744"/>
      <c r="SOC5" s="745"/>
      <c r="SOD5" s="745"/>
      <c r="SOE5" s="745"/>
      <c r="SOF5" s="745"/>
      <c r="SOG5" s="745"/>
      <c r="SOH5" s="745"/>
      <c r="SOI5" s="745"/>
      <c r="SOJ5" s="745"/>
      <c r="SOK5" s="745"/>
      <c r="SOL5" s="745"/>
      <c r="SOM5" s="745"/>
      <c r="SON5" s="745"/>
      <c r="SOO5" s="745"/>
      <c r="SOP5" s="745"/>
      <c r="SOQ5" s="745"/>
      <c r="SOR5" s="745"/>
      <c r="SOS5" s="745"/>
      <c r="SOT5" s="745"/>
      <c r="SOU5" s="745"/>
      <c r="SOV5" s="745"/>
      <c r="SOW5" s="745"/>
      <c r="SOX5" s="745"/>
      <c r="SOY5" s="745"/>
      <c r="SOZ5" s="745"/>
      <c r="SPA5" s="745"/>
      <c r="SPB5" s="745"/>
      <c r="SPC5" s="745"/>
      <c r="SPD5" s="745"/>
      <c r="SPE5" s="745"/>
      <c r="SPF5" s="745"/>
      <c r="SPG5" s="744"/>
      <c r="SPH5" s="745"/>
      <c r="SPI5" s="745"/>
      <c r="SPJ5" s="745"/>
      <c r="SPK5" s="745"/>
      <c r="SPL5" s="745"/>
      <c r="SPM5" s="745"/>
      <c r="SPN5" s="745"/>
      <c r="SPO5" s="745"/>
      <c r="SPP5" s="745"/>
      <c r="SPQ5" s="745"/>
      <c r="SPR5" s="745"/>
      <c r="SPS5" s="745"/>
      <c r="SPT5" s="745"/>
      <c r="SPU5" s="745"/>
      <c r="SPV5" s="745"/>
      <c r="SPW5" s="745"/>
      <c r="SPX5" s="745"/>
      <c r="SPY5" s="745"/>
      <c r="SPZ5" s="745"/>
      <c r="SQA5" s="745"/>
      <c r="SQB5" s="745"/>
      <c r="SQC5" s="745"/>
      <c r="SQD5" s="745"/>
      <c r="SQE5" s="745"/>
      <c r="SQF5" s="745"/>
      <c r="SQG5" s="745"/>
      <c r="SQH5" s="745"/>
      <c r="SQI5" s="745"/>
      <c r="SQJ5" s="745"/>
      <c r="SQK5" s="745"/>
      <c r="SQL5" s="744"/>
      <c r="SQM5" s="745"/>
      <c r="SQN5" s="745"/>
      <c r="SQO5" s="745"/>
      <c r="SQP5" s="745"/>
      <c r="SQQ5" s="745"/>
      <c r="SQR5" s="745"/>
      <c r="SQS5" s="745"/>
      <c r="SQT5" s="745"/>
      <c r="SQU5" s="745"/>
      <c r="SQV5" s="745"/>
      <c r="SQW5" s="745"/>
      <c r="SQX5" s="745"/>
      <c r="SQY5" s="745"/>
      <c r="SQZ5" s="745"/>
      <c r="SRA5" s="745"/>
      <c r="SRB5" s="745"/>
      <c r="SRC5" s="745"/>
      <c r="SRD5" s="745"/>
      <c r="SRE5" s="745"/>
      <c r="SRF5" s="745"/>
      <c r="SRG5" s="745"/>
      <c r="SRH5" s="745"/>
      <c r="SRI5" s="745"/>
      <c r="SRJ5" s="745"/>
      <c r="SRK5" s="745"/>
      <c r="SRL5" s="745"/>
      <c r="SRM5" s="745"/>
      <c r="SRN5" s="745"/>
      <c r="SRO5" s="745"/>
      <c r="SRP5" s="745"/>
      <c r="SRQ5" s="744"/>
      <c r="SRR5" s="745"/>
      <c r="SRS5" s="745"/>
      <c r="SRT5" s="745"/>
      <c r="SRU5" s="745"/>
      <c r="SRV5" s="745"/>
      <c r="SRW5" s="745"/>
      <c r="SRX5" s="745"/>
      <c r="SRY5" s="745"/>
      <c r="SRZ5" s="745"/>
      <c r="SSA5" s="745"/>
      <c r="SSB5" s="745"/>
      <c r="SSC5" s="745"/>
      <c r="SSD5" s="745"/>
      <c r="SSE5" s="745"/>
      <c r="SSF5" s="745"/>
      <c r="SSG5" s="745"/>
      <c r="SSH5" s="745"/>
      <c r="SSI5" s="745"/>
      <c r="SSJ5" s="745"/>
      <c r="SSK5" s="745"/>
      <c r="SSL5" s="745"/>
      <c r="SSM5" s="745"/>
      <c r="SSN5" s="745"/>
      <c r="SSO5" s="745"/>
      <c r="SSP5" s="745"/>
      <c r="SSQ5" s="745"/>
      <c r="SSR5" s="745"/>
      <c r="SSS5" s="745"/>
      <c r="SST5" s="745"/>
      <c r="SSU5" s="745"/>
      <c r="SSV5" s="744"/>
      <c r="SSW5" s="745"/>
      <c r="SSX5" s="745"/>
      <c r="SSY5" s="745"/>
      <c r="SSZ5" s="745"/>
      <c r="STA5" s="745"/>
      <c r="STB5" s="745"/>
      <c r="STC5" s="745"/>
      <c r="STD5" s="745"/>
      <c r="STE5" s="745"/>
      <c r="STF5" s="745"/>
      <c r="STG5" s="745"/>
      <c r="STH5" s="745"/>
      <c r="STI5" s="745"/>
      <c r="STJ5" s="745"/>
      <c r="STK5" s="745"/>
      <c r="STL5" s="745"/>
      <c r="STM5" s="745"/>
      <c r="STN5" s="745"/>
      <c r="STO5" s="745"/>
      <c r="STP5" s="745"/>
      <c r="STQ5" s="745"/>
      <c r="STR5" s="745"/>
      <c r="STS5" s="745"/>
      <c r="STT5" s="745"/>
      <c r="STU5" s="745"/>
      <c r="STV5" s="745"/>
      <c r="STW5" s="745"/>
      <c r="STX5" s="745"/>
      <c r="STY5" s="745"/>
      <c r="STZ5" s="745"/>
      <c r="SUA5" s="744"/>
      <c r="SUB5" s="745"/>
      <c r="SUC5" s="745"/>
      <c r="SUD5" s="745"/>
      <c r="SUE5" s="745"/>
      <c r="SUF5" s="745"/>
      <c r="SUG5" s="745"/>
      <c r="SUH5" s="745"/>
      <c r="SUI5" s="745"/>
      <c r="SUJ5" s="745"/>
      <c r="SUK5" s="745"/>
      <c r="SUL5" s="745"/>
      <c r="SUM5" s="745"/>
      <c r="SUN5" s="745"/>
      <c r="SUO5" s="745"/>
      <c r="SUP5" s="745"/>
      <c r="SUQ5" s="745"/>
      <c r="SUR5" s="745"/>
      <c r="SUS5" s="745"/>
      <c r="SUT5" s="745"/>
      <c r="SUU5" s="745"/>
      <c r="SUV5" s="745"/>
      <c r="SUW5" s="745"/>
      <c r="SUX5" s="745"/>
      <c r="SUY5" s="745"/>
      <c r="SUZ5" s="745"/>
      <c r="SVA5" s="745"/>
      <c r="SVB5" s="745"/>
      <c r="SVC5" s="745"/>
      <c r="SVD5" s="745"/>
      <c r="SVE5" s="745"/>
      <c r="SVF5" s="744"/>
      <c r="SVG5" s="745"/>
      <c r="SVH5" s="745"/>
      <c r="SVI5" s="745"/>
      <c r="SVJ5" s="745"/>
      <c r="SVK5" s="745"/>
      <c r="SVL5" s="745"/>
      <c r="SVM5" s="745"/>
      <c r="SVN5" s="745"/>
      <c r="SVO5" s="745"/>
      <c r="SVP5" s="745"/>
      <c r="SVQ5" s="745"/>
      <c r="SVR5" s="745"/>
      <c r="SVS5" s="745"/>
      <c r="SVT5" s="745"/>
      <c r="SVU5" s="745"/>
      <c r="SVV5" s="745"/>
      <c r="SVW5" s="745"/>
      <c r="SVX5" s="745"/>
      <c r="SVY5" s="745"/>
      <c r="SVZ5" s="745"/>
      <c r="SWA5" s="745"/>
      <c r="SWB5" s="745"/>
      <c r="SWC5" s="745"/>
      <c r="SWD5" s="745"/>
      <c r="SWE5" s="745"/>
      <c r="SWF5" s="745"/>
      <c r="SWG5" s="745"/>
      <c r="SWH5" s="745"/>
      <c r="SWI5" s="745"/>
      <c r="SWJ5" s="745"/>
      <c r="SWK5" s="744"/>
      <c r="SWL5" s="745"/>
      <c r="SWM5" s="745"/>
      <c r="SWN5" s="745"/>
      <c r="SWO5" s="745"/>
      <c r="SWP5" s="745"/>
      <c r="SWQ5" s="745"/>
      <c r="SWR5" s="745"/>
      <c r="SWS5" s="745"/>
      <c r="SWT5" s="745"/>
      <c r="SWU5" s="745"/>
      <c r="SWV5" s="745"/>
      <c r="SWW5" s="745"/>
      <c r="SWX5" s="745"/>
      <c r="SWY5" s="745"/>
      <c r="SWZ5" s="745"/>
      <c r="SXA5" s="745"/>
      <c r="SXB5" s="745"/>
      <c r="SXC5" s="745"/>
      <c r="SXD5" s="745"/>
      <c r="SXE5" s="745"/>
      <c r="SXF5" s="745"/>
      <c r="SXG5" s="745"/>
      <c r="SXH5" s="745"/>
      <c r="SXI5" s="745"/>
      <c r="SXJ5" s="745"/>
      <c r="SXK5" s="745"/>
      <c r="SXL5" s="745"/>
      <c r="SXM5" s="745"/>
      <c r="SXN5" s="745"/>
      <c r="SXO5" s="745"/>
      <c r="SXP5" s="744"/>
      <c r="SXQ5" s="745"/>
      <c r="SXR5" s="745"/>
      <c r="SXS5" s="745"/>
      <c r="SXT5" s="745"/>
      <c r="SXU5" s="745"/>
      <c r="SXV5" s="745"/>
      <c r="SXW5" s="745"/>
      <c r="SXX5" s="745"/>
      <c r="SXY5" s="745"/>
      <c r="SXZ5" s="745"/>
      <c r="SYA5" s="745"/>
      <c r="SYB5" s="745"/>
      <c r="SYC5" s="745"/>
      <c r="SYD5" s="745"/>
      <c r="SYE5" s="745"/>
      <c r="SYF5" s="745"/>
      <c r="SYG5" s="745"/>
      <c r="SYH5" s="745"/>
      <c r="SYI5" s="745"/>
      <c r="SYJ5" s="745"/>
      <c r="SYK5" s="745"/>
      <c r="SYL5" s="745"/>
      <c r="SYM5" s="745"/>
      <c r="SYN5" s="745"/>
      <c r="SYO5" s="745"/>
      <c r="SYP5" s="745"/>
      <c r="SYQ5" s="745"/>
      <c r="SYR5" s="745"/>
      <c r="SYS5" s="745"/>
      <c r="SYT5" s="745"/>
      <c r="SYU5" s="744"/>
      <c r="SYV5" s="745"/>
      <c r="SYW5" s="745"/>
      <c r="SYX5" s="745"/>
      <c r="SYY5" s="745"/>
      <c r="SYZ5" s="745"/>
      <c r="SZA5" s="745"/>
      <c r="SZB5" s="745"/>
      <c r="SZC5" s="745"/>
      <c r="SZD5" s="745"/>
      <c r="SZE5" s="745"/>
      <c r="SZF5" s="745"/>
      <c r="SZG5" s="745"/>
      <c r="SZH5" s="745"/>
      <c r="SZI5" s="745"/>
      <c r="SZJ5" s="745"/>
      <c r="SZK5" s="745"/>
      <c r="SZL5" s="745"/>
      <c r="SZM5" s="745"/>
      <c r="SZN5" s="745"/>
      <c r="SZO5" s="745"/>
      <c r="SZP5" s="745"/>
      <c r="SZQ5" s="745"/>
      <c r="SZR5" s="745"/>
      <c r="SZS5" s="745"/>
      <c r="SZT5" s="745"/>
      <c r="SZU5" s="745"/>
      <c r="SZV5" s="745"/>
      <c r="SZW5" s="745"/>
      <c r="SZX5" s="745"/>
      <c r="SZY5" s="745"/>
      <c r="SZZ5" s="744"/>
      <c r="TAA5" s="745"/>
      <c r="TAB5" s="745"/>
      <c r="TAC5" s="745"/>
      <c r="TAD5" s="745"/>
      <c r="TAE5" s="745"/>
      <c r="TAF5" s="745"/>
      <c r="TAG5" s="745"/>
      <c r="TAH5" s="745"/>
      <c r="TAI5" s="745"/>
      <c r="TAJ5" s="745"/>
      <c r="TAK5" s="745"/>
      <c r="TAL5" s="745"/>
      <c r="TAM5" s="745"/>
      <c r="TAN5" s="745"/>
      <c r="TAO5" s="745"/>
      <c r="TAP5" s="745"/>
      <c r="TAQ5" s="745"/>
      <c r="TAR5" s="745"/>
      <c r="TAS5" s="745"/>
      <c r="TAT5" s="745"/>
      <c r="TAU5" s="745"/>
      <c r="TAV5" s="745"/>
      <c r="TAW5" s="745"/>
      <c r="TAX5" s="745"/>
      <c r="TAY5" s="745"/>
      <c r="TAZ5" s="745"/>
      <c r="TBA5" s="745"/>
      <c r="TBB5" s="745"/>
      <c r="TBC5" s="745"/>
      <c r="TBD5" s="745"/>
      <c r="TBE5" s="744"/>
      <c r="TBF5" s="745"/>
      <c r="TBG5" s="745"/>
      <c r="TBH5" s="745"/>
      <c r="TBI5" s="745"/>
      <c r="TBJ5" s="745"/>
      <c r="TBK5" s="745"/>
      <c r="TBL5" s="745"/>
      <c r="TBM5" s="745"/>
      <c r="TBN5" s="745"/>
      <c r="TBO5" s="745"/>
      <c r="TBP5" s="745"/>
      <c r="TBQ5" s="745"/>
      <c r="TBR5" s="745"/>
      <c r="TBS5" s="745"/>
      <c r="TBT5" s="745"/>
      <c r="TBU5" s="745"/>
      <c r="TBV5" s="745"/>
      <c r="TBW5" s="745"/>
      <c r="TBX5" s="745"/>
      <c r="TBY5" s="745"/>
      <c r="TBZ5" s="745"/>
      <c r="TCA5" s="745"/>
      <c r="TCB5" s="745"/>
      <c r="TCC5" s="745"/>
      <c r="TCD5" s="745"/>
      <c r="TCE5" s="745"/>
      <c r="TCF5" s="745"/>
      <c r="TCG5" s="745"/>
      <c r="TCH5" s="745"/>
      <c r="TCI5" s="745"/>
      <c r="TCJ5" s="744"/>
      <c r="TCK5" s="745"/>
      <c r="TCL5" s="745"/>
      <c r="TCM5" s="745"/>
      <c r="TCN5" s="745"/>
      <c r="TCO5" s="745"/>
      <c r="TCP5" s="745"/>
      <c r="TCQ5" s="745"/>
      <c r="TCR5" s="745"/>
      <c r="TCS5" s="745"/>
      <c r="TCT5" s="745"/>
      <c r="TCU5" s="745"/>
      <c r="TCV5" s="745"/>
      <c r="TCW5" s="745"/>
      <c r="TCX5" s="745"/>
      <c r="TCY5" s="745"/>
      <c r="TCZ5" s="745"/>
      <c r="TDA5" s="745"/>
      <c r="TDB5" s="745"/>
      <c r="TDC5" s="745"/>
      <c r="TDD5" s="745"/>
      <c r="TDE5" s="745"/>
      <c r="TDF5" s="745"/>
      <c r="TDG5" s="745"/>
      <c r="TDH5" s="745"/>
      <c r="TDI5" s="745"/>
      <c r="TDJ5" s="745"/>
      <c r="TDK5" s="745"/>
      <c r="TDL5" s="745"/>
      <c r="TDM5" s="745"/>
      <c r="TDN5" s="745"/>
      <c r="TDO5" s="744"/>
      <c r="TDP5" s="745"/>
      <c r="TDQ5" s="745"/>
      <c r="TDR5" s="745"/>
      <c r="TDS5" s="745"/>
      <c r="TDT5" s="745"/>
      <c r="TDU5" s="745"/>
      <c r="TDV5" s="745"/>
      <c r="TDW5" s="745"/>
      <c r="TDX5" s="745"/>
      <c r="TDY5" s="745"/>
      <c r="TDZ5" s="745"/>
      <c r="TEA5" s="745"/>
      <c r="TEB5" s="745"/>
      <c r="TEC5" s="745"/>
      <c r="TED5" s="745"/>
      <c r="TEE5" s="745"/>
      <c r="TEF5" s="745"/>
      <c r="TEG5" s="745"/>
      <c r="TEH5" s="745"/>
      <c r="TEI5" s="745"/>
      <c r="TEJ5" s="745"/>
      <c r="TEK5" s="745"/>
      <c r="TEL5" s="745"/>
      <c r="TEM5" s="745"/>
      <c r="TEN5" s="745"/>
      <c r="TEO5" s="745"/>
      <c r="TEP5" s="745"/>
      <c r="TEQ5" s="745"/>
      <c r="TER5" s="745"/>
      <c r="TES5" s="745"/>
      <c r="TET5" s="744"/>
      <c r="TEU5" s="745"/>
      <c r="TEV5" s="745"/>
      <c r="TEW5" s="745"/>
      <c r="TEX5" s="745"/>
      <c r="TEY5" s="745"/>
      <c r="TEZ5" s="745"/>
      <c r="TFA5" s="745"/>
      <c r="TFB5" s="745"/>
      <c r="TFC5" s="745"/>
      <c r="TFD5" s="745"/>
      <c r="TFE5" s="745"/>
      <c r="TFF5" s="745"/>
      <c r="TFG5" s="745"/>
      <c r="TFH5" s="745"/>
      <c r="TFI5" s="745"/>
      <c r="TFJ5" s="745"/>
      <c r="TFK5" s="745"/>
      <c r="TFL5" s="745"/>
      <c r="TFM5" s="745"/>
      <c r="TFN5" s="745"/>
      <c r="TFO5" s="745"/>
      <c r="TFP5" s="745"/>
      <c r="TFQ5" s="745"/>
      <c r="TFR5" s="745"/>
      <c r="TFS5" s="745"/>
      <c r="TFT5" s="745"/>
      <c r="TFU5" s="745"/>
      <c r="TFV5" s="745"/>
      <c r="TFW5" s="745"/>
      <c r="TFX5" s="745"/>
      <c r="TFY5" s="744"/>
      <c r="TFZ5" s="745"/>
      <c r="TGA5" s="745"/>
      <c r="TGB5" s="745"/>
      <c r="TGC5" s="745"/>
      <c r="TGD5" s="745"/>
      <c r="TGE5" s="745"/>
      <c r="TGF5" s="745"/>
      <c r="TGG5" s="745"/>
      <c r="TGH5" s="745"/>
      <c r="TGI5" s="745"/>
      <c r="TGJ5" s="745"/>
      <c r="TGK5" s="745"/>
      <c r="TGL5" s="745"/>
      <c r="TGM5" s="745"/>
      <c r="TGN5" s="745"/>
      <c r="TGO5" s="745"/>
      <c r="TGP5" s="745"/>
      <c r="TGQ5" s="745"/>
      <c r="TGR5" s="745"/>
      <c r="TGS5" s="745"/>
      <c r="TGT5" s="745"/>
      <c r="TGU5" s="745"/>
      <c r="TGV5" s="745"/>
      <c r="TGW5" s="745"/>
      <c r="TGX5" s="745"/>
      <c r="TGY5" s="745"/>
      <c r="TGZ5" s="745"/>
      <c r="THA5" s="745"/>
      <c r="THB5" s="745"/>
      <c r="THC5" s="745"/>
      <c r="THD5" s="744"/>
      <c r="THE5" s="745"/>
      <c r="THF5" s="745"/>
      <c r="THG5" s="745"/>
      <c r="THH5" s="745"/>
      <c r="THI5" s="745"/>
      <c r="THJ5" s="745"/>
      <c r="THK5" s="745"/>
      <c r="THL5" s="745"/>
      <c r="THM5" s="745"/>
      <c r="THN5" s="745"/>
      <c r="THO5" s="745"/>
      <c r="THP5" s="745"/>
      <c r="THQ5" s="745"/>
      <c r="THR5" s="745"/>
      <c r="THS5" s="745"/>
      <c r="THT5" s="745"/>
      <c r="THU5" s="745"/>
      <c r="THV5" s="745"/>
      <c r="THW5" s="745"/>
      <c r="THX5" s="745"/>
      <c r="THY5" s="745"/>
      <c r="THZ5" s="745"/>
      <c r="TIA5" s="745"/>
      <c r="TIB5" s="745"/>
      <c r="TIC5" s="745"/>
      <c r="TID5" s="745"/>
      <c r="TIE5" s="745"/>
      <c r="TIF5" s="745"/>
      <c r="TIG5" s="745"/>
      <c r="TIH5" s="745"/>
      <c r="TII5" s="744"/>
      <c r="TIJ5" s="745"/>
      <c r="TIK5" s="745"/>
      <c r="TIL5" s="745"/>
      <c r="TIM5" s="745"/>
      <c r="TIN5" s="745"/>
      <c r="TIO5" s="745"/>
      <c r="TIP5" s="745"/>
      <c r="TIQ5" s="745"/>
      <c r="TIR5" s="745"/>
      <c r="TIS5" s="745"/>
      <c r="TIT5" s="745"/>
      <c r="TIU5" s="745"/>
      <c r="TIV5" s="745"/>
      <c r="TIW5" s="745"/>
      <c r="TIX5" s="745"/>
      <c r="TIY5" s="745"/>
      <c r="TIZ5" s="745"/>
      <c r="TJA5" s="745"/>
      <c r="TJB5" s="745"/>
      <c r="TJC5" s="745"/>
      <c r="TJD5" s="745"/>
      <c r="TJE5" s="745"/>
      <c r="TJF5" s="745"/>
      <c r="TJG5" s="745"/>
      <c r="TJH5" s="745"/>
      <c r="TJI5" s="745"/>
      <c r="TJJ5" s="745"/>
      <c r="TJK5" s="745"/>
      <c r="TJL5" s="745"/>
      <c r="TJM5" s="745"/>
      <c r="TJN5" s="744"/>
      <c r="TJO5" s="745"/>
      <c r="TJP5" s="745"/>
      <c r="TJQ5" s="745"/>
      <c r="TJR5" s="745"/>
      <c r="TJS5" s="745"/>
      <c r="TJT5" s="745"/>
      <c r="TJU5" s="745"/>
      <c r="TJV5" s="745"/>
      <c r="TJW5" s="745"/>
      <c r="TJX5" s="745"/>
      <c r="TJY5" s="745"/>
      <c r="TJZ5" s="745"/>
      <c r="TKA5" s="745"/>
      <c r="TKB5" s="745"/>
      <c r="TKC5" s="745"/>
      <c r="TKD5" s="745"/>
      <c r="TKE5" s="745"/>
      <c r="TKF5" s="745"/>
      <c r="TKG5" s="745"/>
      <c r="TKH5" s="745"/>
      <c r="TKI5" s="745"/>
      <c r="TKJ5" s="745"/>
      <c r="TKK5" s="745"/>
      <c r="TKL5" s="745"/>
      <c r="TKM5" s="745"/>
      <c r="TKN5" s="745"/>
      <c r="TKO5" s="745"/>
      <c r="TKP5" s="745"/>
      <c r="TKQ5" s="745"/>
      <c r="TKR5" s="745"/>
      <c r="TKS5" s="744"/>
      <c r="TKT5" s="745"/>
      <c r="TKU5" s="745"/>
      <c r="TKV5" s="745"/>
      <c r="TKW5" s="745"/>
      <c r="TKX5" s="745"/>
      <c r="TKY5" s="745"/>
      <c r="TKZ5" s="745"/>
      <c r="TLA5" s="745"/>
      <c r="TLB5" s="745"/>
      <c r="TLC5" s="745"/>
      <c r="TLD5" s="745"/>
      <c r="TLE5" s="745"/>
      <c r="TLF5" s="745"/>
      <c r="TLG5" s="745"/>
      <c r="TLH5" s="745"/>
      <c r="TLI5" s="745"/>
      <c r="TLJ5" s="745"/>
      <c r="TLK5" s="745"/>
      <c r="TLL5" s="745"/>
      <c r="TLM5" s="745"/>
      <c r="TLN5" s="745"/>
      <c r="TLO5" s="745"/>
      <c r="TLP5" s="745"/>
      <c r="TLQ5" s="745"/>
      <c r="TLR5" s="745"/>
      <c r="TLS5" s="745"/>
      <c r="TLT5" s="745"/>
      <c r="TLU5" s="745"/>
      <c r="TLV5" s="745"/>
      <c r="TLW5" s="745"/>
      <c r="TLX5" s="744"/>
      <c r="TLY5" s="745"/>
      <c r="TLZ5" s="745"/>
      <c r="TMA5" s="745"/>
      <c r="TMB5" s="745"/>
      <c r="TMC5" s="745"/>
      <c r="TMD5" s="745"/>
      <c r="TME5" s="745"/>
      <c r="TMF5" s="745"/>
      <c r="TMG5" s="745"/>
      <c r="TMH5" s="745"/>
      <c r="TMI5" s="745"/>
      <c r="TMJ5" s="745"/>
      <c r="TMK5" s="745"/>
      <c r="TML5" s="745"/>
      <c r="TMM5" s="745"/>
      <c r="TMN5" s="745"/>
      <c r="TMO5" s="745"/>
      <c r="TMP5" s="745"/>
      <c r="TMQ5" s="745"/>
      <c r="TMR5" s="745"/>
      <c r="TMS5" s="745"/>
      <c r="TMT5" s="745"/>
      <c r="TMU5" s="745"/>
      <c r="TMV5" s="745"/>
      <c r="TMW5" s="745"/>
      <c r="TMX5" s="745"/>
      <c r="TMY5" s="745"/>
      <c r="TMZ5" s="745"/>
      <c r="TNA5" s="745"/>
      <c r="TNB5" s="745"/>
      <c r="TNC5" s="744"/>
      <c r="TND5" s="745"/>
      <c r="TNE5" s="745"/>
      <c r="TNF5" s="745"/>
      <c r="TNG5" s="745"/>
      <c r="TNH5" s="745"/>
      <c r="TNI5" s="745"/>
      <c r="TNJ5" s="745"/>
      <c r="TNK5" s="745"/>
      <c r="TNL5" s="745"/>
      <c r="TNM5" s="745"/>
      <c r="TNN5" s="745"/>
      <c r="TNO5" s="745"/>
      <c r="TNP5" s="745"/>
      <c r="TNQ5" s="745"/>
      <c r="TNR5" s="745"/>
      <c r="TNS5" s="745"/>
      <c r="TNT5" s="745"/>
      <c r="TNU5" s="745"/>
      <c r="TNV5" s="745"/>
      <c r="TNW5" s="745"/>
      <c r="TNX5" s="745"/>
      <c r="TNY5" s="745"/>
      <c r="TNZ5" s="745"/>
      <c r="TOA5" s="745"/>
      <c r="TOB5" s="745"/>
      <c r="TOC5" s="745"/>
      <c r="TOD5" s="745"/>
      <c r="TOE5" s="745"/>
      <c r="TOF5" s="745"/>
      <c r="TOG5" s="745"/>
      <c r="TOH5" s="744"/>
      <c r="TOI5" s="745"/>
      <c r="TOJ5" s="745"/>
      <c r="TOK5" s="745"/>
      <c r="TOL5" s="745"/>
      <c r="TOM5" s="745"/>
      <c r="TON5" s="745"/>
      <c r="TOO5" s="745"/>
      <c r="TOP5" s="745"/>
      <c r="TOQ5" s="745"/>
      <c r="TOR5" s="745"/>
      <c r="TOS5" s="745"/>
      <c r="TOT5" s="745"/>
      <c r="TOU5" s="745"/>
      <c r="TOV5" s="745"/>
      <c r="TOW5" s="745"/>
      <c r="TOX5" s="745"/>
      <c r="TOY5" s="745"/>
      <c r="TOZ5" s="745"/>
      <c r="TPA5" s="745"/>
      <c r="TPB5" s="745"/>
      <c r="TPC5" s="745"/>
      <c r="TPD5" s="745"/>
      <c r="TPE5" s="745"/>
      <c r="TPF5" s="745"/>
      <c r="TPG5" s="745"/>
      <c r="TPH5" s="745"/>
      <c r="TPI5" s="745"/>
      <c r="TPJ5" s="745"/>
      <c r="TPK5" s="745"/>
      <c r="TPL5" s="745"/>
      <c r="TPM5" s="744"/>
      <c r="TPN5" s="745"/>
      <c r="TPO5" s="745"/>
      <c r="TPP5" s="745"/>
      <c r="TPQ5" s="745"/>
      <c r="TPR5" s="745"/>
      <c r="TPS5" s="745"/>
      <c r="TPT5" s="745"/>
      <c r="TPU5" s="745"/>
      <c r="TPV5" s="745"/>
      <c r="TPW5" s="745"/>
      <c r="TPX5" s="745"/>
      <c r="TPY5" s="745"/>
      <c r="TPZ5" s="745"/>
      <c r="TQA5" s="745"/>
      <c r="TQB5" s="745"/>
      <c r="TQC5" s="745"/>
      <c r="TQD5" s="745"/>
      <c r="TQE5" s="745"/>
      <c r="TQF5" s="745"/>
      <c r="TQG5" s="745"/>
      <c r="TQH5" s="745"/>
      <c r="TQI5" s="745"/>
      <c r="TQJ5" s="745"/>
      <c r="TQK5" s="745"/>
      <c r="TQL5" s="745"/>
      <c r="TQM5" s="745"/>
      <c r="TQN5" s="745"/>
      <c r="TQO5" s="745"/>
      <c r="TQP5" s="745"/>
      <c r="TQQ5" s="745"/>
      <c r="TQR5" s="744"/>
      <c r="TQS5" s="745"/>
      <c r="TQT5" s="745"/>
      <c r="TQU5" s="745"/>
      <c r="TQV5" s="745"/>
      <c r="TQW5" s="745"/>
      <c r="TQX5" s="745"/>
      <c r="TQY5" s="745"/>
      <c r="TQZ5" s="745"/>
      <c r="TRA5" s="745"/>
      <c r="TRB5" s="745"/>
      <c r="TRC5" s="745"/>
      <c r="TRD5" s="745"/>
      <c r="TRE5" s="745"/>
      <c r="TRF5" s="745"/>
      <c r="TRG5" s="745"/>
      <c r="TRH5" s="745"/>
      <c r="TRI5" s="745"/>
      <c r="TRJ5" s="745"/>
      <c r="TRK5" s="745"/>
      <c r="TRL5" s="745"/>
      <c r="TRM5" s="745"/>
      <c r="TRN5" s="745"/>
      <c r="TRO5" s="745"/>
      <c r="TRP5" s="745"/>
      <c r="TRQ5" s="745"/>
      <c r="TRR5" s="745"/>
      <c r="TRS5" s="745"/>
      <c r="TRT5" s="745"/>
      <c r="TRU5" s="745"/>
      <c r="TRV5" s="745"/>
      <c r="TRW5" s="744"/>
      <c r="TRX5" s="745"/>
      <c r="TRY5" s="745"/>
      <c r="TRZ5" s="745"/>
      <c r="TSA5" s="745"/>
      <c r="TSB5" s="745"/>
      <c r="TSC5" s="745"/>
      <c r="TSD5" s="745"/>
      <c r="TSE5" s="745"/>
      <c r="TSF5" s="745"/>
      <c r="TSG5" s="745"/>
      <c r="TSH5" s="745"/>
      <c r="TSI5" s="745"/>
      <c r="TSJ5" s="745"/>
      <c r="TSK5" s="745"/>
      <c r="TSL5" s="745"/>
      <c r="TSM5" s="745"/>
      <c r="TSN5" s="745"/>
      <c r="TSO5" s="745"/>
      <c r="TSP5" s="745"/>
      <c r="TSQ5" s="745"/>
      <c r="TSR5" s="745"/>
      <c r="TSS5" s="745"/>
      <c r="TST5" s="745"/>
      <c r="TSU5" s="745"/>
      <c r="TSV5" s="745"/>
      <c r="TSW5" s="745"/>
      <c r="TSX5" s="745"/>
      <c r="TSY5" s="745"/>
      <c r="TSZ5" s="745"/>
      <c r="TTA5" s="745"/>
      <c r="TTB5" s="744"/>
      <c r="TTC5" s="745"/>
      <c r="TTD5" s="745"/>
      <c r="TTE5" s="745"/>
      <c r="TTF5" s="745"/>
      <c r="TTG5" s="745"/>
      <c r="TTH5" s="745"/>
      <c r="TTI5" s="745"/>
      <c r="TTJ5" s="745"/>
      <c r="TTK5" s="745"/>
      <c r="TTL5" s="745"/>
      <c r="TTM5" s="745"/>
      <c r="TTN5" s="745"/>
      <c r="TTO5" s="745"/>
      <c r="TTP5" s="745"/>
      <c r="TTQ5" s="745"/>
      <c r="TTR5" s="745"/>
      <c r="TTS5" s="745"/>
      <c r="TTT5" s="745"/>
      <c r="TTU5" s="745"/>
      <c r="TTV5" s="745"/>
      <c r="TTW5" s="745"/>
      <c r="TTX5" s="745"/>
      <c r="TTY5" s="745"/>
      <c r="TTZ5" s="745"/>
      <c r="TUA5" s="745"/>
      <c r="TUB5" s="745"/>
      <c r="TUC5" s="745"/>
      <c r="TUD5" s="745"/>
      <c r="TUE5" s="745"/>
      <c r="TUF5" s="745"/>
      <c r="TUG5" s="744"/>
      <c r="TUH5" s="745"/>
      <c r="TUI5" s="745"/>
      <c r="TUJ5" s="745"/>
      <c r="TUK5" s="745"/>
      <c r="TUL5" s="745"/>
      <c r="TUM5" s="745"/>
      <c r="TUN5" s="745"/>
      <c r="TUO5" s="745"/>
      <c r="TUP5" s="745"/>
      <c r="TUQ5" s="745"/>
      <c r="TUR5" s="745"/>
      <c r="TUS5" s="745"/>
      <c r="TUT5" s="745"/>
      <c r="TUU5" s="745"/>
      <c r="TUV5" s="745"/>
      <c r="TUW5" s="745"/>
      <c r="TUX5" s="745"/>
      <c r="TUY5" s="745"/>
      <c r="TUZ5" s="745"/>
      <c r="TVA5" s="745"/>
      <c r="TVB5" s="745"/>
      <c r="TVC5" s="745"/>
      <c r="TVD5" s="745"/>
      <c r="TVE5" s="745"/>
      <c r="TVF5" s="745"/>
      <c r="TVG5" s="745"/>
      <c r="TVH5" s="745"/>
      <c r="TVI5" s="745"/>
      <c r="TVJ5" s="745"/>
      <c r="TVK5" s="745"/>
      <c r="TVL5" s="744"/>
      <c r="TVM5" s="745"/>
      <c r="TVN5" s="745"/>
      <c r="TVO5" s="745"/>
      <c r="TVP5" s="745"/>
      <c r="TVQ5" s="745"/>
      <c r="TVR5" s="745"/>
      <c r="TVS5" s="745"/>
      <c r="TVT5" s="745"/>
      <c r="TVU5" s="745"/>
      <c r="TVV5" s="745"/>
      <c r="TVW5" s="745"/>
      <c r="TVX5" s="745"/>
      <c r="TVY5" s="745"/>
      <c r="TVZ5" s="745"/>
      <c r="TWA5" s="745"/>
      <c r="TWB5" s="745"/>
      <c r="TWC5" s="745"/>
      <c r="TWD5" s="745"/>
      <c r="TWE5" s="745"/>
      <c r="TWF5" s="745"/>
      <c r="TWG5" s="745"/>
      <c r="TWH5" s="745"/>
      <c r="TWI5" s="745"/>
      <c r="TWJ5" s="745"/>
      <c r="TWK5" s="745"/>
      <c r="TWL5" s="745"/>
      <c r="TWM5" s="745"/>
      <c r="TWN5" s="745"/>
      <c r="TWO5" s="745"/>
      <c r="TWP5" s="745"/>
      <c r="TWQ5" s="744"/>
      <c r="TWR5" s="745"/>
      <c r="TWS5" s="745"/>
      <c r="TWT5" s="745"/>
      <c r="TWU5" s="745"/>
      <c r="TWV5" s="745"/>
      <c r="TWW5" s="745"/>
      <c r="TWX5" s="745"/>
      <c r="TWY5" s="745"/>
      <c r="TWZ5" s="745"/>
      <c r="TXA5" s="745"/>
      <c r="TXB5" s="745"/>
      <c r="TXC5" s="745"/>
      <c r="TXD5" s="745"/>
      <c r="TXE5" s="745"/>
      <c r="TXF5" s="745"/>
      <c r="TXG5" s="745"/>
      <c r="TXH5" s="745"/>
      <c r="TXI5" s="745"/>
      <c r="TXJ5" s="745"/>
      <c r="TXK5" s="745"/>
      <c r="TXL5" s="745"/>
      <c r="TXM5" s="745"/>
      <c r="TXN5" s="745"/>
      <c r="TXO5" s="745"/>
      <c r="TXP5" s="745"/>
      <c r="TXQ5" s="745"/>
      <c r="TXR5" s="745"/>
      <c r="TXS5" s="745"/>
      <c r="TXT5" s="745"/>
      <c r="TXU5" s="745"/>
      <c r="TXV5" s="744"/>
      <c r="TXW5" s="745"/>
      <c r="TXX5" s="745"/>
      <c r="TXY5" s="745"/>
      <c r="TXZ5" s="745"/>
      <c r="TYA5" s="745"/>
      <c r="TYB5" s="745"/>
      <c r="TYC5" s="745"/>
      <c r="TYD5" s="745"/>
      <c r="TYE5" s="745"/>
      <c r="TYF5" s="745"/>
      <c r="TYG5" s="745"/>
      <c r="TYH5" s="745"/>
      <c r="TYI5" s="745"/>
      <c r="TYJ5" s="745"/>
      <c r="TYK5" s="745"/>
      <c r="TYL5" s="745"/>
      <c r="TYM5" s="745"/>
      <c r="TYN5" s="745"/>
      <c r="TYO5" s="745"/>
      <c r="TYP5" s="745"/>
      <c r="TYQ5" s="745"/>
      <c r="TYR5" s="745"/>
      <c r="TYS5" s="745"/>
      <c r="TYT5" s="745"/>
      <c r="TYU5" s="745"/>
      <c r="TYV5" s="745"/>
      <c r="TYW5" s="745"/>
      <c r="TYX5" s="745"/>
      <c r="TYY5" s="745"/>
      <c r="TYZ5" s="745"/>
      <c r="TZA5" s="744"/>
      <c r="TZB5" s="745"/>
      <c r="TZC5" s="745"/>
      <c r="TZD5" s="745"/>
      <c r="TZE5" s="745"/>
      <c r="TZF5" s="745"/>
      <c r="TZG5" s="745"/>
      <c r="TZH5" s="745"/>
      <c r="TZI5" s="745"/>
      <c r="TZJ5" s="745"/>
      <c r="TZK5" s="745"/>
      <c r="TZL5" s="745"/>
      <c r="TZM5" s="745"/>
      <c r="TZN5" s="745"/>
      <c r="TZO5" s="745"/>
      <c r="TZP5" s="745"/>
      <c r="TZQ5" s="745"/>
      <c r="TZR5" s="745"/>
      <c r="TZS5" s="745"/>
      <c r="TZT5" s="745"/>
      <c r="TZU5" s="745"/>
      <c r="TZV5" s="745"/>
      <c r="TZW5" s="745"/>
      <c r="TZX5" s="745"/>
      <c r="TZY5" s="745"/>
      <c r="TZZ5" s="745"/>
      <c r="UAA5" s="745"/>
      <c r="UAB5" s="745"/>
      <c r="UAC5" s="745"/>
      <c r="UAD5" s="745"/>
      <c r="UAE5" s="745"/>
      <c r="UAF5" s="744"/>
      <c r="UAG5" s="745"/>
      <c r="UAH5" s="745"/>
      <c r="UAI5" s="745"/>
      <c r="UAJ5" s="745"/>
      <c r="UAK5" s="745"/>
      <c r="UAL5" s="745"/>
      <c r="UAM5" s="745"/>
      <c r="UAN5" s="745"/>
      <c r="UAO5" s="745"/>
      <c r="UAP5" s="745"/>
      <c r="UAQ5" s="745"/>
      <c r="UAR5" s="745"/>
      <c r="UAS5" s="745"/>
      <c r="UAT5" s="745"/>
      <c r="UAU5" s="745"/>
      <c r="UAV5" s="745"/>
      <c r="UAW5" s="745"/>
      <c r="UAX5" s="745"/>
      <c r="UAY5" s="745"/>
      <c r="UAZ5" s="745"/>
      <c r="UBA5" s="745"/>
      <c r="UBB5" s="745"/>
      <c r="UBC5" s="745"/>
      <c r="UBD5" s="745"/>
      <c r="UBE5" s="745"/>
      <c r="UBF5" s="745"/>
      <c r="UBG5" s="745"/>
      <c r="UBH5" s="745"/>
      <c r="UBI5" s="745"/>
      <c r="UBJ5" s="745"/>
      <c r="UBK5" s="744"/>
      <c r="UBL5" s="745"/>
      <c r="UBM5" s="745"/>
      <c r="UBN5" s="745"/>
      <c r="UBO5" s="745"/>
      <c r="UBP5" s="745"/>
      <c r="UBQ5" s="745"/>
      <c r="UBR5" s="745"/>
      <c r="UBS5" s="745"/>
      <c r="UBT5" s="745"/>
      <c r="UBU5" s="745"/>
      <c r="UBV5" s="745"/>
      <c r="UBW5" s="745"/>
      <c r="UBX5" s="745"/>
      <c r="UBY5" s="745"/>
      <c r="UBZ5" s="745"/>
      <c r="UCA5" s="745"/>
      <c r="UCB5" s="745"/>
      <c r="UCC5" s="745"/>
      <c r="UCD5" s="745"/>
      <c r="UCE5" s="745"/>
      <c r="UCF5" s="745"/>
      <c r="UCG5" s="745"/>
      <c r="UCH5" s="745"/>
      <c r="UCI5" s="745"/>
      <c r="UCJ5" s="745"/>
      <c r="UCK5" s="745"/>
      <c r="UCL5" s="745"/>
      <c r="UCM5" s="745"/>
      <c r="UCN5" s="745"/>
      <c r="UCO5" s="745"/>
      <c r="UCP5" s="744"/>
      <c r="UCQ5" s="745"/>
      <c r="UCR5" s="745"/>
      <c r="UCS5" s="745"/>
      <c r="UCT5" s="745"/>
      <c r="UCU5" s="745"/>
      <c r="UCV5" s="745"/>
      <c r="UCW5" s="745"/>
      <c r="UCX5" s="745"/>
      <c r="UCY5" s="745"/>
      <c r="UCZ5" s="745"/>
      <c r="UDA5" s="745"/>
      <c r="UDB5" s="745"/>
      <c r="UDC5" s="745"/>
      <c r="UDD5" s="745"/>
      <c r="UDE5" s="745"/>
      <c r="UDF5" s="745"/>
      <c r="UDG5" s="745"/>
      <c r="UDH5" s="745"/>
      <c r="UDI5" s="745"/>
      <c r="UDJ5" s="745"/>
      <c r="UDK5" s="745"/>
      <c r="UDL5" s="745"/>
      <c r="UDM5" s="745"/>
      <c r="UDN5" s="745"/>
      <c r="UDO5" s="745"/>
      <c r="UDP5" s="745"/>
      <c r="UDQ5" s="745"/>
      <c r="UDR5" s="745"/>
      <c r="UDS5" s="745"/>
      <c r="UDT5" s="745"/>
      <c r="UDU5" s="744"/>
      <c r="UDV5" s="745"/>
      <c r="UDW5" s="745"/>
      <c r="UDX5" s="745"/>
      <c r="UDY5" s="745"/>
      <c r="UDZ5" s="745"/>
      <c r="UEA5" s="745"/>
      <c r="UEB5" s="745"/>
      <c r="UEC5" s="745"/>
      <c r="UED5" s="745"/>
      <c r="UEE5" s="745"/>
      <c r="UEF5" s="745"/>
      <c r="UEG5" s="745"/>
      <c r="UEH5" s="745"/>
      <c r="UEI5" s="745"/>
      <c r="UEJ5" s="745"/>
      <c r="UEK5" s="745"/>
      <c r="UEL5" s="745"/>
      <c r="UEM5" s="745"/>
      <c r="UEN5" s="745"/>
      <c r="UEO5" s="745"/>
      <c r="UEP5" s="745"/>
      <c r="UEQ5" s="745"/>
      <c r="UER5" s="745"/>
      <c r="UES5" s="745"/>
      <c r="UET5" s="745"/>
      <c r="UEU5" s="745"/>
      <c r="UEV5" s="745"/>
      <c r="UEW5" s="745"/>
      <c r="UEX5" s="745"/>
      <c r="UEY5" s="745"/>
      <c r="UEZ5" s="744"/>
      <c r="UFA5" s="745"/>
      <c r="UFB5" s="745"/>
      <c r="UFC5" s="745"/>
      <c r="UFD5" s="745"/>
      <c r="UFE5" s="745"/>
      <c r="UFF5" s="745"/>
      <c r="UFG5" s="745"/>
      <c r="UFH5" s="745"/>
      <c r="UFI5" s="745"/>
      <c r="UFJ5" s="745"/>
      <c r="UFK5" s="745"/>
      <c r="UFL5" s="745"/>
      <c r="UFM5" s="745"/>
      <c r="UFN5" s="745"/>
      <c r="UFO5" s="745"/>
      <c r="UFP5" s="745"/>
      <c r="UFQ5" s="745"/>
      <c r="UFR5" s="745"/>
      <c r="UFS5" s="745"/>
      <c r="UFT5" s="745"/>
      <c r="UFU5" s="745"/>
      <c r="UFV5" s="745"/>
      <c r="UFW5" s="745"/>
      <c r="UFX5" s="745"/>
      <c r="UFY5" s="745"/>
      <c r="UFZ5" s="745"/>
      <c r="UGA5" s="745"/>
      <c r="UGB5" s="745"/>
      <c r="UGC5" s="745"/>
      <c r="UGD5" s="745"/>
      <c r="UGE5" s="744"/>
      <c r="UGF5" s="745"/>
      <c r="UGG5" s="745"/>
      <c r="UGH5" s="745"/>
      <c r="UGI5" s="745"/>
      <c r="UGJ5" s="745"/>
      <c r="UGK5" s="745"/>
      <c r="UGL5" s="745"/>
      <c r="UGM5" s="745"/>
      <c r="UGN5" s="745"/>
      <c r="UGO5" s="745"/>
      <c r="UGP5" s="745"/>
      <c r="UGQ5" s="745"/>
      <c r="UGR5" s="745"/>
      <c r="UGS5" s="745"/>
      <c r="UGT5" s="745"/>
      <c r="UGU5" s="745"/>
      <c r="UGV5" s="745"/>
      <c r="UGW5" s="745"/>
      <c r="UGX5" s="745"/>
      <c r="UGY5" s="745"/>
      <c r="UGZ5" s="745"/>
      <c r="UHA5" s="745"/>
      <c r="UHB5" s="745"/>
      <c r="UHC5" s="745"/>
      <c r="UHD5" s="745"/>
      <c r="UHE5" s="745"/>
      <c r="UHF5" s="745"/>
      <c r="UHG5" s="745"/>
      <c r="UHH5" s="745"/>
      <c r="UHI5" s="745"/>
      <c r="UHJ5" s="744"/>
      <c r="UHK5" s="745"/>
      <c r="UHL5" s="745"/>
      <c r="UHM5" s="745"/>
      <c r="UHN5" s="745"/>
      <c r="UHO5" s="745"/>
      <c r="UHP5" s="745"/>
      <c r="UHQ5" s="745"/>
      <c r="UHR5" s="745"/>
      <c r="UHS5" s="745"/>
      <c r="UHT5" s="745"/>
      <c r="UHU5" s="745"/>
      <c r="UHV5" s="745"/>
      <c r="UHW5" s="745"/>
      <c r="UHX5" s="745"/>
      <c r="UHY5" s="745"/>
      <c r="UHZ5" s="745"/>
      <c r="UIA5" s="745"/>
      <c r="UIB5" s="745"/>
      <c r="UIC5" s="745"/>
      <c r="UID5" s="745"/>
      <c r="UIE5" s="745"/>
      <c r="UIF5" s="745"/>
      <c r="UIG5" s="745"/>
      <c r="UIH5" s="745"/>
      <c r="UII5" s="745"/>
      <c r="UIJ5" s="745"/>
      <c r="UIK5" s="745"/>
      <c r="UIL5" s="745"/>
      <c r="UIM5" s="745"/>
      <c r="UIN5" s="745"/>
      <c r="UIO5" s="744"/>
      <c r="UIP5" s="745"/>
      <c r="UIQ5" s="745"/>
      <c r="UIR5" s="745"/>
      <c r="UIS5" s="745"/>
      <c r="UIT5" s="745"/>
      <c r="UIU5" s="745"/>
      <c r="UIV5" s="745"/>
      <c r="UIW5" s="745"/>
      <c r="UIX5" s="745"/>
      <c r="UIY5" s="745"/>
      <c r="UIZ5" s="745"/>
      <c r="UJA5" s="745"/>
      <c r="UJB5" s="745"/>
      <c r="UJC5" s="745"/>
      <c r="UJD5" s="745"/>
      <c r="UJE5" s="745"/>
      <c r="UJF5" s="745"/>
      <c r="UJG5" s="745"/>
      <c r="UJH5" s="745"/>
      <c r="UJI5" s="745"/>
      <c r="UJJ5" s="745"/>
      <c r="UJK5" s="745"/>
      <c r="UJL5" s="745"/>
      <c r="UJM5" s="745"/>
      <c r="UJN5" s="745"/>
      <c r="UJO5" s="745"/>
      <c r="UJP5" s="745"/>
      <c r="UJQ5" s="745"/>
      <c r="UJR5" s="745"/>
      <c r="UJS5" s="745"/>
      <c r="UJT5" s="744"/>
      <c r="UJU5" s="745"/>
      <c r="UJV5" s="745"/>
      <c r="UJW5" s="745"/>
      <c r="UJX5" s="745"/>
      <c r="UJY5" s="745"/>
      <c r="UJZ5" s="745"/>
      <c r="UKA5" s="745"/>
      <c r="UKB5" s="745"/>
      <c r="UKC5" s="745"/>
      <c r="UKD5" s="745"/>
      <c r="UKE5" s="745"/>
      <c r="UKF5" s="745"/>
      <c r="UKG5" s="745"/>
      <c r="UKH5" s="745"/>
      <c r="UKI5" s="745"/>
      <c r="UKJ5" s="745"/>
      <c r="UKK5" s="745"/>
      <c r="UKL5" s="745"/>
      <c r="UKM5" s="745"/>
      <c r="UKN5" s="745"/>
      <c r="UKO5" s="745"/>
      <c r="UKP5" s="745"/>
      <c r="UKQ5" s="745"/>
      <c r="UKR5" s="745"/>
      <c r="UKS5" s="745"/>
      <c r="UKT5" s="745"/>
      <c r="UKU5" s="745"/>
      <c r="UKV5" s="745"/>
      <c r="UKW5" s="745"/>
      <c r="UKX5" s="745"/>
      <c r="UKY5" s="744"/>
      <c r="UKZ5" s="745"/>
      <c r="ULA5" s="745"/>
      <c r="ULB5" s="745"/>
      <c r="ULC5" s="745"/>
      <c r="ULD5" s="745"/>
      <c r="ULE5" s="745"/>
      <c r="ULF5" s="745"/>
      <c r="ULG5" s="745"/>
      <c r="ULH5" s="745"/>
      <c r="ULI5" s="745"/>
      <c r="ULJ5" s="745"/>
      <c r="ULK5" s="745"/>
      <c r="ULL5" s="745"/>
      <c r="ULM5" s="745"/>
      <c r="ULN5" s="745"/>
      <c r="ULO5" s="745"/>
      <c r="ULP5" s="745"/>
      <c r="ULQ5" s="745"/>
      <c r="ULR5" s="745"/>
      <c r="ULS5" s="745"/>
      <c r="ULT5" s="745"/>
      <c r="ULU5" s="745"/>
      <c r="ULV5" s="745"/>
      <c r="ULW5" s="745"/>
      <c r="ULX5" s="745"/>
      <c r="ULY5" s="745"/>
      <c r="ULZ5" s="745"/>
      <c r="UMA5" s="745"/>
      <c r="UMB5" s="745"/>
      <c r="UMC5" s="745"/>
      <c r="UMD5" s="744"/>
      <c r="UME5" s="745"/>
      <c r="UMF5" s="745"/>
      <c r="UMG5" s="745"/>
      <c r="UMH5" s="745"/>
      <c r="UMI5" s="745"/>
      <c r="UMJ5" s="745"/>
      <c r="UMK5" s="745"/>
      <c r="UML5" s="745"/>
      <c r="UMM5" s="745"/>
      <c r="UMN5" s="745"/>
      <c r="UMO5" s="745"/>
      <c r="UMP5" s="745"/>
      <c r="UMQ5" s="745"/>
      <c r="UMR5" s="745"/>
      <c r="UMS5" s="745"/>
      <c r="UMT5" s="745"/>
      <c r="UMU5" s="745"/>
      <c r="UMV5" s="745"/>
      <c r="UMW5" s="745"/>
      <c r="UMX5" s="745"/>
      <c r="UMY5" s="745"/>
      <c r="UMZ5" s="745"/>
      <c r="UNA5" s="745"/>
      <c r="UNB5" s="745"/>
      <c r="UNC5" s="745"/>
      <c r="UND5" s="745"/>
      <c r="UNE5" s="745"/>
      <c r="UNF5" s="745"/>
      <c r="UNG5" s="745"/>
      <c r="UNH5" s="745"/>
      <c r="UNI5" s="744"/>
      <c r="UNJ5" s="745"/>
      <c r="UNK5" s="745"/>
      <c r="UNL5" s="745"/>
      <c r="UNM5" s="745"/>
      <c r="UNN5" s="745"/>
      <c r="UNO5" s="745"/>
      <c r="UNP5" s="745"/>
      <c r="UNQ5" s="745"/>
      <c r="UNR5" s="745"/>
      <c r="UNS5" s="745"/>
      <c r="UNT5" s="745"/>
      <c r="UNU5" s="745"/>
      <c r="UNV5" s="745"/>
      <c r="UNW5" s="745"/>
      <c r="UNX5" s="745"/>
      <c r="UNY5" s="745"/>
      <c r="UNZ5" s="745"/>
      <c r="UOA5" s="745"/>
      <c r="UOB5" s="745"/>
      <c r="UOC5" s="745"/>
      <c r="UOD5" s="745"/>
      <c r="UOE5" s="745"/>
      <c r="UOF5" s="745"/>
      <c r="UOG5" s="745"/>
      <c r="UOH5" s="745"/>
      <c r="UOI5" s="745"/>
      <c r="UOJ5" s="745"/>
      <c r="UOK5" s="745"/>
      <c r="UOL5" s="745"/>
      <c r="UOM5" s="745"/>
      <c r="UON5" s="744"/>
      <c r="UOO5" s="745"/>
      <c r="UOP5" s="745"/>
      <c r="UOQ5" s="745"/>
      <c r="UOR5" s="745"/>
      <c r="UOS5" s="745"/>
      <c r="UOT5" s="745"/>
      <c r="UOU5" s="745"/>
      <c r="UOV5" s="745"/>
      <c r="UOW5" s="745"/>
      <c r="UOX5" s="745"/>
      <c r="UOY5" s="745"/>
      <c r="UOZ5" s="745"/>
      <c r="UPA5" s="745"/>
      <c r="UPB5" s="745"/>
      <c r="UPC5" s="745"/>
      <c r="UPD5" s="745"/>
      <c r="UPE5" s="745"/>
      <c r="UPF5" s="745"/>
      <c r="UPG5" s="745"/>
      <c r="UPH5" s="745"/>
      <c r="UPI5" s="745"/>
      <c r="UPJ5" s="745"/>
      <c r="UPK5" s="745"/>
      <c r="UPL5" s="745"/>
      <c r="UPM5" s="745"/>
      <c r="UPN5" s="745"/>
      <c r="UPO5" s="745"/>
      <c r="UPP5" s="745"/>
      <c r="UPQ5" s="745"/>
      <c r="UPR5" s="745"/>
      <c r="UPS5" s="744"/>
      <c r="UPT5" s="745"/>
      <c r="UPU5" s="745"/>
      <c r="UPV5" s="745"/>
      <c r="UPW5" s="745"/>
      <c r="UPX5" s="745"/>
      <c r="UPY5" s="745"/>
      <c r="UPZ5" s="745"/>
      <c r="UQA5" s="745"/>
      <c r="UQB5" s="745"/>
      <c r="UQC5" s="745"/>
      <c r="UQD5" s="745"/>
      <c r="UQE5" s="745"/>
      <c r="UQF5" s="745"/>
      <c r="UQG5" s="745"/>
      <c r="UQH5" s="745"/>
      <c r="UQI5" s="745"/>
      <c r="UQJ5" s="745"/>
      <c r="UQK5" s="745"/>
      <c r="UQL5" s="745"/>
      <c r="UQM5" s="745"/>
      <c r="UQN5" s="745"/>
      <c r="UQO5" s="745"/>
      <c r="UQP5" s="745"/>
      <c r="UQQ5" s="745"/>
      <c r="UQR5" s="745"/>
      <c r="UQS5" s="745"/>
      <c r="UQT5" s="745"/>
      <c r="UQU5" s="745"/>
      <c r="UQV5" s="745"/>
      <c r="UQW5" s="745"/>
      <c r="UQX5" s="744"/>
      <c r="UQY5" s="745"/>
      <c r="UQZ5" s="745"/>
      <c r="URA5" s="745"/>
      <c r="URB5" s="745"/>
      <c r="URC5" s="745"/>
      <c r="URD5" s="745"/>
      <c r="URE5" s="745"/>
      <c r="URF5" s="745"/>
      <c r="URG5" s="745"/>
      <c r="URH5" s="745"/>
      <c r="URI5" s="745"/>
      <c r="URJ5" s="745"/>
      <c r="URK5" s="745"/>
      <c r="URL5" s="745"/>
      <c r="URM5" s="745"/>
      <c r="URN5" s="745"/>
      <c r="URO5" s="745"/>
      <c r="URP5" s="745"/>
      <c r="URQ5" s="745"/>
      <c r="URR5" s="745"/>
      <c r="URS5" s="745"/>
      <c r="URT5" s="745"/>
      <c r="URU5" s="745"/>
      <c r="URV5" s="745"/>
      <c r="URW5" s="745"/>
      <c r="URX5" s="745"/>
      <c r="URY5" s="745"/>
      <c r="URZ5" s="745"/>
      <c r="USA5" s="745"/>
      <c r="USB5" s="745"/>
      <c r="USC5" s="744"/>
      <c r="USD5" s="745"/>
      <c r="USE5" s="745"/>
      <c r="USF5" s="745"/>
      <c r="USG5" s="745"/>
      <c r="USH5" s="745"/>
      <c r="USI5" s="745"/>
      <c r="USJ5" s="745"/>
      <c r="USK5" s="745"/>
      <c r="USL5" s="745"/>
      <c r="USM5" s="745"/>
      <c r="USN5" s="745"/>
      <c r="USO5" s="745"/>
      <c r="USP5" s="745"/>
      <c r="USQ5" s="745"/>
      <c r="USR5" s="745"/>
      <c r="USS5" s="745"/>
      <c r="UST5" s="745"/>
      <c r="USU5" s="745"/>
      <c r="USV5" s="745"/>
      <c r="USW5" s="745"/>
      <c r="USX5" s="745"/>
      <c r="USY5" s="745"/>
      <c r="USZ5" s="745"/>
      <c r="UTA5" s="745"/>
      <c r="UTB5" s="745"/>
      <c r="UTC5" s="745"/>
      <c r="UTD5" s="745"/>
      <c r="UTE5" s="745"/>
      <c r="UTF5" s="745"/>
      <c r="UTG5" s="745"/>
      <c r="UTH5" s="744"/>
      <c r="UTI5" s="745"/>
      <c r="UTJ5" s="745"/>
      <c r="UTK5" s="745"/>
      <c r="UTL5" s="745"/>
      <c r="UTM5" s="745"/>
      <c r="UTN5" s="745"/>
      <c r="UTO5" s="745"/>
      <c r="UTP5" s="745"/>
      <c r="UTQ5" s="745"/>
      <c r="UTR5" s="745"/>
      <c r="UTS5" s="745"/>
      <c r="UTT5" s="745"/>
      <c r="UTU5" s="745"/>
      <c r="UTV5" s="745"/>
      <c r="UTW5" s="745"/>
      <c r="UTX5" s="745"/>
      <c r="UTY5" s="745"/>
      <c r="UTZ5" s="745"/>
      <c r="UUA5" s="745"/>
      <c r="UUB5" s="745"/>
      <c r="UUC5" s="745"/>
      <c r="UUD5" s="745"/>
      <c r="UUE5" s="745"/>
      <c r="UUF5" s="745"/>
      <c r="UUG5" s="745"/>
      <c r="UUH5" s="745"/>
      <c r="UUI5" s="745"/>
      <c r="UUJ5" s="745"/>
      <c r="UUK5" s="745"/>
      <c r="UUL5" s="745"/>
      <c r="UUM5" s="744"/>
      <c r="UUN5" s="745"/>
      <c r="UUO5" s="745"/>
      <c r="UUP5" s="745"/>
      <c r="UUQ5" s="745"/>
      <c r="UUR5" s="745"/>
      <c r="UUS5" s="745"/>
      <c r="UUT5" s="745"/>
      <c r="UUU5" s="745"/>
      <c r="UUV5" s="745"/>
      <c r="UUW5" s="745"/>
      <c r="UUX5" s="745"/>
      <c r="UUY5" s="745"/>
      <c r="UUZ5" s="745"/>
      <c r="UVA5" s="745"/>
      <c r="UVB5" s="745"/>
      <c r="UVC5" s="745"/>
      <c r="UVD5" s="745"/>
      <c r="UVE5" s="745"/>
      <c r="UVF5" s="745"/>
      <c r="UVG5" s="745"/>
      <c r="UVH5" s="745"/>
      <c r="UVI5" s="745"/>
      <c r="UVJ5" s="745"/>
      <c r="UVK5" s="745"/>
      <c r="UVL5" s="745"/>
      <c r="UVM5" s="745"/>
      <c r="UVN5" s="745"/>
      <c r="UVO5" s="745"/>
      <c r="UVP5" s="745"/>
      <c r="UVQ5" s="745"/>
      <c r="UVR5" s="744"/>
      <c r="UVS5" s="745"/>
      <c r="UVT5" s="745"/>
      <c r="UVU5" s="745"/>
      <c r="UVV5" s="745"/>
      <c r="UVW5" s="745"/>
      <c r="UVX5" s="745"/>
      <c r="UVY5" s="745"/>
      <c r="UVZ5" s="745"/>
      <c r="UWA5" s="745"/>
      <c r="UWB5" s="745"/>
      <c r="UWC5" s="745"/>
      <c r="UWD5" s="745"/>
      <c r="UWE5" s="745"/>
      <c r="UWF5" s="745"/>
      <c r="UWG5" s="745"/>
      <c r="UWH5" s="745"/>
      <c r="UWI5" s="745"/>
      <c r="UWJ5" s="745"/>
      <c r="UWK5" s="745"/>
      <c r="UWL5" s="745"/>
      <c r="UWM5" s="745"/>
      <c r="UWN5" s="745"/>
      <c r="UWO5" s="745"/>
      <c r="UWP5" s="745"/>
      <c r="UWQ5" s="745"/>
      <c r="UWR5" s="745"/>
      <c r="UWS5" s="745"/>
      <c r="UWT5" s="745"/>
      <c r="UWU5" s="745"/>
      <c r="UWV5" s="745"/>
      <c r="UWW5" s="744"/>
      <c r="UWX5" s="745"/>
      <c r="UWY5" s="745"/>
      <c r="UWZ5" s="745"/>
      <c r="UXA5" s="745"/>
      <c r="UXB5" s="745"/>
      <c r="UXC5" s="745"/>
      <c r="UXD5" s="745"/>
      <c r="UXE5" s="745"/>
      <c r="UXF5" s="745"/>
      <c r="UXG5" s="745"/>
      <c r="UXH5" s="745"/>
      <c r="UXI5" s="745"/>
      <c r="UXJ5" s="745"/>
      <c r="UXK5" s="745"/>
      <c r="UXL5" s="745"/>
      <c r="UXM5" s="745"/>
      <c r="UXN5" s="745"/>
      <c r="UXO5" s="745"/>
      <c r="UXP5" s="745"/>
      <c r="UXQ5" s="745"/>
      <c r="UXR5" s="745"/>
      <c r="UXS5" s="745"/>
      <c r="UXT5" s="745"/>
      <c r="UXU5" s="745"/>
      <c r="UXV5" s="745"/>
      <c r="UXW5" s="745"/>
      <c r="UXX5" s="745"/>
      <c r="UXY5" s="745"/>
      <c r="UXZ5" s="745"/>
      <c r="UYA5" s="745"/>
      <c r="UYB5" s="744"/>
      <c r="UYC5" s="745"/>
      <c r="UYD5" s="745"/>
      <c r="UYE5" s="745"/>
      <c r="UYF5" s="745"/>
      <c r="UYG5" s="745"/>
      <c r="UYH5" s="745"/>
      <c r="UYI5" s="745"/>
      <c r="UYJ5" s="745"/>
      <c r="UYK5" s="745"/>
      <c r="UYL5" s="745"/>
      <c r="UYM5" s="745"/>
      <c r="UYN5" s="745"/>
      <c r="UYO5" s="745"/>
      <c r="UYP5" s="745"/>
      <c r="UYQ5" s="745"/>
      <c r="UYR5" s="745"/>
      <c r="UYS5" s="745"/>
      <c r="UYT5" s="745"/>
      <c r="UYU5" s="745"/>
      <c r="UYV5" s="745"/>
      <c r="UYW5" s="745"/>
      <c r="UYX5" s="745"/>
      <c r="UYY5" s="745"/>
      <c r="UYZ5" s="745"/>
      <c r="UZA5" s="745"/>
      <c r="UZB5" s="745"/>
      <c r="UZC5" s="745"/>
      <c r="UZD5" s="745"/>
      <c r="UZE5" s="745"/>
      <c r="UZF5" s="745"/>
      <c r="UZG5" s="744"/>
      <c r="UZH5" s="745"/>
      <c r="UZI5" s="745"/>
      <c r="UZJ5" s="745"/>
      <c r="UZK5" s="745"/>
      <c r="UZL5" s="745"/>
      <c r="UZM5" s="745"/>
      <c r="UZN5" s="745"/>
      <c r="UZO5" s="745"/>
      <c r="UZP5" s="745"/>
      <c r="UZQ5" s="745"/>
      <c r="UZR5" s="745"/>
      <c r="UZS5" s="745"/>
      <c r="UZT5" s="745"/>
      <c r="UZU5" s="745"/>
      <c r="UZV5" s="745"/>
      <c r="UZW5" s="745"/>
      <c r="UZX5" s="745"/>
      <c r="UZY5" s="745"/>
      <c r="UZZ5" s="745"/>
      <c r="VAA5" s="745"/>
      <c r="VAB5" s="745"/>
      <c r="VAC5" s="745"/>
      <c r="VAD5" s="745"/>
      <c r="VAE5" s="745"/>
      <c r="VAF5" s="745"/>
      <c r="VAG5" s="745"/>
      <c r="VAH5" s="745"/>
      <c r="VAI5" s="745"/>
      <c r="VAJ5" s="745"/>
      <c r="VAK5" s="745"/>
      <c r="VAL5" s="744"/>
      <c r="VAM5" s="745"/>
      <c r="VAN5" s="745"/>
      <c r="VAO5" s="745"/>
      <c r="VAP5" s="745"/>
      <c r="VAQ5" s="745"/>
      <c r="VAR5" s="745"/>
      <c r="VAS5" s="745"/>
      <c r="VAT5" s="745"/>
      <c r="VAU5" s="745"/>
      <c r="VAV5" s="745"/>
      <c r="VAW5" s="745"/>
      <c r="VAX5" s="745"/>
      <c r="VAY5" s="745"/>
      <c r="VAZ5" s="745"/>
      <c r="VBA5" s="745"/>
      <c r="VBB5" s="745"/>
      <c r="VBC5" s="745"/>
      <c r="VBD5" s="745"/>
      <c r="VBE5" s="745"/>
      <c r="VBF5" s="745"/>
      <c r="VBG5" s="745"/>
      <c r="VBH5" s="745"/>
      <c r="VBI5" s="745"/>
      <c r="VBJ5" s="745"/>
      <c r="VBK5" s="745"/>
      <c r="VBL5" s="745"/>
      <c r="VBM5" s="745"/>
      <c r="VBN5" s="745"/>
      <c r="VBO5" s="745"/>
      <c r="VBP5" s="745"/>
      <c r="VBQ5" s="744"/>
      <c r="VBR5" s="745"/>
      <c r="VBS5" s="745"/>
      <c r="VBT5" s="745"/>
      <c r="VBU5" s="745"/>
      <c r="VBV5" s="745"/>
      <c r="VBW5" s="745"/>
      <c r="VBX5" s="745"/>
      <c r="VBY5" s="745"/>
      <c r="VBZ5" s="745"/>
      <c r="VCA5" s="745"/>
      <c r="VCB5" s="745"/>
      <c r="VCC5" s="745"/>
      <c r="VCD5" s="745"/>
      <c r="VCE5" s="745"/>
      <c r="VCF5" s="745"/>
      <c r="VCG5" s="745"/>
      <c r="VCH5" s="745"/>
      <c r="VCI5" s="745"/>
      <c r="VCJ5" s="745"/>
      <c r="VCK5" s="745"/>
      <c r="VCL5" s="745"/>
      <c r="VCM5" s="745"/>
      <c r="VCN5" s="745"/>
      <c r="VCO5" s="745"/>
      <c r="VCP5" s="745"/>
      <c r="VCQ5" s="745"/>
      <c r="VCR5" s="745"/>
      <c r="VCS5" s="745"/>
      <c r="VCT5" s="745"/>
      <c r="VCU5" s="745"/>
      <c r="VCV5" s="744"/>
      <c r="VCW5" s="745"/>
      <c r="VCX5" s="745"/>
      <c r="VCY5" s="745"/>
      <c r="VCZ5" s="745"/>
      <c r="VDA5" s="745"/>
      <c r="VDB5" s="745"/>
      <c r="VDC5" s="745"/>
      <c r="VDD5" s="745"/>
      <c r="VDE5" s="745"/>
      <c r="VDF5" s="745"/>
      <c r="VDG5" s="745"/>
      <c r="VDH5" s="745"/>
      <c r="VDI5" s="745"/>
      <c r="VDJ5" s="745"/>
      <c r="VDK5" s="745"/>
      <c r="VDL5" s="745"/>
      <c r="VDM5" s="745"/>
      <c r="VDN5" s="745"/>
      <c r="VDO5" s="745"/>
      <c r="VDP5" s="745"/>
      <c r="VDQ5" s="745"/>
      <c r="VDR5" s="745"/>
      <c r="VDS5" s="745"/>
      <c r="VDT5" s="745"/>
      <c r="VDU5" s="745"/>
      <c r="VDV5" s="745"/>
      <c r="VDW5" s="745"/>
      <c r="VDX5" s="745"/>
      <c r="VDY5" s="745"/>
      <c r="VDZ5" s="745"/>
      <c r="VEA5" s="744"/>
      <c r="VEB5" s="745"/>
      <c r="VEC5" s="745"/>
      <c r="VED5" s="745"/>
      <c r="VEE5" s="745"/>
      <c r="VEF5" s="745"/>
      <c r="VEG5" s="745"/>
      <c r="VEH5" s="745"/>
      <c r="VEI5" s="745"/>
      <c r="VEJ5" s="745"/>
      <c r="VEK5" s="745"/>
      <c r="VEL5" s="745"/>
      <c r="VEM5" s="745"/>
      <c r="VEN5" s="745"/>
      <c r="VEO5" s="745"/>
      <c r="VEP5" s="745"/>
      <c r="VEQ5" s="745"/>
      <c r="VER5" s="745"/>
      <c r="VES5" s="745"/>
      <c r="VET5" s="745"/>
      <c r="VEU5" s="745"/>
      <c r="VEV5" s="745"/>
      <c r="VEW5" s="745"/>
      <c r="VEX5" s="745"/>
      <c r="VEY5" s="745"/>
      <c r="VEZ5" s="745"/>
      <c r="VFA5" s="745"/>
      <c r="VFB5" s="745"/>
      <c r="VFC5" s="745"/>
      <c r="VFD5" s="745"/>
      <c r="VFE5" s="745"/>
      <c r="VFF5" s="744"/>
      <c r="VFG5" s="745"/>
      <c r="VFH5" s="745"/>
      <c r="VFI5" s="745"/>
      <c r="VFJ5" s="745"/>
      <c r="VFK5" s="745"/>
      <c r="VFL5" s="745"/>
      <c r="VFM5" s="745"/>
      <c r="VFN5" s="745"/>
      <c r="VFO5" s="745"/>
      <c r="VFP5" s="745"/>
      <c r="VFQ5" s="745"/>
      <c r="VFR5" s="745"/>
      <c r="VFS5" s="745"/>
      <c r="VFT5" s="745"/>
      <c r="VFU5" s="745"/>
      <c r="VFV5" s="745"/>
      <c r="VFW5" s="745"/>
      <c r="VFX5" s="745"/>
      <c r="VFY5" s="745"/>
      <c r="VFZ5" s="745"/>
      <c r="VGA5" s="745"/>
      <c r="VGB5" s="745"/>
      <c r="VGC5" s="745"/>
      <c r="VGD5" s="745"/>
      <c r="VGE5" s="745"/>
      <c r="VGF5" s="745"/>
      <c r="VGG5" s="745"/>
      <c r="VGH5" s="745"/>
      <c r="VGI5" s="745"/>
      <c r="VGJ5" s="745"/>
      <c r="VGK5" s="744"/>
      <c r="VGL5" s="745"/>
      <c r="VGM5" s="745"/>
      <c r="VGN5" s="745"/>
      <c r="VGO5" s="745"/>
      <c r="VGP5" s="745"/>
      <c r="VGQ5" s="745"/>
      <c r="VGR5" s="745"/>
      <c r="VGS5" s="745"/>
      <c r="VGT5" s="745"/>
      <c r="VGU5" s="745"/>
      <c r="VGV5" s="745"/>
      <c r="VGW5" s="745"/>
      <c r="VGX5" s="745"/>
      <c r="VGY5" s="745"/>
      <c r="VGZ5" s="745"/>
      <c r="VHA5" s="745"/>
      <c r="VHB5" s="745"/>
      <c r="VHC5" s="745"/>
      <c r="VHD5" s="745"/>
      <c r="VHE5" s="745"/>
      <c r="VHF5" s="745"/>
      <c r="VHG5" s="745"/>
      <c r="VHH5" s="745"/>
      <c r="VHI5" s="745"/>
      <c r="VHJ5" s="745"/>
      <c r="VHK5" s="745"/>
      <c r="VHL5" s="745"/>
      <c r="VHM5" s="745"/>
      <c r="VHN5" s="745"/>
      <c r="VHO5" s="745"/>
      <c r="VHP5" s="744"/>
      <c r="VHQ5" s="745"/>
      <c r="VHR5" s="745"/>
      <c r="VHS5" s="745"/>
      <c r="VHT5" s="745"/>
      <c r="VHU5" s="745"/>
      <c r="VHV5" s="745"/>
      <c r="VHW5" s="745"/>
      <c r="VHX5" s="745"/>
      <c r="VHY5" s="745"/>
      <c r="VHZ5" s="745"/>
      <c r="VIA5" s="745"/>
      <c r="VIB5" s="745"/>
      <c r="VIC5" s="745"/>
      <c r="VID5" s="745"/>
      <c r="VIE5" s="745"/>
      <c r="VIF5" s="745"/>
      <c r="VIG5" s="745"/>
      <c r="VIH5" s="745"/>
      <c r="VII5" s="745"/>
      <c r="VIJ5" s="745"/>
      <c r="VIK5" s="745"/>
      <c r="VIL5" s="745"/>
      <c r="VIM5" s="745"/>
      <c r="VIN5" s="745"/>
      <c r="VIO5" s="745"/>
      <c r="VIP5" s="745"/>
      <c r="VIQ5" s="745"/>
      <c r="VIR5" s="745"/>
      <c r="VIS5" s="745"/>
      <c r="VIT5" s="745"/>
      <c r="VIU5" s="744"/>
      <c r="VIV5" s="745"/>
      <c r="VIW5" s="745"/>
      <c r="VIX5" s="745"/>
      <c r="VIY5" s="745"/>
      <c r="VIZ5" s="745"/>
      <c r="VJA5" s="745"/>
      <c r="VJB5" s="745"/>
      <c r="VJC5" s="745"/>
      <c r="VJD5" s="745"/>
      <c r="VJE5" s="745"/>
      <c r="VJF5" s="745"/>
      <c r="VJG5" s="745"/>
      <c r="VJH5" s="745"/>
      <c r="VJI5" s="745"/>
      <c r="VJJ5" s="745"/>
      <c r="VJK5" s="745"/>
      <c r="VJL5" s="745"/>
      <c r="VJM5" s="745"/>
      <c r="VJN5" s="745"/>
      <c r="VJO5" s="745"/>
      <c r="VJP5" s="745"/>
      <c r="VJQ5" s="745"/>
      <c r="VJR5" s="745"/>
      <c r="VJS5" s="745"/>
      <c r="VJT5" s="745"/>
      <c r="VJU5" s="745"/>
      <c r="VJV5" s="745"/>
      <c r="VJW5" s="745"/>
      <c r="VJX5" s="745"/>
      <c r="VJY5" s="745"/>
      <c r="VJZ5" s="744"/>
      <c r="VKA5" s="745"/>
      <c r="VKB5" s="745"/>
      <c r="VKC5" s="745"/>
      <c r="VKD5" s="745"/>
      <c r="VKE5" s="745"/>
      <c r="VKF5" s="745"/>
      <c r="VKG5" s="745"/>
      <c r="VKH5" s="745"/>
      <c r="VKI5" s="745"/>
      <c r="VKJ5" s="745"/>
      <c r="VKK5" s="745"/>
      <c r="VKL5" s="745"/>
      <c r="VKM5" s="745"/>
      <c r="VKN5" s="745"/>
      <c r="VKO5" s="745"/>
      <c r="VKP5" s="745"/>
      <c r="VKQ5" s="745"/>
      <c r="VKR5" s="745"/>
      <c r="VKS5" s="745"/>
      <c r="VKT5" s="745"/>
      <c r="VKU5" s="745"/>
      <c r="VKV5" s="745"/>
      <c r="VKW5" s="745"/>
      <c r="VKX5" s="745"/>
      <c r="VKY5" s="745"/>
      <c r="VKZ5" s="745"/>
      <c r="VLA5" s="745"/>
      <c r="VLB5" s="745"/>
      <c r="VLC5" s="745"/>
      <c r="VLD5" s="745"/>
      <c r="VLE5" s="744"/>
      <c r="VLF5" s="745"/>
      <c r="VLG5" s="745"/>
      <c r="VLH5" s="745"/>
      <c r="VLI5" s="745"/>
      <c r="VLJ5" s="745"/>
      <c r="VLK5" s="745"/>
      <c r="VLL5" s="745"/>
      <c r="VLM5" s="745"/>
      <c r="VLN5" s="745"/>
      <c r="VLO5" s="745"/>
      <c r="VLP5" s="745"/>
      <c r="VLQ5" s="745"/>
      <c r="VLR5" s="745"/>
      <c r="VLS5" s="745"/>
      <c r="VLT5" s="745"/>
      <c r="VLU5" s="745"/>
      <c r="VLV5" s="745"/>
      <c r="VLW5" s="745"/>
      <c r="VLX5" s="745"/>
      <c r="VLY5" s="745"/>
      <c r="VLZ5" s="745"/>
      <c r="VMA5" s="745"/>
      <c r="VMB5" s="745"/>
      <c r="VMC5" s="745"/>
      <c r="VMD5" s="745"/>
      <c r="VME5" s="745"/>
      <c r="VMF5" s="745"/>
      <c r="VMG5" s="745"/>
      <c r="VMH5" s="745"/>
      <c r="VMI5" s="745"/>
      <c r="VMJ5" s="744"/>
      <c r="VMK5" s="745"/>
      <c r="VML5" s="745"/>
      <c r="VMM5" s="745"/>
      <c r="VMN5" s="745"/>
      <c r="VMO5" s="745"/>
      <c r="VMP5" s="745"/>
      <c r="VMQ5" s="745"/>
      <c r="VMR5" s="745"/>
      <c r="VMS5" s="745"/>
      <c r="VMT5" s="745"/>
      <c r="VMU5" s="745"/>
      <c r="VMV5" s="745"/>
      <c r="VMW5" s="745"/>
      <c r="VMX5" s="745"/>
      <c r="VMY5" s="745"/>
      <c r="VMZ5" s="745"/>
      <c r="VNA5" s="745"/>
      <c r="VNB5" s="745"/>
      <c r="VNC5" s="745"/>
      <c r="VND5" s="745"/>
      <c r="VNE5" s="745"/>
      <c r="VNF5" s="745"/>
      <c r="VNG5" s="745"/>
      <c r="VNH5" s="745"/>
      <c r="VNI5" s="745"/>
      <c r="VNJ5" s="745"/>
      <c r="VNK5" s="745"/>
      <c r="VNL5" s="745"/>
      <c r="VNM5" s="745"/>
      <c r="VNN5" s="745"/>
      <c r="VNO5" s="744"/>
      <c r="VNP5" s="745"/>
      <c r="VNQ5" s="745"/>
      <c r="VNR5" s="745"/>
      <c r="VNS5" s="745"/>
      <c r="VNT5" s="745"/>
      <c r="VNU5" s="745"/>
      <c r="VNV5" s="745"/>
      <c r="VNW5" s="745"/>
      <c r="VNX5" s="745"/>
      <c r="VNY5" s="745"/>
      <c r="VNZ5" s="745"/>
      <c r="VOA5" s="745"/>
      <c r="VOB5" s="745"/>
      <c r="VOC5" s="745"/>
      <c r="VOD5" s="745"/>
      <c r="VOE5" s="745"/>
      <c r="VOF5" s="745"/>
      <c r="VOG5" s="745"/>
      <c r="VOH5" s="745"/>
      <c r="VOI5" s="745"/>
      <c r="VOJ5" s="745"/>
      <c r="VOK5" s="745"/>
      <c r="VOL5" s="745"/>
      <c r="VOM5" s="745"/>
      <c r="VON5" s="745"/>
      <c r="VOO5" s="745"/>
      <c r="VOP5" s="745"/>
      <c r="VOQ5" s="745"/>
      <c r="VOR5" s="745"/>
      <c r="VOS5" s="745"/>
      <c r="VOT5" s="744"/>
      <c r="VOU5" s="745"/>
      <c r="VOV5" s="745"/>
      <c r="VOW5" s="745"/>
      <c r="VOX5" s="745"/>
      <c r="VOY5" s="745"/>
      <c r="VOZ5" s="745"/>
      <c r="VPA5" s="745"/>
      <c r="VPB5" s="745"/>
      <c r="VPC5" s="745"/>
      <c r="VPD5" s="745"/>
      <c r="VPE5" s="745"/>
      <c r="VPF5" s="745"/>
      <c r="VPG5" s="745"/>
      <c r="VPH5" s="745"/>
      <c r="VPI5" s="745"/>
      <c r="VPJ5" s="745"/>
      <c r="VPK5" s="745"/>
      <c r="VPL5" s="745"/>
      <c r="VPM5" s="745"/>
      <c r="VPN5" s="745"/>
      <c r="VPO5" s="745"/>
      <c r="VPP5" s="745"/>
      <c r="VPQ5" s="745"/>
      <c r="VPR5" s="745"/>
      <c r="VPS5" s="745"/>
      <c r="VPT5" s="745"/>
      <c r="VPU5" s="745"/>
      <c r="VPV5" s="745"/>
      <c r="VPW5" s="745"/>
      <c r="VPX5" s="745"/>
      <c r="VPY5" s="744"/>
      <c r="VPZ5" s="745"/>
      <c r="VQA5" s="745"/>
      <c r="VQB5" s="745"/>
      <c r="VQC5" s="745"/>
      <c r="VQD5" s="745"/>
      <c r="VQE5" s="745"/>
      <c r="VQF5" s="745"/>
      <c r="VQG5" s="745"/>
      <c r="VQH5" s="745"/>
      <c r="VQI5" s="745"/>
      <c r="VQJ5" s="745"/>
      <c r="VQK5" s="745"/>
      <c r="VQL5" s="745"/>
      <c r="VQM5" s="745"/>
      <c r="VQN5" s="745"/>
      <c r="VQO5" s="745"/>
      <c r="VQP5" s="745"/>
      <c r="VQQ5" s="745"/>
      <c r="VQR5" s="745"/>
      <c r="VQS5" s="745"/>
      <c r="VQT5" s="745"/>
      <c r="VQU5" s="745"/>
      <c r="VQV5" s="745"/>
      <c r="VQW5" s="745"/>
      <c r="VQX5" s="745"/>
      <c r="VQY5" s="745"/>
      <c r="VQZ5" s="745"/>
      <c r="VRA5" s="745"/>
      <c r="VRB5" s="745"/>
      <c r="VRC5" s="745"/>
      <c r="VRD5" s="744"/>
      <c r="VRE5" s="745"/>
      <c r="VRF5" s="745"/>
      <c r="VRG5" s="745"/>
      <c r="VRH5" s="745"/>
      <c r="VRI5" s="745"/>
      <c r="VRJ5" s="745"/>
      <c r="VRK5" s="745"/>
      <c r="VRL5" s="745"/>
      <c r="VRM5" s="745"/>
      <c r="VRN5" s="745"/>
      <c r="VRO5" s="745"/>
      <c r="VRP5" s="745"/>
      <c r="VRQ5" s="745"/>
      <c r="VRR5" s="745"/>
      <c r="VRS5" s="745"/>
      <c r="VRT5" s="745"/>
      <c r="VRU5" s="745"/>
      <c r="VRV5" s="745"/>
      <c r="VRW5" s="745"/>
      <c r="VRX5" s="745"/>
      <c r="VRY5" s="745"/>
      <c r="VRZ5" s="745"/>
      <c r="VSA5" s="745"/>
      <c r="VSB5" s="745"/>
      <c r="VSC5" s="745"/>
      <c r="VSD5" s="745"/>
      <c r="VSE5" s="745"/>
      <c r="VSF5" s="745"/>
      <c r="VSG5" s="745"/>
      <c r="VSH5" s="745"/>
      <c r="VSI5" s="744"/>
      <c r="VSJ5" s="745"/>
      <c r="VSK5" s="745"/>
      <c r="VSL5" s="745"/>
      <c r="VSM5" s="745"/>
      <c r="VSN5" s="745"/>
      <c r="VSO5" s="745"/>
      <c r="VSP5" s="745"/>
      <c r="VSQ5" s="745"/>
      <c r="VSR5" s="745"/>
      <c r="VSS5" s="745"/>
      <c r="VST5" s="745"/>
      <c r="VSU5" s="745"/>
      <c r="VSV5" s="745"/>
      <c r="VSW5" s="745"/>
      <c r="VSX5" s="745"/>
      <c r="VSY5" s="745"/>
      <c r="VSZ5" s="745"/>
      <c r="VTA5" s="745"/>
      <c r="VTB5" s="745"/>
      <c r="VTC5" s="745"/>
      <c r="VTD5" s="745"/>
      <c r="VTE5" s="745"/>
      <c r="VTF5" s="745"/>
      <c r="VTG5" s="745"/>
      <c r="VTH5" s="745"/>
      <c r="VTI5" s="745"/>
      <c r="VTJ5" s="745"/>
      <c r="VTK5" s="745"/>
      <c r="VTL5" s="745"/>
      <c r="VTM5" s="745"/>
      <c r="VTN5" s="744"/>
      <c r="VTO5" s="745"/>
      <c r="VTP5" s="745"/>
      <c r="VTQ5" s="745"/>
      <c r="VTR5" s="745"/>
      <c r="VTS5" s="745"/>
      <c r="VTT5" s="745"/>
      <c r="VTU5" s="745"/>
      <c r="VTV5" s="745"/>
      <c r="VTW5" s="745"/>
      <c r="VTX5" s="745"/>
      <c r="VTY5" s="745"/>
      <c r="VTZ5" s="745"/>
      <c r="VUA5" s="745"/>
      <c r="VUB5" s="745"/>
      <c r="VUC5" s="745"/>
      <c r="VUD5" s="745"/>
      <c r="VUE5" s="745"/>
      <c r="VUF5" s="745"/>
      <c r="VUG5" s="745"/>
      <c r="VUH5" s="745"/>
      <c r="VUI5" s="745"/>
      <c r="VUJ5" s="745"/>
      <c r="VUK5" s="745"/>
      <c r="VUL5" s="745"/>
      <c r="VUM5" s="745"/>
      <c r="VUN5" s="745"/>
      <c r="VUO5" s="745"/>
      <c r="VUP5" s="745"/>
      <c r="VUQ5" s="745"/>
      <c r="VUR5" s="745"/>
      <c r="VUS5" s="744"/>
      <c r="VUT5" s="745"/>
      <c r="VUU5" s="745"/>
      <c r="VUV5" s="745"/>
      <c r="VUW5" s="745"/>
      <c r="VUX5" s="745"/>
      <c r="VUY5" s="745"/>
      <c r="VUZ5" s="745"/>
      <c r="VVA5" s="745"/>
      <c r="VVB5" s="745"/>
      <c r="VVC5" s="745"/>
      <c r="VVD5" s="745"/>
      <c r="VVE5" s="745"/>
      <c r="VVF5" s="745"/>
      <c r="VVG5" s="745"/>
      <c r="VVH5" s="745"/>
      <c r="VVI5" s="745"/>
      <c r="VVJ5" s="745"/>
      <c r="VVK5" s="745"/>
      <c r="VVL5" s="745"/>
      <c r="VVM5" s="745"/>
      <c r="VVN5" s="745"/>
      <c r="VVO5" s="745"/>
      <c r="VVP5" s="745"/>
      <c r="VVQ5" s="745"/>
      <c r="VVR5" s="745"/>
      <c r="VVS5" s="745"/>
      <c r="VVT5" s="745"/>
      <c r="VVU5" s="745"/>
      <c r="VVV5" s="745"/>
      <c r="VVW5" s="745"/>
      <c r="VVX5" s="744"/>
      <c r="VVY5" s="745"/>
      <c r="VVZ5" s="745"/>
      <c r="VWA5" s="745"/>
      <c r="VWB5" s="745"/>
      <c r="VWC5" s="745"/>
      <c r="VWD5" s="745"/>
      <c r="VWE5" s="745"/>
      <c r="VWF5" s="745"/>
      <c r="VWG5" s="745"/>
      <c r="VWH5" s="745"/>
      <c r="VWI5" s="745"/>
      <c r="VWJ5" s="745"/>
      <c r="VWK5" s="745"/>
      <c r="VWL5" s="745"/>
      <c r="VWM5" s="745"/>
      <c r="VWN5" s="745"/>
      <c r="VWO5" s="745"/>
      <c r="VWP5" s="745"/>
      <c r="VWQ5" s="745"/>
      <c r="VWR5" s="745"/>
      <c r="VWS5" s="745"/>
      <c r="VWT5" s="745"/>
      <c r="VWU5" s="745"/>
      <c r="VWV5" s="745"/>
      <c r="VWW5" s="745"/>
      <c r="VWX5" s="745"/>
      <c r="VWY5" s="745"/>
      <c r="VWZ5" s="745"/>
      <c r="VXA5" s="745"/>
      <c r="VXB5" s="745"/>
      <c r="VXC5" s="744"/>
      <c r="VXD5" s="745"/>
      <c r="VXE5" s="745"/>
      <c r="VXF5" s="745"/>
      <c r="VXG5" s="745"/>
      <c r="VXH5" s="745"/>
      <c r="VXI5" s="745"/>
      <c r="VXJ5" s="745"/>
      <c r="VXK5" s="745"/>
      <c r="VXL5" s="745"/>
      <c r="VXM5" s="745"/>
      <c r="VXN5" s="745"/>
      <c r="VXO5" s="745"/>
      <c r="VXP5" s="745"/>
      <c r="VXQ5" s="745"/>
      <c r="VXR5" s="745"/>
      <c r="VXS5" s="745"/>
      <c r="VXT5" s="745"/>
      <c r="VXU5" s="745"/>
      <c r="VXV5" s="745"/>
      <c r="VXW5" s="745"/>
      <c r="VXX5" s="745"/>
      <c r="VXY5" s="745"/>
      <c r="VXZ5" s="745"/>
      <c r="VYA5" s="745"/>
      <c r="VYB5" s="745"/>
      <c r="VYC5" s="745"/>
      <c r="VYD5" s="745"/>
      <c r="VYE5" s="745"/>
      <c r="VYF5" s="745"/>
      <c r="VYG5" s="745"/>
      <c r="VYH5" s="744"/>
      <c r="VYI5" s="745"/>
      <c r="VYJ5" s="745"/>
      <c r="VYK5" s="745"/>
      <c r="VYL5" s="745"/>
      <c r="VYM5" s="745"/>
      <c r="VYN5" s="745"/>
      <c r="VYO5" s="745"/>
      <c r="VYP5" s="745"/>
      <c r="VYQ5" s="745"/>
      <c r="VYR5" s="745"/>
      <c r="VYS5" s="745"/>
      <c r="VYT5" s="745"/>
      <c r="VYU5" s="745"/>
      <c r="VYV5" s="745"/>
      <c r="VYW5" s="745"/>
      <c r="VYX5" s="745"/>
      <c r="VYY5" s="745"/>
      <c r="VYZ5" s="745"/>
      <c r="VZA5" s="745"/>
      <c r="VZB5" s="745"/>
      <c r="VZC5" s="745"/>
      <c r="VZD5" s="745"/>
      <c r="VZE5" s="745"/>
      <c r="VZF5" s="745"/>
      <c r="VZG5" s="745"/>
      <c r="VZH5" s="745"/>
      <c r="VZI5" s="745"/>
      <c r="VZJ5" s="745"/>
      <c r="VZK5" s="745"/>
      <c r="VZL5" s="745"/>
      <c r="VZM5" s="744"/>
      <c r="VZN5" s="745"/>
      <c r="VZO5" s="745"/>
      <c r="VZP5" s="745"/>
      <c r="VZQ5" s="745"/>
      <c r="VZR5" s="745"/>
      <c r="VZS5" s="745"/>
      <c r="VZT5" s="745"/>
      <c r="VZU5" s="745"/>
      <c r="VZV5" s="745"/>
      <c r="VZW5" s="745"/>
      <c r="VZX5" s="745"/>
      <c r="VZY5" s="745"/>
      <c r="VZZ5" s="745"/>
      <c r="WAA5" s="745"/>
      <c r="WAB5" s="745"/>
      <c r="WAC5" s="745"/>
      <c r="WAD5" s="745"/>
      <c r="WAE5" s="745"/>
      <c r="WAF5" s="745"/>
      <c r="WAG5" s="745"/>
      <c r="WAH5" s="745"/>
      <c r="WAI5" s="745"/>
      <c r="WAJ5" s="745"/>
      <c r="WAK5" s="745"/>
      <c r="WAL5" s="745"/>
      <c r="WAM5" s="745"/>
      <c r="WAN5" s="745"/>
      <c r="WAO5" s="745"/>
      <c r="WAP5" s="745"/>
      <c r="WAQ5" s="745"/>
      <c r="WAR5" s="744"/>
      <c r="WAS5" s="745"/>
      <c r="WAT5" s="745"/>
      <c r="WAU5" s="745"/>
      <c r="WAV5" s="745"/>
      <c r="WAW5" s="745"/>
      <c r="WAX5" s="745"/>
      <c r="WAY5" s="745"/>
      <c r="WAZ5" s="745"/>
      <c r="WBA5" s="745"/>
      <c r="WBB5" s="745"/>
      <c r="WBC5" s="745"/>
      <c r="WBD5" s="745"/>
      <c r="WBE5" s="745"/>
      <c r="WBF5" s="745"/>
      <c r="WBG5" s="745"/>
      <c r="WBH5" s="745"/>
      <c r="WBI5" s="745"/>
      <c r="WBJ5" s="745"/>
      <c r="WBK5" s="745"/>
      <c r="WBL5" s="745"/>
      <c r="WBM5" s="745"/>
      <c r="WBN5" s="745"/>
      <c r="WBO5" s="745"/>
      <c r="WBP5" s="745"/>
      <c r="WBQ5" s="745"/>
      <c r="WBR5" s="745"/>
      <c r="WBS5" s="745"/>
      <c r="WBT5" s="745"/>
      <c r="WBU5" s="745"/>
      <c r="WBV5" s="745"/>
      <c r="WBW5" s="744"/>
      <c r="WBX5" s="745"/>
      <c r="WBY5" s="745"/>
      <c r="WBZ5" s="745"/>
      <c r="WCA5" s="745"/>
      <c r="WCB5" s="745"/>
      <c r="WCC5" s="745"/>
      <c r="WCD5" s="745"/>
      <c r="WCE5" s="745"/>
      <c r="WCF5" s="745"/>
      <c r="WCG5" s="745"/>
      <c r="WCH5" s="745"/>
      <c r="WCI5" s="745"/>
      <c r="WCJ5" s="745"/>
      <c r="WCK5" s="745"/>
      <c r="WCL5" s="745"/>
      <c r="WCM5" s="745"/>
      <c r="WCN5" s="745"/>
      <c r="WCO5" s="745"/>
      <c r="WCP5" s="745"/>
      <c r="WCQ5" s="745"/>
      <c r="WCR5" s="745"/>
      <c r="WCS5" s="745"/>
      <c r="WCT5" s="745"/>
      <c r="WCU5" s="745"/>
      <c r="WCV5" s="745"/>
      <c r="WCW5" s="745"/>
      <c r="WCX5" s="745"/>
      <c r="WCY5" s="745"/>
      <c r="WCZ5" s="745"/>
      <c r="WDA5" s="745"/>
      <c r="WDB5" s="744"/>
      <c r="WDC5" s="745"/>
      <c r="WDD5" s="745"/>
      <c r="WDE5" s="745"/>
      <c r="WDF5" s="745"/>
      <c r="WDG5" s="745"/>
      <c r="WDH5" s="745"/>
      <c r="WDI5" s="745"/>
      <c r="WDJ5" s="745"/>
      <c r="WDK5" s="745"/>
      <c r="WDL5" s="745"/>
      <c r="WDM5" s="745"/>
      <c r="WDN5" s="745"/>
      <c r="WDO5" s="745"/>
      <c r="WDP5" s="745"/>
      <c r="WDQ5" s="745"/>
      <c r="WDR5" s="745"/>
      <c r="WDS5" s="745"/>
      <c r="WDT5" s="745"/>
      <c r="WDU5" s="745"/>
      <c r="WDV5" s="745"/>
      <c r="WDW5" s="745"/>
      <c r="WDX5" s="745"/>
      <c r="WDY5" s="745"/>
      <c r="WDZ5" s="745"/>
      <c r="WEA5" s="745"/>
      <c r="WEB5" s="745"/>
      <c r="WEC5" s="745"/>
      <c r="WED5" s="745"/>
      <c r="WEE5" s="745"/>
      <c r="WEF5" s="745"/>
      <c r="WEG5" s="744"/>
      <c r="WEH5" s="745"/>
      <c r="WEI5" s="745"/>
      <c r="WEJ5" s="745"/>
      <c r="WEK5" s="745"/>
      <c r="WEL5" s="745"/>
      <c r="WEM5" s="745"/>
      <c r="WEN5" s="745"/>
      <c r="WEO5" s="745"/>
      <c r="WEP5" s="745"/>
      <c r="WEQ5" s="745"/>
      <c r="WER5" s="745"/>
      <c r="WES5" s="745"/>
      <c r="WET5" s="745"/>
      <c r="WEU5" s="745"/>
      <c r="WEV5" s="745"/>
      <c r="WEW5" s="745"/>
      <c r="WEX5" s="745"/>
      <c r="WEY5" s="745"/>
      <c r="WEZ5" s="745"/>
      <c r="WFA5" s="745"/>
      <c r="WFB5" s="745"/>
      <c r="WFC5" s="745"/>
      <c r="WFD5" s="745"/>
      <c r="WFE5" s="745"/>
      <c r="WFF5" s="745"/>
      <c r="WFG5" s="745"/>
      <c r="WFH5" s="745"/>
      <c r="WFI5" s="745"/>
      <c r="WFJ5" s="745"/>
      <c r="WFK5" s="745"/>
      <c r="WFL5" s="744"/>
      <c r="WFM5" s="745"/>
      <c r="WFN5" s="745"/>
      <c r="WFO5" s="745"/>
      <c r="WFP5" s="745"/>
      <c r="WFQ5" s="745"/>
      <c r="WFR5" s="745"/>
      <c r="WFS5" s="745"/>
      <c r="WFT5" s="745"/>
      <c r="WFU5" s="745"/>
      <c r="WFV5" s="745"/>
      <c r="WFW5" s="745"/>
      <c r="WFX5" s="745"/>
      <c r="WFY5" s="745"/>
      <c r="WFZ5" s="745"/>
      <c r="WGA5" s="745"/>
      <c r="WGB5" s="745"/>
      <c r="WGC5" s="745"/>
      <c r="WGD5" s="745"/>
      <c r="WGE5" s="745"/>
      <c r="WGF5" s="745"/>
      <c r="WGG5" s="745"/>
      <c r="WGH5" s="745"/>
      <c r="WGI5" s="745"/>
      <c r="WGJ5" s="745"/>
      <c r="WGK5" s="745"/>
      <c r="WGL5" s="745"/>
      <c r="WGM5" s="745"/>
      <c r="WGN5" s="745"/>
      <c r="WGO5" s="745"/>
      <c r="WGP5" s="745"/>
      <c r="WGQ5" s="744"/>
      <c r="WGR5" s="745"/>
      <c r="WGS5" s="745"/>
      <c r="WGT5" s="745"/>
      <c r="WGU5" s="745"/>
      <c r="WGV5" s="745"/>
      <c r="WGW5" s="745"/>
      <c r="WGX5" s="745"/>
      <c r="WGY5" s="745"/>
      <c r="WGZ5" s="745"/>
      <c r="WHA5" s="745"/>
      <c r="WHB5" s="745"/>
      <c r="WHC5" s="745"/>
      <c r="WHD5" s="745"/>
      <c r="WHE5" s="745"/>
      <c r="WHF5" s="745"/>
      <c r="WHG5" s="745"/>
      <c r="WHH5" s="745"/>
      <c r="WHI5" s="745"/>
      <c r="WHJ5" s="745"/>
      <c r="WHK5" s="745"/>
      <c r="WHL5" s="745"/>
      <c r="WHM5" s="745"/>
      <c r="WHN5" s="745"/>
      <c r="WHO5" s="745"/>
      <c r="WHP5" s="745"/>
      <c r="WHQ5" s="745"/>
      <c r="WHR5" s="745"/>
      <c r="WHS5" s="745"/>
      <c r="WHT5" s="745"/>
      <c r="WHU5" s="745"/>
      <c r="WHV5" s="744"/>
      <c r="WHW5" s="745"/>
      <c r="WHX5" s="745"/>
      <c r="WHY5" s="745"/>
      <c r="WHZ5" s="745"/>
      <c r="WIA5" s="745"/>
      <c r="WIB5" s="745"/>
      <c r="WIC5" s="745"/>
      <c r="WID5" s="745"/>
      <c r="WIE5" s="745"/>
      <c r="WIF5" s="745"/>
      <c r="WIG5" s="745"/>
      <c r="WIH5" s="745"/>
      <c r="WII5" s="745"/>
      <c r="WIJ5" s="745"/>
      <c r="WIK5" s="745"/>
      <c r="WIL5" s="745"/>
      <c r="WIM5" s="745"/>
      <c r="WIN5" s="745"/>
      <c r="WIO5" s="745"/>
      <c r="WIP5" s="745"/>
      <c r="WIQ5" s="745"/>
      <c r="WIR5" s="745"/>
      <c r="WIS5" s="745"/>
      <c r="WIT5" s="745"/>
      <c r="WIU5" s="745"/>
      <c r="WIV5" s="745"/>
      <c r="WIW5" s="745"/>
      <c r="WIX5" s="745"/>
      <c r="WIY5" s="745"/>
      <c r="WIZ5" s="745"/>
      <c r="WJA5" s="744"/>
      <c r="WJB5" s="745"/>
      <c r="WJC5" s="745"/>
      <c r="WJD5" s="745"/>
      <c r="WJE5" s="745"/>
      <c r="WJF5" s="745"/>
      <c r="WJG5" s="745"/>
      <c r="WJH5" s="745"/>
      <c r="WJI5" s="745"/>
      <c r="WJJ5" s="745"/>
      <c r="WJK5" s="745"/>
      <c r="WJL5" s="745"/>
      <c r="WJM5" s="745"/>
      <c r="WJN5" s="745"/>
      <c r="WJO5" s="745"/>
      <c r="WJP5" s="745"/>
      <c r="WJQ5" s="745"/>
      <c r="WJR5" s="745"/>
      <c r="WJS5" s="745"/>
      <c r="WJT5" s="745"/>
      <c r="WJU5" s="745"/>
      <c r="WJV5" s="745"/>
      <c r="WJW5" s="745"/>
      <c r="WJX5" s="745"/>
      <c r="WJY5" s="745"/>
      <c r="WJZ5" s="745"/>
      <c r="WKA5" s="745"/>
      <c r="WKB5" s="745"/>
      <c r="WKC5" s="745"/>
      <c r="WKD5" s="745"/>
      <c r="WKE5" s="745"/>
      <c r="WKF5" s="744"/>
      <c r="WKG5" s="745"/>
      <c r="WKH5" s="745"/>
      <c r="WKI5" s="745"/>
      <c r="WKJ5" s="745"/>
      <c r="WKK5" s="745"/>
      <c r="WKL5" s="745"/>
      <c r="WKM5" s="745"/>
      <c r="WKN5" s="745"/>
      <c r="WKO5" s="745"/>
      <c r="WKP5" s="745"/>
      <c r="WKQ5" s="745"/>
      <c r="WKR5" s="745"/>
      <c r="WKS5" s="745"/>
      <c r="WKT5" s="745"/>
      <c r="WKU5" s="745"/>
      <c r="WKV5" s="745"/>
      <c r="WKW5" s="745"/>
      <c r="WKX5" s="745"/>
      <c r="WKY5" s="745"/>
      <c r="WKZ5" s="745"/>
      <c r="WLA5" s="745"/>
      <c r="WLB5" s="745"/>
      <c r="WLC5" s="745"/>
      <c r="WLD5" s="745"/>
      <c r="WLE5" s="745"/>
      <c r="WLF5" s="745"/>
      <c r="WLG5" s="745"/>
      <c r="WLH5" s="745"/>
      <c r="WLI5" s="745"/>
      <c r="WLJ5" s="745"/>
      <c r="WLK5" s="744"/>
      <c r="WLL5" s="745"/>
      <c r="WLM5" s="745"/>
      <c r="WLN5" s="745"/>
      <c r="WLO5" s="745"/>
      <c r="WLP5" s="745"/>
      <c r="WLQ5" s="745"/>
      <c r="WLR5" s="745"/>
      <c r="WLS5" s="745"/>
      <c r="WLT5" s="745"/>
      <c r="WLU5" s="745"/>
      <c r="WLV5" s="745"/>
      <c r="WLW5" s="745"/>
      <c r="WLX5" s="745"/>
      <c r="WLY5" s="745"/>
      <c r="WLZ5" s="745"/>
      <c r="WMA5" s="745"/>
      <c r="WMB5" s="745"/>
      <c r="WMC5" s="745"/>
      <c r="WMD5" s="745"/>
      <c r="WME5" s="745"/>
      <c r="WMF5" s="745"/>
      <c r="WMG5" s="745"/>
      <c r="WMH5" s="745"/>
      <c r="WMI5" s="745"/>
      <c r="WMJ5" s="745"/>
      <c r="WMK5" s="745"/>
      <c r="WML5" s="745"/>
      <c r="WMM5" s="745"/>
      <c r="WMN5" s="745"/>
      <c r="WMO5" s="745"/>
      <c r="WMP5" s="744"/>
      <c r="WMQ5" s="745"/>
      <c r="WMR5" s="745"/>
      <c r="WMS5" s="745"/>
      <c r="WMT5" s="745"/>
      <c r="WMU5" s="745"/>
      <c r="WMV5" s="745"/>
      <c r="WMW5" s="745"/>
      <c r="WMX5" s="745"/>
      <c r="WMY5" s="745"/>
      <c r="WMZ5" s="745"/>
      <c r="WNA5" s="745"/>
      <c r="WNB5" s="745"/>
      <c r="WNC5" s="745"/>
      <c r="WND5" s="745"/>
      <c r="WNE5" s="745"/>
      <c r="WNF5" s="745"/>
      <c r="WNG5" s="745"/>
      <c r="WNH5" s="745"/>
      <c r="WNI5" s="745"/>
      <c r="WNJ5" s="745"/>
      <c r="WNK5" s="745"/>
      <c r="WNL5" s="745"/>
      <c r="WNM5" s="745"/>
      <c r="WNN5" s="745"/>
      <c r="WNO5" s="745"/>
      <c r="WNP5" s="745"/>
      <c r="WNQ5" s="745"/>
      <c r="WNR5" s="745"/>
      <c r="WNS5" s="745"/>
      <c r="WNT5" s="745"/>
      <c r="WNU5" s="744"/>
      <c r="WNV5" s="745"/>
      <c r="WNW5" s="745"/>
      <c r="WNX5" s="745"/>
      <c r="WNY5" s="745"/>
      <c r="WNZ5" s="745"/>
      <c r="WOA5" s="745"/>
      <c r="WOB5" s="745"/>
      <c r="WOC5" s="745"/>
      <c r="WOD5" s="745"/>
      <c r="WOE5" s="745"/>
      <c r="WOF5" s="745"/>
      <c r="WOG5" s="745"/>
      <c r="WOH5" s="745"/>
      <c r="WOI5" s="745"/>
      <c r="WOJ5" s="745"/>
      <c r="WOK5" s="745"/>
      <c r="WOL5" s="745"/>
      <c r="WOM5" s="745"/>
      <c r="WON5" s="745"/>
      <c r="WOO5" s="745"/>
      <c r="WOP5" s="745"/>
      <c r="WOQ5" s="745"/>
      <c r="WOR5" s="745"/>
      <c r="WOS5" s="745"/>
      <c r="WOT5" s="745"/>
      <c r="WOU5" s="745"/>
      <c r="WOV5" s="745"/>
      <c r="WOW5" s="745"/>
      <c r="WOX5" s="745"/>
      <c r="WOY5" s="745"/>
      <c r="WOZ5" s="744"/>
      <c r="WPA5" s="745"/>
      <c r="WPB5" s="745"/>
      <c r="WPC5" s="745"/>
      <c r="WPD5" s="745"/>
      <c r="WPE5" s="745"/>
      <c r="WPF5" s="745"/>
      <c r="WPG5" s="745"/>
      <c r="WPH5" s="745"/>
      <c r="WPI5" s="745"/>
      <c r="WPJ5" s="745"/>
      <c r="WPK5" s="745"/>
      <c r="WPL5" s="745"/>
      <c r="WPM5" s="745"/>
      <c r="WPN5" s="745"/>
      <c r="WPO5" s="745"/>
      <c r="WPP5" s="745"/>
      <c r="WPQ5" s="745"/>
      <c r="WPR5" s="745"/>
      <c r="WPS5" s="745"/>
      <c r="WPT5" s="745"/>
      <c r="WPU5" s="745"/>
      <c r="WPV5" s="745"/>
      <c r="WPW5" s="745"/>
      <c r="WPX5" s="745"/>
      <c r="WPY5" s="745"/>
      <c r="WPZ5" s="745"/>
      <c r="WQA5" s="745"/>
      <c r="WQB5" s="745"/>
      <c r="WQC5" s="745"/>
      <c r="WQD5" s="745"/>
      <c r="WQE5" s="744"/>
      <c r="WQF5" s="745"/>
      <c r="WQG5" s="745"/>
      <c r="WQH5" s="745"/>
      <c r="WQI5" s="745"/>
      <c r="WQJ5" s="745"/>
      <c r="WQK5" s="745"/>
      <c r="WQL5" s="745"/>
      <c r="WQM5" s="745"/>
      <c r="WQN5" s="745"/>
      <c r="WQO5" s="745"/>
      <c r="WQP5" s="745"/>
      <c r="WQQ5" s="745"/>
      <c r="WQR5" s="745"/>
      <c r="WQS5" s="745"/>
      <c r="WQT5" s="745"/>
      <c r="WQU5" s="745"/>
      <c r="WQV5" s="745"/>
      <c r="WQW5" s="745"/>
      <c r="WQX5" s="745"/>
      <c r="WQY5" s="745"/>
      <c r="WQZ5" s="745"/>
      <c r="WRA5" s="745"/>
      <c r="WRB5" s="745"/>
      <c r="WRC5" s="745"/>
      <c r="WRD5" s="745"/>
      <c r="WRE5" s="745"/>
      <c r="WRF5" s="745"/>
      <c r="WRG5" s="745"/>
      <c r="WRH5" s="745"/>
      <c r="WRI5" s="745"/>
      <c r="WRJ5" s="744"/>
      <c r="WRK5" s="745"/>
      <c r="WRL5" s="745"/>
      <c r="WRM5" s="745"/>
      <c r="WRN5" s="745"/>
      <c r="WRO5" s="745"/>
      <c r="WRP5" s="745"/>
      <c r="WRQ5" s="745"/>
      <c r="WRR5" s="745"/>
      <c r="WRS5" s="745"/>
      <c r="WRT5" s="745"/>
      <c r="WRU5" s="745"/>
      <c r="WRV5" s="745"/>
      <c r="WRW5" s="745"/>
      <c r="WRX5" s="745"/>
      <c r="WRY5" s="745"/>
      <c r="WRZ5" s="745"/>
      <c r="WSA5" s="745"/>
      <c r="WSB5" s="745"/>
      <c r="WSC5" s="745"/>
      <c r="WSD5" s="745"/>
      <c r="WSE5" s="745"/>
      <c r="WSF5" s="745"/>
      <c r="WSG5" s="745"/>
      <c r="WSH5" s="745"/>
      <c r="WSI5" s="745"/>
      <c r="WSJ5" s="745"/>
      <c r="WSK5" s="745"/>
      <c r="WSL5" s="745"/>
      <c r="WSM5" s="745"/>
      <c r="WSN5" s="745"/>
      <c r="WSO5" s="744"/>
      <c r="WSP5" s="745"/>
      <c r="WSQ5" s="745"/>
      <c r="WSR5" s="745"/>
      <c r="WSS5" s="745"/>
      <c r="WST5" s="745"/>
      <c r="WSU5" s="745"/>
      <c r="WSV5" s="745"/>
      <c r="WSW5" s="745"/>
      <c r="WSX5" s="745"/>
      <c r="WSY5" s="745"/>
      <c r="WSZ5" s="745"/>
      <c r="WTA5" s="745"/>
      <c r="WTB5" s="745"/>
      <c r="WTC5" s="745"/>
      <c r="WTD5" s="745"/>
      <c r="WTE5" s="745"/>
      <c r="WTF5" s="745"/>
      <c r="WTG5" s="745"/>
      <c r="WTH5" s="745"/>
      <c r="WTI5" s="745"/>
      <c r="WTJ5" s="745"/>
      <c r="WTK5" s="745"/>
      <c r="WTL5" s="745"/>
      <c r="WTM5" s="745"/>
      <c r="WTN5" s="745"/>
      <c r="WTO5" s="745"/>
      <c r="WTP5" s="745"/>
      <c r="WTQ5" s="745"/>
      <c r="WTR5" s="745"/>
      <c r="WTS5" s="745"/>
      <c r="WTT5" s="744"/>
      <c r="WTU5" s="745"/>
      <c r="WTV5" s="745"/>
      <c r="WTW5" s="745"/>
      <c r="WTX5" s="745"/>
      <c r="WTY5" s="745"/>
      <c r="WTZ5" s="745"/>
      <c r="WUA5" s="745"/>
      <c r="WUB5" s="745"/>
      <c r="WUC5" s="745"/>
      <c r="WUD5" s="745"/>
      <c r="WUE5" s="745"/>
      <c r="WUF5" s="745"/>
      <c r="WUG5" s="745"/>
      <c r="WUH5" s="745"/>
      <c r="WUI5" s="745"/>
      <c r="WUJ5" s="745"/>
      <c r="WUK5" s="745"/>
      <c r="WUL5" s="745"/>
      <c r="WUM5" s="745"/>
      <c r="WUN5" s="745"/>
      <c r="WUO5" s="745"/>
      <c r="WUP5" s="745"/>
      <c r="WUQ5" s="745"/>
      <c r="WUR5" s="745"/>
      <c r="WUS5" s="745"/>
      <c r="WUT5" s="745"/>
      <c r="WUU5" s="745"/>
      <c r="WUV5" s="745"/>
      <c r="WUW5" s="745"/>
      <c r="WUX5" s="745"/>
      <c r="WUY5" s="744"/>
      <c r="WUZ5" s="745"/>
      <c r="WVA5" s="745"/>
      <c r="WVB5" s="745"/>
      <c r="WVC5" s="745"/>
      <c r="WVD5" s="745"/>
      <c r="WVE5" s="745"/>
      <c r="WVF5" s="745"/>
      <c r="WVG5" s="745"/>
      <c r="WVH5" s="745"/>
      <c r="WVI5" s="745"/>
      <c r="WVJ5" s="745"/>
      <c r="WVK5" s="745"/>
      <c r="WVL5" s="745"/>
      <c r="WVM5" s="745"/>
      <c r="WVN5" s="745"/>
      <c r="WVO5" s="745"/>
      <c r="WVP5" s="745"/>
      <c r="WVQ5" s="745"/>
      <c r="WVR5" s="745"/>
      <c r="WVS5" s="745"/>
      <c r="WVT5" s="745"/>
      <c r="WVU5" s="745"/>
      <c r="WVV5" s="745"/>
      <c r="WVW5" s="745"/>
      <c r="WVX5" s="745"/>
      <c r="WVY5" s="745"/>
      <c r="WVZ5" s="745"/>
      <c r="WWA5" s="745"/>
      <c r="WWB5" s="745"/>
      <c r="WWC5" s="745"/>
      <c r="WWD5" s="744"/>
      <c r="WWE5" s="745"/>
      <c r="WWF5" s="745"/>
      <c r="WWG5" s="745"/>
      <c r="WWH5" s="745"/>
      <c r="WWI5" s="745"/>
      <c r="WWJ5" s="745"/>
      <c r="WWK5" s="745"/>
      <c r="WWL5" s="745"/>
      <c r="WWM5" s="745"/>
      <c r="WWN5" s="745"/>
      <c r="WWO5" s="745"/>
      <c r="WWP5" s="745"/>
      <c r="WWQ5" s="745"/>
      <c r="WWR5" s="745"/>
      <c r="WWS5" s="745"/>
      <c r="WWT5" s="745"/>
      <c r="WWU5" s="745"/>
      <c r="WWV5" s="745"/>
      <c r="WWW5" s="745"/>
      <c r="WWX5" s="745"/>
      <c r="WWY5" s="745"/>
      <c r="WWZ5" s="745"/>
      <c r="WXA5" s="745"/>
      <c r="WXB5" s="745"/>
      <c r="WXC5" s="745"/>
      <c r="WXD5" s="745"/>
      <c r="WXE5" s="745"/>
      <c r="WXF5" s="745"/>
      <c r="WXG5" s="745"/>
      <c r="WXH5" s="745"/>
      <c r="WXI5" s="744"/>
      <c r="WXJ5" s="745"/>
      <c r="WXK5" s="745"/>
      <c r="WXL5" s="745"/>
      <c r="WXM5" s="745"/>
      <c r="WXN5" s="745"/>
      <c r="WXO5" s="745"/>
      <c r="WXP5" s="745"/>
      <c r="WXQ5" s="745"/>
      <c r="WXR5" s="745"/>
      <c r="WXS5" s="745"/>
      <c r="WXT5" s="745"/>
      <c r="WXU5" s="745"/>
      <c r="WXV5" s="745"/>
      <c r="WXW5" s="745"/>
      <c r="WXX5" s="745"/>
      <c r="WXY5" s="745"/>
      <c r="WXZ5" s="745"/>
      <c r="WYA5" s="745"/>
      <c r="WYB5" s="745"/>
      <c r="WYC5" s="745"/>
      <c r="WYD5" s="745"/>
      <c r="WYE5" s="745"/>
      <c r="WYF5" s="745"/>
      <c r="WYG5" s="745"/>
      <c r="WYH5" s="745"/>
      <c r="WYI5" s="745"/>
      <c r="WYJ5" s="745"/>
      <c r="WYK5" s="745"/>
      <c r="WYL5" s="745"/>
      <c r="WYM5" s="745"/>
      <c r="WYN5" s="744"/>
      <c r="WYO5" s="745"/>
      <c r="WYP5" s="745"/>
      <c r="WYQ5" s="745"/>
      <c r="WYR5" s="745"/>
      <c r="WYS5" s="745"/>
      <c r="WYT5" s="745"/>
      <c r="WYU5" s="745"/>
      <c r="WYV5" s="745"/>
      <c r="WYW5" s="745"/>
      <c r="WYX5" s="745"/>
      <c r="WYY5" s="745"/>
      <c r="WYZ5" s="745"/>
      <c r="WZA5" s="745"/>
      <c r="WZB5" s="745"/>
      <c r="WZC5" s="745"/>
      <c r="WZD5" s="745"/>
      <c r="WZE5" s="745"/>
      <c r="WZF5" s="745"/>
      <c r="WZG5" s="745"/>
      <c r="WZH5" s="745"/>
      <c r="WZI5" s="745"/>
      <c r="WZJ5" s="745"/>
      <c r="WZK5" s="745"/>
      <c r="WZL5" s="745"/>
      <c r="WZM5" s="745"/>
      <c r="WZN5" s="745"/>
      <c r="WZO5" s="745"/>
      <c r="WZP5" s="745"/>
      <c r="WZQ5" s="745"/>
      <c r="WZR5" s="745"/>
      <c r="WZS5" s="744"/>
      <c r="WZT5" s="745"/>
      <c r="WZU5" s="745"/>
      <c r="WZV5" s="745"/>
      <c r="WZW5" s="745"/>
      <c r="WZX5" s="745"/>
      <c r="WZY5" s="745"/>
      <c r="WZZ5" s="745"/>
      <c r="XAA5" s="745"/>
      <c r="XAB5" s="745"/>
      <c r="XAC5" s="745"/>
      <c r="XAD5" s="745"/>
      <c r="XAE5" s="745"/>
      <c r="XAF5" s="745"/>
      <c r="XAG5" s="745"/>
      <c r="XAH5" s="745"/>
      <c r="XAI5" s="745"/>
      <c r="XAJ5" s="745"/>
      <c r="XAK5" s="745"/>
      <c r="XAL5" s="745"/>
      <c r="XAM5" s="745"/>
      <c r="XAN5" s="745"/>
      <c r="XAO5" s="745"/>
      <c r="XAP5" s="745"/>
      <c r="XAQ5" s="745"/>
      <c r="XAR5" s="745"/>
      <c r="XAS5" s="745"/>
      <c r="XAT5" s="745"/>
      <c r="XAU5" s="745"/>
      <c r="XAV5" s="745"/>
      <c r="XAW5" s="745"/>
      <c r="XAX5" s="744"/>
      <c r="XAY5" s="745"/>
      <c r="XAZ5" s="745"/>
      <c r="XBA5" s="745"/>
      <c r="XBB5" s="745"/>
      <c r="XBC5" s="745"/>
      <c r="XBD5" s="745"/>
      <c r="XBE5" s="745"/>
      <c r="XBF5" s="745"/>
      <c r="XBG5" s="745"/>
      <c r="XBH5" s="745"/>
      <c r="XBI5" s="745"/>
      <c r="XBJ5" s="745"/>
      <c r="XBK5" s="745"/>
      <c r="XBL5" s="745"/>
      <c r="XBM5" s="745"/>
      <c r="XBN5" s="745"/>
      <c r="XBO5" s="745"/>
      <c r="XBP5" s="745"/>
      <c r="XBQ5" s="745"/>
      <c r="XBR5" s="745"/>
      <c r="XBS5" s="745"/>
      <c r="XBT5" s="745"/>
      <c r="XBU5" s="745"/>
      <c r="XBV5" s="745"/>
      <c r="XBW5" s="745"/>
      <c r="XBX5" s="745"/>
      <c r="XBY5" s="745"/>
      <c r="XBZ5" s="745"/>
      <c r="XCA5" s="745"/>
      <c r="XCB5" s="745"/>
      <c r="XCC5" s="744"/>
      <c r="XCD5" s="745"/>
      <c r="XCE5" s="745"/>
      <c r="XCF5" s="745"/>
      <c r="XCG5" s="745"/>
      <c r="XCH5" s="745"/>
      <c r="XCI5" s="745"/>
      <c r="XCJ5" s="745"/>
      <c r="XCK5" s="745"/>
      <c r="XCL5" s="745"/>
      <c r="XCM5" s="745"/>
      <c r="XCN5" s="745"/>
      <c r="XCO5" s="745"/>
      <c r="XCP5" s="745"/>
      <c r="XCQ5" s="745"/>
      <c r="XCR5" s="745"/>
    </row>
    <row r="6" spans="1:16320" s="17" customFormat="1" ht="27" customHeight="1" thickBot="1">
      <c r="H6" s="729" t="s">
        <v>550</v>
      </c>
      <c r="I6" s="730"/>
      <c r="J6" s="729">
        <v>46089</v>
      </c>
      <c r="K6" s="730"/>
      <c r="L6" s="729" t="s">
        <v>612</v>
      </c>
      <c r="M6" s="730"/>
      <c r="N6" s="729">
        <v>46124</v>
      </c>
      <c r="O6" s="730"/>
      <c r="P6" s="729"/>
      <c r="Q6" s="730"/>
      <c r="R6" s="729"/>
      <c r="S6" s="730"/>
      <c r="T6" s="729"/>
      <c r="U6" s="730"/>
      <c r="V6" s="729"/>
      <c r="W6" s="730"/>
      <c r="X6" s="729"/>
      <c r="Y6" s="730"/>
      <c r="Z6" s="729"/>
      <c r="AA6" s="730"/>
      <c r="AB6" s="729"/>
      <c r="AC6" s="730"/>
      <c r="AD6" s="729"/>
      <c r="AE6" s="730"/>
      <c r="AF6" s="731"/>
      <c r="AG6" s="732"/>
      <c r="AH6" s="729"/>
      <c r="AI6" s="730"/>
      <c r="AJ6" s="729"/>
      <c r="AK6" s="730"/>
      <c r="AL6" s="731"/>
      <c r="AM6" s="732"/>
    </row>
    <row r="7" spans="1:16320" s="31" customFormat="1" ht="16.5" customHeight="1" thickBot="1">
      <c r="B7" s="756" t="s">
        <v>620</v>
      </c>
      <c r="C7" s="757"/>
      <c r="D7" s="757"/>
      <c r="E7" s="757"/>
      <c r="F7" s="757"/>
      <c r="G7" s="758"/>
      <c r="H7" s="733" t="s">
        <v>548</v>
      </c>
      <c r="I7" s="734"/>
      <c r="J7" s="733" t="s">
        <v>592</v>
      </c>
      <c r="K7" s="734"/>
      <c r="L7" s="733" t="s">
        <v>613</v>
      </c>
      <c r="M7" s="734"/>
      <c r="N7" s="733" t="s">
        <v>622</v>
      </c>
      <c r="O7" s="734"/>
      <c r="P7" s="733"/>
      <c r="Q7" s="734"/>
      <c r="R7" s="733"/>
      <c r="S7" s="734"/>
      <c r="T7" s="733"/>
      <c r="U7" s="734"/>
      <c r="V7" s="733"/>
      <c r="W7" s="734"/>
      <c r="X7" s="733"/>
      <c r="Y7" s="734"/>
      <c r="Z7" s="733"/>
      <c r="AA7" s="734"/>
      <c r="AB7" s="733"/>
      <c r="AC7" s="734"/>
      <c r="AD7" s="733"/>
      <c r="AE7" s="734"/>
      <c r="AF7" s="733"/>
      <c r="AG7" s="734"/>
      <c r="AH7" s="733"/>
      <c r="AI7" s="742"/>
      <c r="AJ7" s="733"/>
      <c r="AK7" s="734"/>
      <c r="AL7" s="733"/>
      <c r="AM7" s="734"/>
      <c r="AN7" s="57"/>
    </row>
    <row r="8" spans="1:16320" s="31" customFormat="1" ht="49" customHeight="1" thickBot="1">
      <c r="B8" s="759"/>
      <c r="C8" s="760"/>
      <c r="D8" s="760"/>
      <c r="E8" s="760"/>
      <c r="F8" s="760"/>
      <c r="G8" s="761"/>
      <c r="H8" s="735"/>
      <c r="I8" s="736"/>
      <c r="J8" s="738"/>
      <c r="K8" s="739"/>
      <c r="L8" s="735"/>
      <c r="M8" s="736"/>
      <c r="N8" s="735"/>
      <c r="O8" s="736"/>
      <c r="P8" s="735"/>
      <c r="Q8" s="736"/>
      <c r="R8" s="735"/>
      <c r="S8" s="736"/>
      <c r="T8" s="735"/>
      <c r="U8" s="736"/>
      <c r="V8" s="735"/>
      <c r="W8" s="736"/>
      <c r="X8" s="735"/>
      <c r="Y8" s="736"/>
      <c r="Z8" s="735"/>
      <c r="AA8" s="736"/>
      <c r="AB8" s="735"/>
      <c r="AC8" s="736"/>
      <c r="AD8" s="738"/>
      <c r="AE8" s="739"/>
      <c r="AF8" s="738"/>
      <c r="AG8" s="739"/>
      <c r="AH8" s="735"/>
      <c r="AI8" s="743"/>
      <c r="AJ8" s="735"/>
      <c r="AK8" s="736"/>
      <c r="AL8" s="735"/>
      <c r="AM8" s="736"/>
      <c r="AN8" s="216"/>
      <c r="AO8" s="721" t="s">
        <v>560</v>
      </c>
      <c r="AP8" s="722"/>
      <c r="AQ8" s="723" t="s">
        <v>561</v>
      </c>
      <c r="AR8" s="722"/>
      <c r="AS8" s="723" t="s">
        <v>563</v>
      </c>
      <c r="AT8" s="722"/>
      <c r="AU8" s="723" t="s">
        <v>562</v>
      </c>
      <c r="AV8" s="722"/>
      <c r="AW8" s="723" t="s">
        <v>611</v>
      </c>
      <c r="AX8" s="722"/>
    </row>
    <row r="9" spans="1:16320" s="17" customFormat="1" ht="39" customHeight="1" thickBot="1">
      <c r="A9" s="57" t="s">
        <v>176</v>
      </c>
      <c r="B9" s="441" t="s">
        <v>2</v>
      </c>
      <c r="C9" s="57" t="s">
        <v>115</v>
      </c>
      <c r="D9" s="279" t="s">
        <v>3</v>
      </c>
      <c r="E9" s="144" t="s">
        <v>4</v>
      </c>
      <c r="F9" s="719" t="s">
        <v>581</v>
      </c>
      <c r="G9" s="576" t="s">
        <v>615</v>
      </c>
      <c r="H9" s="87" t="s">
        <v>5</v>
      </c>
      <c r="I9" s="182" t="s">
        <v>6</v>
      </c>
      <c r="J9" s="91" t="s">
        <v>5</v>
      </c>
      <c r="K9" s="182" t="s">
        <v>6</v>
      </c>
      <c r="L9" s="606" t="s">
        <v>5</v>
      </c>
      <c r="M9" s="182" t="s">
        <v>6</v>
      </c>
      <c r="N9" s="91" t="s">
        <v>5</v>
      </c>
      <c r="O9" s="182" t="s">
        <v>6</v>
      </c>
      <c r="P9" s="91" t="s">
        <v>5</v>
      </c>
      <c r="Q9" s="182" t="s">
        <v>6</v>
      </c>
      <c r="R9" s="91" t="s">
        <v>5</v>
      </c>
      <c r="S9" s="182" t="s">
        <v>6</v>
      </c>
      <c r="T9" s="91" t="s">
        <v>5</v>
      </c>
      <c r="U9" s="220" t="s">
        <v>6</v>
      </c>
      <c r="V9" s="87" t="s">
        <v>5</v>
      </c>
      <c r="W9" s="182" t="s">
        <v>6</v>
      </c>
      <c r="X9" s="91" t="s">
        <v>5</v>
      </c>
      <c r="Y9" s="182" t="s">
        <v>6</v>
      </c>
      <c r="Z9" s="91" t="s">
        <v>5</v>
      </c>
      <c r="AA9" s="182" t="s">
        <v>6</v>
      </c>
      <c r="AB9" s="91" t="s">
        <v>5</v>
      </c>
      <c r="AC9" s="182" t="s">
        <v>6</v>
      </c>
      <c r="AD9" s="91" t="s">
        <v>5</v>
      </c>
      <c r="AE9" s="182" t="s">
        <v>6</v>
      </c>
      <c r="AF9" s="91" t="s">
        <v>5</v>
      </c>
      <c r="AG9" s="182" t="s">
        <v>6</v>
      </c>
      <c r="AH9" s="91" t="s">
        <v>5</v>
      </c>
      <c r="AI9" s="182" t="s">
        <v>6</v>
      </c>
      <c r="AJ9" s="91" t="s">
        <v>5</v>
      </c>
      <c r="AK9" s="182" t="s">
        <v>6</v>
      </c>
      <c r="AL9" s="91" t="s">
        <v>5</v>
      </c>
      <c r="AM9" s="182" t="s">
        <v>6</v>
      </c>
      <c r="AN9" s="57" t="s">
        <v>176</v>
      </c>
      <c r="AO9" s="504" t="s">
        <v>218</v>
      </c>
      <c r="AP9" s="505" t="s">
        <v>218</v>
      </c>
      <c r="AQ9" s="506">
        <v>-0.4</v>
      </c>
      <c r="AR9" s="507" t="s">
        <v>189</v>
      </c>
      <c r="AS9" s="508">
        <v>0.3</v>
      </c>
      <c r="AT9" s="332" t="s">
        <v>189</v>
      </c>
      <c r="AU9" s="508">
        <v>0.6</v>
      </c>
      <c r="AV9" s="332" t="s">
        <v>189</v>
      </c>
      <c r="AW9" s="508">
        <v>0.6</v>
      </c>
      <c r="AX9" s="332" t="s">
        <v>189</v>
      </c>
    </row>
    <row r="10" spans="1:16320" s="17" customFormat="1" ht="20.25" customHeight="1">
      <c r="A10" s="386">
        <v>1</v>
      </c>
      <c r="B10" s="652" t="s">
        <v>682</v>
      </c>
      <c r="C10" s="62">
        <v>2011</v>
      </c>
      <c r="D10" s="132" t="s">
        <v>33</v>
      </c>
      <c r="E10" s="535">
        <f t="shared" ref="E10:E41" si="0">I10+K10+M10+O10+Q10+S10+U10+W10+Y10+AA10+AC10+AE10+AG10+AI10+AK10+AM10</f>
        <v>483.3</v>
      </c>
      <c r="F10" s="584">
        <f t="shared" ref="F10:F33" si="1">(H10+J10+L10+N10+P10+R10+T10+V10+X10+Z10+AB10+AD10+AF10+AH10+AJ10+AL10)/G10</f>
        <v>73.285714285714292</v>
      </c>
      <c r="G10" s="592">
        <f t="shared" ref="G10:G27" si="2">COUNT(H10,J10,L10,N10,P10,R10,T10,V10,X10,Z10,AB10,AD10,AF10,AH10,AJ10,AL10)+3</f>
        <v>7</v>
      </c>
      <c r="H10" s="556">
        <v>152</v>
      </c>
      <c r="I10" s="193">
        <v>160</v>
      </c>
      <c r="J10" s="430">
        <v>73</v>
      </c>
      <c r="K10" s="325">
        <v>70</v>
      </c>
      <c r="L10" s="430">
        <v>213</v>
      </c>
      <c r="M10" s="193">
        <v>200</v>
      </c>
      <c r="N10" s="430">
        <v>75</v>
      </c>
      <c r="O10" s="619">
        <v>53.3</v>
      </c>
      <c r="P10" s="430"/>
      <c r="Q10" s="325"/>
      <c r="R10" s="430"/>
      <c r="S10" s="325"/>
      <c r="T10" s="430"/>
      <c r="U10" s="325"/>
      <c r="V10" s="430"/>
      <c r="W10" s="325"/>
      <c r="X10" s="430"/>
      <c r="Y10" s="325"/>
      <c r="Z10" s="430"/>
      <c r="AA10" s="325"/>
      <c r="AB10" s="430"/>
      <c r="AC10" s="325"/>
      <c r="AD10" s="430"/>
      <c r="AE10" s="325"/>
      <c r="AF10" s="430"/>
      <c r="AG10" s="325"/>
      <c r="AH10" s="430"/>
      <c r="AI10" s="325"/>
      <c r="AJ10" s="430"/>
      <c r="AK10" s="325"/>
      <c r="AL10" s="430"/>
      <c r="AM10" s="325"/>
      <c r="AN10" s="386">
        <v>1</v>
      </c>
      <c r="AO10" s="618">
        <v>1</v>
      </c>
      <c r="AP10" s="619">
        <v>100</v>
      </c>
      <c r="AQ10" s="620">
        <f>AP10*AQ9</f>
        <v>-40</v>
      </c>
      <c r="AR10" s="621">
        <f t="shared" ref="AR10:AR24" si="3">AP10+AQ10</f>
        <v>60</v>
      </c>
      <c r="AS10" s="622">
        <f>AP10*AS9</f>
        <v>30</v>
      </c>
      <c r="AT10" s="621">
        <v>130</v>
      </c>
      <c r="AU10" s="620">
        <f>AP10*AU9</f>
        <v>60</v>
      </c>
      <c r="AV10" s="621">
        <v>160</v>
      </c>
      <c r="AW10" s="620">
        <f>AT10*AW9</f>
        <v>78</v>
      </c>
      <c r="AX10" s="621">
        <v>200</v>
      </c>
      <c r="AZ10" s="650">
        <v>1</v>
      </c>
      <c r="BA10" s="651" t="s">
        <v>679</v>
      </c>
      <c r="BB10" s="650">
        <v>71</v>
      </c>
    </row>
    <row r="11" spans="1:16320" s="17" customFormat="1" ht="20.25" customHeight="1">
      <c r="A11" s="386">
        <f t="shared" ref="A11:A33" si="4">A10+1</f>
        <v>2</v>
      </c>
      <c r="B11" s="652" t="s">
        <v>679</v>
      </c>
      <c r="C11" s="52">
        <v>2011</v>
      </c>
      <c r="D11" s="382" t="s">
        <v>110</v>
      </c>
      <c r="E11" s="535">
        <f t="shared" si="0"/>
        <v>312</v>
      </c>
      <c r="F11" s="593">
        <f t="shared" si="1"/>
        <v>75.714285714285708</v>
      </c>
      <c r="G11" s="594">
        <f t="shared" si="2"/>
        <v>7</v>
      </c>
      <c r="H11" s="557">
        <v>155</v>
      </c>
      <c r="I11" s="193">
        <v>72</v>
      </c>
      <c r="J11" s="126">
        <v>72</v>
      </c>
      <c r="K11" s="213">
        <v>100</v>
      </c>
      <c r="L11" s="127">
        <v>232</v>
      </c>
      <c r="M11" s="131">
        <v>40</v>
      </c>
      <c r="N11" s="127">
        <v>71</v>
      </c>
      <c r="O11" s="213">
        <v>100</v>
      </c>
      <c r="P11" s="126"/>
      <c r="Q11" s="213"/>
      <c r="R11" s="126"/>
      <c r="S11" s="213"/>
      <c r="T11" s="126"/>
      <c r="U11" s="213"/>
      <c r="V11" s="126"/>
      <c r="W11" s="213"/>
      <c r="X11" s="126"/>
      <c r="Y11" s="213"/>
      <c r="Z11" s="126"/>
      <c r="AA11" s="213"/>
      <c r="AB11" s="126"/>
      <c r="AC11" s="213"/>
      <c r="AD11" s="126"/>
      <c r="AE11" s="213"/>
      <c r="AF11" s="126"/>
      <c r="AG11" s="213"/>
      <c r="AH11" s="126"/>
      <c r="AI11" s="213"/>
      <c r="AJ11" s="126"/>
      <c r="AK11" s="213"/>
      <c r="AL11" s="126"/>
      <c r="AM11" s="213"/>
      <c r="AN11" s="386">
        <f t="shared" ref="AN11:AN33" si="5">AN10+1</f>
        <v>2</v>
      </c>
      <c r="AO11" s="623">
        <v>2</v>
      </c>
      <c r="AP11" s="213">
        <v>70</v>
      </c>
      <c r="AQ11" s="327">
        <f>AP11*AQ9</f>
        <v>-28</v>
      </c>
      <c r="AR11" s="110">
        <f t="shared" si="3"/>
        <v>42</v>
      </c>
      <c r="AS11" s="205">
        <f>AP11*AS9</f>
        <v>21</v>
      </c>
      <c r="AT11" s="110">
        <v>91</v>
      </c>
      <c r="AU11" s="154">
        <f>AP11*AU9</f>
        <v>42</v>
      </c>
      <c r="AV11" s="110">
        <v>112</v>
      </c>
      <c r="AW11" s="154">
        <f>AT11*AW9</f>
        <v>54.6</v>
      </c>
      <c r="AX11" s="110">
        <v>140</v>
      </c>
      <c r="AZ11" s="650">
        <v>2</v>
      </c>
      <c r="BA11" s="651" t="s">
        <v>682</v>
      </c>
      <c r="BB11" s="650">
        <v>75</v>
      </c>
    </row>
    <row r="12" spans="1:16320" s="17" customFormat="1" ht="20.25" customHeight="1">
      <c r="A12" s="386">
        <f t="shared" si="4"/>
        <v>3</v>
      </c>
      <c r="B12" s="652" t="s">
        <v>685</v>
      </c>
      <c r="C12" s="52">
        <v>2011</v>
      </c>
      <c r="D12" s="382" t="s">
        <v>432</v>
      </c>
      <c r="E12" s="535">
        <f t="shared" si="0"/>
        <v>293.66000000000003</v>
      </c>
      <c r="F12" s="593">
        <f t="shared" si="1"/>
        <v>76.428571428571431</v>
      </c>
      <c r="G12" s="594">
        <f t="shared" si="2"/>
        <v>7</v>
      </c>
      <c r="H12" s="115">
        <v>153</v>
      </c>
      <c r="I12" s="193">
        <v>112</v>
      </c>
      <c r="J12" s="126">
        <v>76</v>
      </c>
      <c r="K12" s="213">
        <v>40</v>
      </c>
      <c r="L12" s="126">
        <v>229</v>
      </c>
      <c r="M12" s="110">
        <v>120</v>
      </c>
      <c r="N12" s="126">
        <v>77</v>
      </c>
      <c r="O12" s="213">
        <v>21.66</v>
      </c>
      <c r="P12" s="126"/>
      <c r="Q12" s="213"/>
      <c r="R12" s="126"/>
      <c r="S12" s="213"/>
      <c r="T12" s="126"/>
      <c r="U12" s="213"/>
      <c r="V12" s="126"/>
      <c r="W12" s="213"/>
      <c r="X12" s="126"/>
      <c r="Y12" s="213"/>
      <c r="Z12" s="126"/>
      <c r="AA12" s="213"/>
      <c r="AB12" s="126"/>
      <c r="AC12" s="213"/>
      <c r="AD12" s="126"/>
      <c r="AE12" s="213"/>
      <c r="AF12" s="126"/>
      <c r="AG12" s="213"/>
      <c r="AH12" s="126"/>
      <c r="AI12" s="213"/>
      <c r="AJ12" s="126"/>
      <c r="AK12" s="213"/>
      <c r="AL12" s="126"/>
      <c r="AM12" s="213"/>
      <c r="AN12" s="386">
        <f t="shared" si="5"/>
        <v>3</v>
      </c>
      <c r="AO12" s="231">
        <v>3</v>
      </c>
      <c r="AP12" s="213">
        <v>50</v>
      </c>
      <c r="AQ12" s="327">
        <f>AP12*AQ9</f>
        <v>-20</v>
      </c>
      <c r="AR12" s="110">
        <f t="shared" si="3"/>
        <v>30</v>
      </c>
      <c r="AS12" s="205">
        <f>AP12*AS9</f>
        <v>15</v>
      </c>
      <c r="AT12" s="110">
        <v>65</v>
      </c>
      <c r="AU12" s="154">
        <f>AP12*AU9</f>
        <v>30</v>
      </c>
      <c r="AV12" s="110">
        <v>80</v>
      </c>
      <c r="AW12" s="154">
        <f>AT12*AW9</f>
        <v>39</v>
      </c>
      <c r="AX12" s="110">
        <v>100</v>
      </c>
      <c r="AZ12" s="650">
        <v>2</v>
      </c>
      <c r="BA12" s="651" t="s">
        <v>680</v>
      </c>
      <c r="BB12" s="650">
        <v>75</v>
      </c>
    </row>
    <row r="13" spans="1:16320" s="17" customFormat="1" ht="20.25" customHeight="1">
      <c r="A13" s="386">
        <f t="shared" si="4"/>
        <v>4</v>
      </c>
      <c r="B13" s="652" t="s">
        <v>681</v>
      </c>
      <c r="C13" s="80">
        <v>2011</v>
      </c>
      <c r="D13" s="252" t="s">
        <v>37</v>
      </c>
      <c r="E13" s="535">
        <f t="shared" si="0"/>
        <v>206.3</v>
      </c>
      <c r="F13" s="593">
        <f t="shared" si="1"/>
        <v>78</v>
      </c>
      <c r="G13" s="594">
        <f t="shared" si="2"/>
        <v>7</v>
      </c>
      <c r="H13" s="557">
        <v>155</v>
      </c>
      <c r="I13" s="193">
        <v>72</v>
      </c>
      <c r="J13" s="109">
        <v>86</v>
      </c>
      <c r="K13" s="213">
        <v>1</v>
      </c>
      <c r="L13" s="126">
        <v>230</v>
      </c>
      <c r="M13" s="110">
        <v>80</v>
      </c>
      <c r="N13" s="126">
        <v>75</v>
      </c>
      <c r="O13" s="213">
        <v>53.3</v>
      </c>
      <c r="P13" s="109"/>
      <c r="Q13" s="342"/>
      <c r="R13" s="109"/>
      <c r="S13" s="342"/>
      <c r="T13" s="109"/>
      <c r="U13" s="342"/>
      <c r="V13" s="109"/>
      <c r="W13" s="342"/>
      <c r="X13" s="109"/>
      <c r="Y13" s="342"/>
      <c r="Z13" s="109"/>
      <c r="AA13" s="342"/>
      <c r="AB13" s="109"/>
      <c r="AC13" s="342"/>
      <c r="AD13" s="109"/>
      <c r="AE13" s="342"/>
      <c r="AF13" s="109"/>
      <c r="AG13" s="342"/>
      <c r="AH13" s="109"/>
      <c r="AI13" s="342"/>
      <c r="AJ13" s="109"/>
      <c r="AK13" s="342"/>
      <c r="AL13" s="109"/>
      <c r="AM13" s="342"/>
      <c r="AN13" s="386">
        <f t="shared" si="5"/>
        <v>4</v>
      </c>
      <c r="AO13" s="623">
        <v>4</v>
      </c>
      <c r="AP13" s="213">
        <v>40</v>
      </c>
      <c r="AQ13" s="327">
        <f>AP13*AQ9</f>
        <v>-16</v>
      </c>
      <c r="AR13" s="110">
        <f t="shared" si="3"/>
        <v>24</v>
      </c>
      <c r="AS13" s="205">
        <f>AP13*AS9</f>
        <v>12</v>
      </c>
      <c r="AT13" s="110">
        <v>52</v>
      </c>
      <c r="AU13" s="154">
        <f>AP13*AU9</f>
        <v>24</v>
      </c>
      <c r="AV13" s="110">
        <v>64</v>
      </c>
      <c r="AW13" s="154">
        <f>AT13*AW9</f>
        <v>31.2</v>
      </c>
      <c r="AX13" s="110">
        <v>80</v>
      </c>
      <c r="AZ13" s="650">
        <v>2</v>
      </c>
      <c r="BA13" s="651" t="s">
        <v>681</v>
      </c>
      <c r="BB13" s="650">
        <v>75</v>
      </c>
    </row>
    <row r="14" spans="1:16320" s="17" customFormat="1" ht="20.25" customHeight="1">
      <c r="A14" s="386">
        <f t="shared" si="4"/>
        <v>5</v>
      </c>
      <c r="B14" s="135" t="s">
        <v>245</v>
      </c>
      <c r="C14" s="62">
        <v>2011</v>
      </c>
      <c r="D14" s="132" t="s">
        <v>246</v>
      </c>
      <c r="E14" s="535">
        <f t="shared" si="0"/>
        <v>162.6</v>
      </c>
      <c r="F14" s="593">
        <f t="shared" si="1"/>
        <v>77.833333333333329</v>
      </c>
      <c r="G14" s="594">
        <f t="shared" si="2"/>
        <v>6</v>
      </c>
      <c r="H14" s="115">
        <v>160</v>
      </c>
      <c r="I14" s="193">
        <v>17.600000000000001</v>
      </c>
      <c r="J14" s="109">
        <v>78</v>
      </c>
      <c r="K14" s="213">
        <v>25</v>
      </c>
      <c r="L14" s="109">
        <v>229</v>
      </c>
      <c r="M14" s="110">
        <v>120</v>
      </c>
      <c r="N14" s="109"/>
      <c r="O14" s="342"/>
      <c r="P14" s="126"/>
      <c r="Q14" s="342"/>
      <c r="R14" s="126"/>
      <c r="S14" s="342"/>
      <c r="T14" s="126"/>
      <c r="U14" s="342"/>
      <c r="V14" s="126"/>
      <c r="W14" s="342"/>
      <c r="X14" s="126"/>
      <c r="Y14" s="342"/>
      <c r="Z14" s="126"/>
      <c r="AA14" s="342"/>
      <c r="AB14" s="126"/>
      <c r="AC14" s="342"/>
      <c r="AD14" s="126"/>
      <c r="AE14" s="342"/>
      <c r="AF14" s="126"/>
      <c r="AG14" s="342"/>
      <c r="AH14" s="126"/>
      <c r="AI14" s="342"/>
      <c r="AJ14" s="126"/>
      <c r="AK14" s="342"/>
      <c r="AL14" s="126"/>
      <c r="AM14" s="342"/>
      <c r="AN14" s="386">
        <f t="shared" si="5"/>
        <v>5</v>
      </c>
      <c r="AO14" s="231">
        <v>5</v>
      </c>
      <c r="AP14" s="213">
        <v>30</v>
      </c>
      <c r="AQ14" s="327">
        <f>AP14*AQ9</f>
        <v>-12</v>
      </c>
      <c r="AR14" s="110">
        <f t="shared" si="3"/>
        <v>18</v>
      </c>
      <c r="AS14" s="205">
        <f>AP14*AS9</f>
        <v>9</v>
      </c>
      <c r="AT14" s="110">
        <v>39</v>
      </c>
      <c r="AU14" s="154">
        <f>AP14*AU9</f>
        <v>18</v>
      </c>
      <c r="AV14" s="110">
        <v>48</v>
      </c>
      <c r="AW14" s="154">
        <f>AT14*AW9</f>
        <v>23.4</v>
      </c>
      <c r="AX14" s="110">
        <v>60</v>
      </c>
      <c r="AZ14" s="650">
        <v>5</v>
      </c>
      <c r="BA14" s="651" t="s">
        <v>684</v>
      </c>
      <c r="BB14" s="650">
        <v>77</v>
      </c>
    </row>
    <row r="15" spans="1:16320" s="17" customFormat="1" ht="20.25" customHeight="1">
      <c r="A15" s="386">
        <f t="shared" si="4"/>
        <v>6</v>
      </c>
      <c r="B15" s="652" t="s">
        <v>680</v>
      </c>
      <c r="C15" s="52">
        <v>2011</v>
      </c>
      <c r="D15" s="82" t="s">
        <v>198</v>
      </c>
      <c r="E15" s="535">
        <f t="shared" si="0"/>
        <v>156.30000000000001</v>
      </c>
      <c r="F15" s="593">
        <f t="shared" si="1"/>
        <v>77.714285714285708</v>
      </c>
      <c r="G15" s="594">
        <f t="shared" si="2"/>
        <v>7</v>
      </c>
      <c r="H15" s="557">
        <v>157</v>
      </c>
      <c r="I15" s="193">
        <v>48</v>
      </c>
      <c r="J15" s="126">
        <v>78</v>
      </c>
      <c r="K15" s="213">
        <v>25</v>
      </c>
      <c r="L15" s="109">
        <v>234</v>
      </c>
      <c r="M15" s="110">
        <v>30</v>
      </c>
      <c r="N15" s="109">
        <v>75</v>
      </c>
      <c r="O15" s="213">
        <v>53.3</v>
      </c>
      <c r="P15" s="109"/>
      <c r="Q15" s="342"/>
      <c r="R15" s="109"/>
      <c r="S15" s="342"/>
      <c r="T15" s="109"/>
      <c r="U15" s="342"/>
      <c r="V15" s="109"/>
      <c r="W15" s="342"/>
      <c r="X15" s="109"/>
      <c r="Y15" s="342"/>
      <c r="Z15" s="109"/>
      <c r="AA15" s="342"/>
      <c r="AB15" s="109"/>
      <c r="AC15" s="342"/>
      <c r="AD15" s="109"/>
      <c r="AE15" s="342"/>
      <c r="AF15" s="109"/>
      <c r="AG15" s="342"/>
      <c r="AH15" s="109"/>
      <c r="AI15" s="342"/>
      <c r="AJ15" s="109"/>
      <c r="AK15" s="342"/>
      <c r="AL15" s="109"/>
      <c r="AM15" s="342"/>
      <c r="AN15" s="386">
        <f t="shared" si="5"/>
        <v>6</v>
      </c>
      <c r="AO15" s="623">
        <v>6</v>
      </c>
      <c r="AP15" s="213">
        <v>20</v>
      </c>
      <c r="AQ15" s="327">
        <f>AP15*AQ9</f>
        <v>-8</v>
      </c>
      <c r="AR15" s="131">
        <f t="shared" si="3"/>
        <v>12</v>
      </c>
      <c r="AS15" s="205">
        <f>AP15*AS9</f>
        <v>6</v>
      </c>
      <c r="AT15" s="131">
        <v>26</v>
      </c>
      <c r="AU15" s="154">
        <f>AP15*AU9</f>
        <v>12</v>
      </c>
      <c r="AV15" s="131">
        <v>32</v>
      </c>
      <c r="AW15" s="154">
        <f>AT15*AW9</f>
        <v>15.6</v>
      </c>
      <c r="AX15" s="131">
        <v>40</v>
      </c>
      <c r="AZ15" s="650">
        <v>5</v>
      </c>
      <c r="BA15" s="651" t="s">
        <v>683</v>
      </c>
      <c r="BB15" s="650">
        <v>77</v>
      </c>
    </row>
    <row r="16" spans="1:16320" s="17" customFormat="1" ht="20.25" customHeight="1">
      <c r="A16" s="386">
        <f t="shared" si="4"/>
        <v>7</v>
      </c>
      <c r="B16" s="652" t="s">
        <v>686</v>
      </c>
      <c r="C16" s="52">
        <v>2011</v>
      </c>
      <c r="D16" s="198" t="s">
        <v>315</v>
      </c>
      <c r="E16" s="535">
        <f t="shared" si="0"/>
        <v>139.6</v>
      </c>
      <c r="F16" s="593">
        <f t="shared" si="1"/>
        <v>77.571428571428569</v>
      </c>
      <c r="G16" s="594">
        <f t="shared" si="2"/>
        <v>7</v>
      </c>
      <c r="H16" s="557">
        <v>160</v>
      </c>
      <c r="I16" s="193">
        <v>17.600000000000001</v>
      </c>
      <c r="J16" s="109">
        <v>74</v>
      </c>
      <c r="K16" s="213">
        <v>50</v>
      </c>
      <c r="L16" s="109">
        <v>231</v>
      </c>
      <c r="M16" s="110">
        <v>60</v>
      </c>
      <c r="N16" s="109">
        <v>78</v>
      </c>
      <c r="O16" s="213">
        <v>12</v>
      </c>
      <c r="P16" s="109"/>
      <c r="Q16" s="342"/>
      <c r="R16" s="109"/>
      <c r="S16" s="342"/>
      <c r="T16" s="109"/>
      <c r="U16" s="342"/>
      <c r="V16" s="109"/>
      <c r="W16" s="342"/>
      <c r="X16" s="109"/>
      <c r="Y16" s="342"/>
      <c r="Z16" s="109"/>
      <c r="AA16" s="342"/>
      <c r="AB16" s="109"/>
      <c r="AC16" s="342"/>
      <c r="AD16" s="109"/>
      <c r="AE16" s="342"/>
      <c r="AF16" s="109"/>
      <c r="AG16" s="342"/>
      <c r="AH16" s="109"/>
      <c r="AI16" s="342"/>
      <c r="AJ16" s="109"/>
      <c r="AK16" s="342"/>
      <c r="AL16" s="109"/>
      <c r="AM16" s="342"/>
      <c r="AN16" s="386">
        <f t="shared" si="5"/>
        <v>7</v>
      </c>
      <c r="AO16" s="231">
        <v>7</v>
      </c>
      <c r="AP16" s="213">
        <v>15</v>
      </c>
      <c r="AQ16" s="327">
        <f>AP16*AQ9</f>
        <v>-6</v>
      </c>
      <c r="AR16" s="110">
        <f t="shared" si="3"/>
        <v>9</v>
      </c>
      <c r="AS16" s="205">
        <f>AP16*AS9</f>
        <v>4.5</v>
      </c>
      <c r="AT16" s="110">
        <v>19.5</v>
      </c>
      <c r="AU16" s="154">
        <f>AP16*AU9</f>
        <v>9</v>
      </c>
      <c r="AV16" s="110">
        <v>24</v>
      </c>
      <c r="AW16" s="154">
        <f>AT16*AW9</f>
        <v>11.7</v>
      </c>
      <c r="AX16" s="110">
        <v>30</v>
      </c>
      <c r="AZ16" s="650">
        <v>5</v>
      </c>
      <c r="BA16" s="651" t="s">
        <v>685</v>
      </c>
      <c r="BB16" s="650">
        <v>77</v>
      </c>
    </row>
    <row r="17" spans="1:54" s="17" customFormat="1" ht="20.25" customHeight="1">
      <c r="A17" s="386">
        <f t="shared" si="4"/>
        <v>8</v>
      </c>
      <c r="B17" s="135" t="s">
        <v>683</v>
      </c>
      <c r="C17" s="80">
        <v>2011</v>
      </c>
      <c r="D17" s="574" t="s">
        <v>59</v>
      </c>
      <c r="E17" s="535">
        <f t="shared" si="0"/>
        <v>84.66</v>
      </c>
      <c r="F17" s="593">
        <f t="shared" si="1"/>
        <v>78.857142857142861</v>
      </c>
      <c r="G17" s="594">
        <f t="shared" si="2"/>
        <v>7</v>
      </c>
      <c r="H17" s="115">
        <v>159</v>
      </c>
      <c r="I17" s="193">
        <v>24</v>
      </c>
      <c r="J17" s="109">
        <v>79</v>
      </c>
      <c r="K17" s="213">
        <v>15</v>
      </c>
      <c r="L17" s="109">
        <v>237</v>
      </c>
      <c r="M17" s="110">
        <v>24</v>
      </c>
      <c r="N17" s="109">
        <v>77</v>
      </c>
      <c r="O17" s="213">
        <v>21.66</v>
      </c>
      <c r="P17" s="109"/>
      <c r="Q17" s="213"/>
      <c r="R17" s="109"/>
      <c r="S17" s="213"/>
      <c r="T17" s="109"/>
      <c r="U17" s="213"/>
      <c r="V17" s="109"/>
      <c r="W17" s="213"/>
      <c r="X17" s="109"/>
      <c r="Y17" s="213"/>
      <c r="Z17" s="109"/>
      <c r="AA17" s="213"/>
      <c r="AB17" s="109"/>
      <c r="AC17" s="213"/>
      <c r="AD17" s="109"/>
      <c r="AE17" s="213"/>
      <c r="AF17" s="109"/>
      <c r="AG17" s="213"/>
      <c r="AH17" s="109"/>
      <c r="AI17" s="213"/>
      <c r="AJ17" s="109"/>
      <c r="AK17" s="213"/>
      <c r="AL17" s="109"/>
      <c r="AM17" s="213"/>
      <c r="AN17" s="386">
        <f t="shared" si="5"/>
        <v>8</v>
      </c>
      <c r="AO17" s="623">
        <v>8</v>
      </c>
      <c r="AP17" s="213">
        <v>12</v>
      </c>
      <c r="AQ17" s="327">
        <f>AP17*AQ9</f>
        <v>-4.8000000000000007</v>
      </c>
      <c r="AR17" s="110">
        <f t="shared" si="3"/>
        <v>7.1999999999999993</v>
      </c>
      <c r="AS17" s="161">
        <f>AP17*AS9</f>
        <v>3.5999999999999996</v>
      </c>
      <c r="AT17" s="110">
        <v>15.6</v>
      </c>
      <c r="AU17" s="154">
        <f>AP17*AU9</f>
        <v>7.1999999999999993</v>
      </c>
      <c r="AV17" s="110">
        <v>19.2</v>
      </c>
      <c r="AW17" s="154">
        <f>AT17*AW9</f>
        <v>9.36</v>
      </c>
      <c r="AX17" s="110">
        <v>24</v>
      </c>
      <c r="AZ17" s="650">
        <v>8</v>
      </c>
      <c r="BA17" s="651" t="s">
        <v>686</v>
      </c>
      <c r="BB17" s="650">
        <v>78</v>
      </c>
    </row>
    <row r="18" spans="1:54" s="17" customFormat="1" ht="20.25" customHeight="1">
      <c r="A18" s="386">
        <f t="shared" si="4"/>
        <v>9</v>
      </c>
      <c r="B18" s="652" t="s">
        <v>694</v>
      </c>
      <c r="C18" s="52">
        <v>2012</v>
      </c>
      <c r="D18" s="339" t="s">
        <v>33</v>
      </c>
      <c r="E18" s="535">
        <f t="shared" si="0"/>
        <v>54</v>
      </c>
      <c r="F18" s="593">
        <f t="shared" si="1"/>
        <v>82.142857142857139</v>
      </c>
      <c r="G18" s="594">
        <f t="shared" si="2"/>
        <v>7</v>
      </c>
      <c r="H18" s="557">
        <v>158</v>
      </c>
      <c r="I18" s="193">
        <v>32</v>
      </c>
      <c r="J18" s="109">
        <v>84</v>
      </c>
      <c r="K18" s="213">
        <v>3</v>
      </c>
      <c r="L18" s="109">
        <v>245</v>
      </c>
      <c r="M18" s="110">
        <v>18</v>
      </c>
      <c r="N18" s="109">
        <v>88</v>
      </c>
      <c r="O18" s="213">
        <v>1</v>
      </c>
      <c r="P18" s="109"/>
      <c r="Q18" s="342"/>
      <c r="R18" s="109"/>
      <c r="S18" s="342"/>
      <c r="T18" s="109"/>
      <c r="U18" s="342"/>
      <c r="V18" s="109"/>
      <c r="W18" s="342"/>
      <c r="X18" s="109"/>
      <c r="Y18" s="342"/>
      <c r="Z18" s="109"/>
      <c r="AA18" s="342"/>
      <c r="AB18" s="109"/>
      <c r="AC18" s="342"/>
      <c r="AD18" s="109"/>
      <c r="AE18" s="342"/>
      <c r="AF18" s="109"/>
      <c r="AG18" s="342"/>
      <c r="AH18" s="109"/>
      <c r="AI18" s="342"/>
      <c r="AJ18" s="109"/>
      <c r="AK18" s="342"/>
      <c r="AL18" s="109"/>
      <c r="AM18" s="342"/>
      <c r="AN18" s="386">
        <f t="shared" si="5"/>
        <v>9</v>
      </c>
      <c r="AO18" s="231">
        <v>9</v>
      </c>
      <c r="AP18" s="213">
        <v>10</v>
      </c>
      <c r="AQ18" s="327">
        <f>AP18*AQ9</f>
        <v>-4</v>
      </c>
      <c r="AR18" s="110">
        <f t="shared" si="3"/>
        <v>6</v>
      </c>
      <c r="AS18" s="205">
        <f>AP18*AS9</f>
        <v>3</v>
      </c>
      <c r="AT18" s="110">
        <v>13</v>
      </c>
      <c r="AU18" s="154">
        <f>AP18*AU9</f>
        <v>6</v>
      </c>
      <c r="AV18" s="110">
        <v>16</v>
      </c>
      <c r="AW18" s="154">
        <f>AT18*AW9</f>
        <v>7.8</v>
      </c>
      <c r="AX18" s="110">
        <v>20</v>
      </c>
      <c r="AZ18" s="650">
        <v>9</v>
      </c>
      <c r="BA18" s="651" t="s">
        <v>687</v>
      </c>
      <c r="BB18" s="650">
        <v>79</v>
      </c>
    </row>
    <row r="19" spans="1:54" s="17" customFormat="1" ht="20.25" customHeight="1">
      <c r="A19" s="386">
        <f t="shared" si="4"/>
        <v>10</v>
      </c>
      <c r="B19" s="652" t="s">
        <v>684</v>
      </c>
      <c r="C19" s="52">
        <v>2012</v>
      </c>
      <c r="D19" s="397" t="s">
        <v>405</v>
      </c>
      <c r="E19" s="535">
        <f t="shared" si="0"/>
        <v>52.66</v>
      </c>
      <c r="F19" s="593">
        <f t="shared" si="1"/>
        <v>81.714285714285708</v>
      </c>
      <c r="G19" s="594">
        <f t="shared" si="2"/>
        <v>7</v>
      </c>
      <c r="H19" s="557">
        <v>168</v>
      </c>
      <c r="I19" s="193">
        <v>8</v>
      </c>
      <c r="J19" s="109">
        <v>80</v>
      </c>
      <c r="K19" s="213">
        <v>11</v>
      </c>
      <c r="L19" s="109">
        <v>247</v>
      </c>
      <c r="M19" s="131">
        <v>12</v>
      </c>
      <c r="N19" s="109">
        <v>77</v>
      </c>
      <c r="O19" s="213">
        <v>21.66</v>
      </c>
      <c r="P19" s="109"/>
      <c r="Q19" s="342"/>
      <c r="R19" s="109"/>
      <c r="S19" s="342"/>
      <c r="T19" s="109"/>
      <c r="U19" s="342"/>
      <c r="V19" s="109"/>
      <c r="W19" s="342"/>
      <c r="X19" s="109"/>
      <c r="Y19" s="342"/>
      <c r="Z19" s="109"/>
      <c r="AA19" s="342"/>
      <c r="AB19" s="109"/>
      <c r="AC19" s="342"/>
      <c r="AD19" s="109"/>
      <c r="AE19" s="342"/>
      <c r="AF19" s="109"/>
      <c r="AG19" s="342"/>
      <c r="AH19" s="109"/>
      <c r="AI19" s="342"/>
      <c r="AJ19" s="109"/>
      <c r="AK19" s="342"/>
      <c r="AL19" s="109"/>
      <c r="AM19" s="342"/>
      <c r="AN19" s="386">
        <f t="shared" si="5"/>
        <v>10</v>
      </c>
      <c r="AO19" s="623">
        <v>10</v>
      </c>
      <c r="AP19" s="213">
        <v>8</v>
      </c>
      <c r="AQ19" s="327">
        <f>AP19*AQ9</f>
        <v>-3.2</v>
      </c>
      <c r="AR19" s="110">
        <f t="shared" si="3"/>
        <v>4.8</v>
      </c>
      <c r="AS19" s="205">
        <f>AP19*AS9</f>
        <v>2.4</v>
      </c>
      <c r="AT19" s="110">
        <v>10.4</v>
      </c>
      <c r="AU19" s="154">
        <f>AP19*AU9</f>
        <v>4.8</v>
      </c>
      <c r="AV19" s="110">
        <v>12.8</v>
      </c>
      <c r="AW19" s="154">
        <f>AT19*AW9</f>
        <v>6.24</v>
      </c>
      <c r="AX19" s="110">
        <v>16</v>
      </c>
      <c r="AZ19" s="650">
        <v>10</v>
      </c>
      <c r="BA19" s="651" t="s">
        <v>688</v>
      </c>
      <c r="BB19" s="650">
        <v>81</v>
      </c>
    </row>
    <row r="20" spans="1:54" s="17" customFormat="1" ht="20.25" customHeight="1">
      <c r="A20" s="386">
        <f t="shared" si="4"/>
        <v>11</v>
      </c>
      <c r="B20" s="652" t="s">
        <v>709</v>
      </c>
      <c r="C20" s="52">
        <v>2011</v>
      </c>
      <c r="D20" s="252" t="s">
        <v>20</v>
      </c>
      <c r="E20" s="535">
        <f t="shared" si="0"/>
        <v>25</v>
      </c>
      <c r="F20" s="593">
        <f t="shared" si="1"/>
        <v>84.166666666666671</v>
      </c>
      <c r="G20" s="594">
        <f t="shared" si="2"/>
        <v>6</v>
      </c>
      <c r="H20" s="130">
        <v>178</v>
      </c>
      <c r="I20" s="193">
        <v>0</v>
      </c>
      <c r="J20" s="127">
        <v>82</v>
      </c>
      <c r="K20" s="213">
        <v>7</v>
      </c>
      <c r="L20" s="109">
        <v>245</v>
      </c>
      <c r="M20" s="110">
        <v>18</v>
      </c>
      <c r="N20" s="109"/>
      <c r="O20" s="342"/>
      <c r="P20" s="109"/>
      <c r="Q20" s="125"/>
      <c r="R20" s="109"/>
      <c r="S20" s="125"/>
      <c r="T20" s="109"/>
      <c r="U20" s="125"/>
      <c r="V20" s="109"/>
      <c r="W20" s="125"/>
      <c r="X20" s="109"/>
      <c r="Y20" s="125"/>
      <c r="Z20" s="109"/>
      <c r="AA20" s="125"/>
      <c r="AB20" s="109"/>
      <c r="AC20" s="125"/>
      <c r="AD20" s="109"/>
      <c r="AE20" s="125"/>
      <c r="AF20" s="109"/>
      <c r="AG20" s="125"/>
      <c r="AH20" s="109"/>
      <c r="AI20" s="125"/>
      <c r="AJ20" s="109"/>
      <c r="AK20" s="125"/>
      <c r="AL20" s="109"/>
      <c r="AM20" s="125"/>
      <c r="AN20" s="386">
        <f t="shared" si="5"/>
        <v>11</v>
      </c>
      <c r="AO20" s="231">
        <v>11</v>
      </c>
      <c r="AP20" s="213">
        <v>6</v>
      </c>
      <c r="AQ20" s="327">
        <f>AP20*AQ9</f>
        <v>-2.4000000000000004</v>
      </c>
      <c r="AR20" s="131">
        <f t="shared" si="3"/>
        <v>3.5999999999999996</v>
      </c>
      <c r="AS20" s="205">
        <f>AP20*AS9</f>
        <v>1.7999999999999998</v>
      </c>
      <c r="AT20" s="131">
        <v>7.8</v>
      </c>
      <c r="AU20" s="154">
        <f>AP20*AU9</f>
        <v>3.5999999999999996</v>
      </c>
      <c r="AV20" s="131">
        <v>9.6</v>
      </c>
      <c r="AW20" s="154">
        <f>AT20*AW9</f>
        <v>4.68</v>
      </c>
      <c r="AX20" s="131">
        <v>12</v>
      </c>
      <c r="AZ20" s="650">
        <v>11</v>
      </c>
      <c r="BA20" s="651" t="s">
        <v>689</v>
      </c>
      <c r="BB20" s="650">
        <v>85</v>
      </c>
    </row>
    <row r="21" spans="1:54" s="50" customFormat="1" ht="20.25" customHeight="1">
      <c r="A21" s="386">
        <f t="shared" si="4"/>
        <v>12</v>
      </c>
      <c r="B21" s="652" t="s">
        <v>687</v>
      </c>
      <c r="C21" s="52">
        <v>2011</v>
      </c>
      <c r="D21" s="707" t="s">
        <v>24</v>
      </c>
      <c r="E21" s="535">
        <f t="shared" si="0"/>
        <v>22.8</v>
      </c>
      <c r="F21" s="593">
        <f t="shared" si="1"/>
        <v>83.666666666666671</v>
      </c>
      <c r="G21" s="594">
        <f t="shared" si="2"/>
        <v>6</v>
      </c>
      <c r="H21" s="130">
        <v>166</v>
      </c>
      <c r="I21" s="193">
        <v>12.8</v>
      </c>
      <c r="J21" s="109"/>
      <c r="K21" s="342"/>
      <c r="L21" s="109">
        <v>257</v>
      </c>
      <c r="M21" s="125">
        <v>0</v>
      </c>
      <c r="N21" s="109">
        <v>79</v>
      </c>
      <c r="O21" s="213">
        <v>10</v>
      </c>
      <c r="P21" s="109"/>
      <c r="Q21" s="125"/>
      <c r="R21" s="109"/>
      <c r="S21" s="125"/>
      <c r="T21" s="109"/>
      <c r="U21" s="125"/>
      <c r="V21" s="109"/>
      <c r="W21" s="125"/>
      <c r="X21" s="109"/>
      <c r="Y21" s="125"/>
      <c r="Z21" s="109"/>
      <c r="AA21" s="125"/>
      <c r="AB21" s="109"/>
      <c r="AC21" s="125"/>
      <c r="AD21" s="109"/>
      <c r="AE21" s="125"/>
      <c r="AF21" s="109"/>
      <c r="AG21" s="125"/>
      <c r="AH21" s="109"/>
      <c r="AI21" s="125"/>
      <c r="AJ21" s="109"/>
      <c r="AK21" s="125"/>
      <c r="AL21" s="109"/>
      <c r="AM21" s="125"/>
      <c r="AN21" s="386">
        <f t="shared" si="5"/>
        <v>12</v>
      </c>
      <c r="AO21" s="623">
        <v>12</v>
      </c>
      <c r="AP21" s="213">
        <v>4</v>
      </c>
      <c r="AQ21" s="327">
        <f>AP21*AQ9</f>
        <v>-1.6</v>
      </c>
      <c r="AR21" s="110">
        <f t="shared" si="3"/>
        <v>2.4</v>
      </c>
      <c r="AS21" s="205">
        <f>AP21*AS9</f>
        <v>1.2</v>
      </c>
      <c r="AT21" s="110">
        <v>5.2</v>
      </c>
      <c r="AU21" s="154">
        <f>AP21*AU9</f>
        <v>2.4</v>
      </c>
      <c r="AV21" s="110">
        <v>6.4</v>
      </c>
      <c r="AW21" s="154">
        <f>AT21*AW9</f>
        <v>3.12</v>
      </c>
      <c r="AX21" s="110">
        <v>8</v>
      </c>
      <c r="AZ21" s="650">
        <v>11</v>
      </c>
      <c r="BA21" s="651" t="s">
        <v>690</v>
      </c>
      <c r="BB21" s="650">
        <v>85</v>
      </c>
    </row>
    <row r="22" spans="1:54" s="50" customFormat="1" ht="18.75" customHeight="1">
      <c r="A22" s="386">
        <f t="shared" si="4"/>
        <v>13</v>
      </c>
      <c r="B22" s="652" t="s">
        <v>692</v>
      </c>
      <c r="C22" s="52">
        <v>2011</v>
      </c>
      <c r="D22" s="230" t="s">
        <v>26</v>
      </c>
      <c r="E22" s="535">
        <f t="shared" si="0"/>
        <v>21</v>
      </c>
      <c r="F22" s="593">
        <f t="shared" si="1"/>
        <v>84.142857142857139</v>
      </c>
      <c r="G22" s="594">
        <f t="shared" si="2"/>
        <v>7</v>
      </c>
      <c r="H22" s="115">
        <v>168</v>
      </c>
      <c r="I22" s="193">
        <v>8</v>
      </c>
      <c r="J22" s="109">
        <v>83</v>
      </c>
      <c r="K22" s="213">
        <v>4</v>
      </c>
      <c r="L22" s="109">
        <v>250</v>
      </c>
      <c r="M22" s="110">
        <v>8</v>
      </c>
      <c r="N22" s="109">
        <v>88</v>
      </c>
      <c r="O22" s="213">
        <v>1</v>
      </c>
      <c r="P22" s="109"/>
      <c r="Q22" s="125"/>
      <c r="R22" s="109"/>
      <c r="S22" s="125"/>
      <c r="T22" s="109"/>
      <c r="U22" s="125"/>
      <c r="V22" s="109"/>
      <c r="W22" s="125"/>
      <c r="X22" s="109"/>
      <c r="Y22" s="125"/>
      <c r="Z22" s="109"/>
      <c r="AA22" s="125"/>
      <c r="AB22" s="109"/>
      <c r="AC22" s="125"/>
      <c r="AD22" s="109"/>
      <c r="AE22" s="125"/>
      <c r="AF22" s="109"/>
      <c r="AG22" s="125"/>
      <c r="AH22" s="109"/>
      <c r="AI22" s="125"/>
      <c r="AJ22" s="109"/>
      <c r="AK22" s="125"/>
      <c r="AL22" s="109"/>
      <c r="AM22" s="125"/>
      <c r="AN22" s="386">
        <f t="shared" si="5"/>
        <v>13</v>
      </c>
      <c r="AO22" s="231">
        <v>13</v>
      </c>
      <c r="AP22" s="213">
        <v>3</v>
      </c>
      <c r="AQ22" s="327">
        <f>AP22*AQ9</f>
        <v>-1.2000000000000002</v>
      </c>
      <c r="AR22" s="110">
        <f t="shared" si="3"/>
        <v>1.7999999999999998</v>
      </c>
      <c r="AS22" s="205">
        <f>AP22*AS9</f>
        <v>0.89999999999999991</v>
      </c>
      <c r="AT22" s="110">
        <v>3.9</v>
      </c>
      <c r="AU22" s="154">
        <f>AP22*AU9</f>
        <v>1.7999999999999998</v>
      </c>
      <c r="AV22" s="110">
        <v>4.8</v>
      </c>
      <c r="AW22" s="154">
        <f>AT22*AW9</f>
        <v>2.34</v>
      </c>
      <c r="AX22" s="110">
        <v>6</v>
      </c>
      <c r="AZ22" s="650">
        <v>13</v>
      </c>
      <c r="BA22" s="651" t="s">
        <v>691</v>
      </c>
      <c r="BB22" s="650">
        <v>86</v>
      </c>
    </row>
    <row r="23" spans="1:54" s="50" customFormat="1" ht="20.25" customHeight="1">
      <c r="A23" s="386">
        <f t="shared" si="4"/>
        <v>14</v>
      </c>
      <c r="B23" s="652" t="s">
        <v>693</v>
      </c>
      <c r="C23" s="52">
        <v>2012</v>
      </c>
      <c r="D23" s="338" t="s">
        <v>61</v>
      </c>
      <c r="E23" s="535">
        <f t="shared" si="0"/>
        <v>15.6</v>
      </c>
      <c r="F23" s="593">
        <f t="shared" si="1"/>
        <v>85.714285714285708</v>
      </c>
      <c r="G23" s="594">
        <f t="shared" si="2"/>
        <v>7</v>
      </c>
      <c r="H23" s="115">
        <v>176</v>
      </c>
      <c r="I23" s="193">
        <v>1.6</v>
      </c>
      <c r="J23" s="109">
        <v>80</v>
      </c>
      <c r="K23" s="213">
        <v>11</v>
      </c>
      <c r="L23" s="109">
        <v>256</v>
      </c>
      <c r="M23" s="131">
        <v>2</v>
      </c>
      <c r="N23" s="109">
        <v>88</v>
      </c>
      <c r="O23" s="713">
        <v>1</v>
      </c>
      <c r="P23" s="109"/>
      <c r="Q23" s="125"/>
      <c r="R23" s="109"/>
      <c r="S23" s="125"/>
      <c r="T23" s="109"/>
      <c r="U23" s="125"/>
      <c r="V23" s="109"/>
      <c r="W23" s="125"/>
      <c r="X23" s="109"/>
      <c r="Y23" s="125"/>
      <c r="Z23" s="109"/>
      <c r="AA23" s="125"/>
      <c r="AB23" s="109"/>
      <c r="AC23" s="125"/>
      <c r="AD23" s="109"/>
      <c r="AE23" s="125"/>
      <c r="AF23" s="109"/>
      <c r="AG23" s="125"/>
      <c r="AH23" s="109"/>
      <c r="AI23" s="125"/>
      <c r="AJ23" s="109"/>
      <c r="AK23" s="125"/>
      <c r="AL23" s="109"/>
      <c r="AM23" s="125"/>
      <c r="AN23" s="386">
        <f t="shared" si="5"/>
        <v>14</v>
      </c>
      <c r="AO23" s="623">
        <v>14</v>
      </c>
      <c r="AP23" s="213">
        <v>2</v>
      </c>
      <c r="AQ23" s="327">
        <f>AP23*AQ9</f>
        <v>-0.8</v>
      </c>
      <c r="AR23" s="110">
        <f t="shared" si="3"/>
        <v>1.2</v>
      </c>
      <c r="AS23" s="205">
        <f>AP23*AS9</f>
        <v>0.6</v>
      </c>
      <c r="AT23" s="110">
        <v>2.6</v>
      </c>
      <c r="AU23" s="154">
        <f>AP23*AU9</f>
        <v>1.2</v>
      </c>
      <c r="AV23" s="110">
        <v>3.2</v>
      </c>
      <c r="AW23" s="154">
        <f>AT23*AW9</f>
        <v>1.56</v>
      </c>
      <c r="AX23" s="110">
        <v>4</v>
      </c>
      <c r="AZ23" s="650">
        <v>14</v>
      </c>
      <c r="BA23" s="651" t="s">
        <v>692</v>
      </c>
      <c r="BB23" s="650">
        <v>88</v>
      </c>
    </row>
    <row r="24" spans="1:54" s="50" customFormat="1" ht="20.25" customHeight="1">
      <c r="A24" s="386">
        <f t="shared" si="4"/>
        <v>15</v>
      </c>
      <c r="B24" s="652" t="s">
        <v>688</v>
      </c>
      <c r="C24" s="52">
        <v>2011</v>
      </c>
      <c r="D24" s="252" t="s">
        <v>33</v>
      </c>
      <c r="E24" s="535">
        <f t="shared" si="0"/>
        <v>12</v>
      </c>
      <c r="F24" s="593">
        <f t="shared" si="1"/>
        <v>86.166666666666671</v>
      </c>
      <c r="G24" s="594">
        <f t="shared" si="2"/>
        <v>6</v>
      </c>
      <c r="H24" s="115">
        <v>181</v>
      </c>
      <c r="I24" s="193">
        <v>0</v>
      </c>
      <c r="J24" s="109"/>
      <c r="K24" s="213"/>
      <c r="L24" s="126">
        <v>255</v>
      </c>
      <c r="M24" s="110">
        <v>4</v>
      </c>
      <c r="N24" s="126">
        <v>81</v>
      </c>
      <c r="O24" s="213">
        <v>8</v>
      </c>
      <c r="P24" s="109"/>
      <c r="Q24" s="125"/>
      <c r="R24" s="109"/>
      <c r="S24" s="125"/>
      <c r="T24" s="109"/>
      <c r="U24" s="125"/>
      <c r="V24" s="109"/>
      <c r="W24" s="125"/>
      <c r="X24" s="109"/>
      <c r="Y24" s="125"/>
      <c r="Z24" s="109"/>
      <c r="AA24" s="125"/>
      <c r="AB24" s="109"/>
      <c r="AC24" s="125"/>
      <c r="AD24" s="109"/>
      <c r="AE24" s="125"/>
      <c r="AF24" s="109"/>
      <c r="AG24" s="125"/>
      <c r="AH24" s="109"/>
      <c r="AI24" s="125"/>
      <c r="AJ24" s="109"/>
      <c r="AK24" s="125"/>
      <c r="AL24" s="109"/>
      <c r="AM24" s="125"/>
      <c r="AN24" s="386">
        <f t="shared" si="5"/>
        <v>15</v>
      </c>
      <c r="AO24" s="231">
        <v>15</v>
      </c>
      <c r="AP24" s="213">
        <v>1</v>
      </c>
      <c r="AQ24" s="327">
        <f>AP24*AQ9</f>
        <v>-0.4</v>
      </c>
      <c r="AR24" s="131">
        <f t="shared" si="3"/>
        <v>0.6</v>
      </c>
      <c r="AS24" s="205">
        <f>AP24*AS9</f>
        <v>0.3</v>
      </c>
      <c r="AT24" s="131">
        <v>1.3</v>
      </c>
      <c r="AU24" s="154">
        <f>AP24*AU9</f>
        <v>0.6</v>
      </c>
      <c r="AV24" s="131">
        <v>1.6</v>
      </c>
      <c r="AW24" s="154">
        <f>AT24*AW9</f>
        <v>0.78</v>
      </c>
      <c r="AX24" s="131">
        <v>2</v>
      </c>
      <c r="AZ24" s="650">
        <v>14</v>
      </c>
      <c r="BA24" s="651" t="s">
        <v>694</v>
      </c>
      <c r="BB24" s="650">
        <v>88</v>
      </c>
    </row>
    <row r="25" spans="1:54" s="50" customFormat="1" ht="20.25" customHeight="1" thickBot="1">
      <c r="A25" s="386">
        <f t="shared" si="4"/>
        <v>16</v>
      </c>
      <c r="B25" s="652" t="s">
        <v>690</v>
      </c>
      <c r="C25" s="52">
        <v>2012</v>
      </c>
      <c r="D25" s="356" t="s">
        <v>7</v>
      </c>
      <c r="E25" s="535">
        <f t="shared" si="0"/>
        <v>12</v>
      </c>
      <c r="F25" s="593">
        <f t="shared" si="1"/>
        <v>89.142857142857139</v>
      </c>
      <c r="G25" s="594">
        <f t="shared" si="2"/>
        <v>7</v>
      </c>
      <c r="H25" s="115">
        <v>195</v>
      </c>
      <c r="I25" s="193">
        <v>0</v>
      </c>
      <c r="J25" s="109">
        <v>82</v>
      </c>
      <c r="K25" s="125">
        <v>7</v>
      </c>
      <c r="L25" s="109">
        <v>262</v>
      </c>
      <c r="M25" s="125">
        <v>0</v>
      </c>
      <c r="N25" s="109">
        <v>85</v>
      </c>
      <c r="O25" s="125">
        <v>5</v>
      </c>
      <c r="P25" s="109"/>
      <c r="Q25" s="125"/>
      <c r="R25" s="109"/>
      <c r="S25" s="125"/>
      <c r="T25" s="109"/>
      <c r="U25" s="125"/>
      <c r="V25" s="109"/>
      <c r="W25" s="125"/>
      <c r="X25" s="109"/>
      <c r="Y25" s="125"/>
      <c r="Z25" s="109"/>
      <c r="AA25" s="125"/>
      <c r="AB25" s="109"/>
      <c r="AC25" s="125"/>
      <c r="AD25" s="109"/>
      <c r="AE25" s="125"/>
      <c r="AF25" s="109"/>
      <c r="AG25" s="125"/>
      <c r="AH25" s="109"/>
      <c r="AI25" s="125"/>
      <c r="AJ25" s="109"/>
      <c r="AK25" s="125"/>
      <c r="AL25" s="109"/>
      <c r="AM25" s="125"/>
      <c r="AN25" s="386">
        <f t="shared" si="5"/>
        <v>16</v>
      </c>
      <c r="AO25" s="233"/>
      <c r="AP25" s="234">
        <f>SUM(AP10:AP24)</f>
        <v>371</v>
      </c>
      <c r="AQ25" s="306"/>
      <c r="AR25" s="305">
        <f>SUM(AR10:AR24)</f>
        <v>222.6</v>
      </c>
      <c r="AS25" s="304"/>
      <c r="AT25" s="305">
        <f>SUM(AT10:AT24)</f>
        <v>482.3</v>
      </c>
      <c r="AU25" s="306"/>
      <c r="AV25" s="305">
        <f>SUM(AV10:AV24)</f>
        <v>593.6</v>
      </c>
      <c r="AW25" s="599"/>
      <c r="AX25" s="307">
        <f>SUM(AX10:AX24)</f>
        <v>742</v>
      </c>
      <c r="AZ25" s="650">
        <v>14</v>
      </c>
      <c r="BA25" s="651" t="s">
        <v>693</v>
      </c>
      <c r="BB25" s="650">
        <v>88</v>
      </c>
    </row>
    <row r="26" spans="1:54" s="50" customFormat="1" ht="20.25" customHeight="1">
      <c r="A26" s="386">
        <f t="shared" si="4"/>
        <v>17</v>
      </c>
      <c r="B26" s="652" t="s">
        <v>691</v>
      </c>
      <c r="C26" s="52">
        <v>2011</v>
      </c>
      <c r="D26" s="210" t="s">
        <v>60</v>
      </c>
      <c r="E26" s="535">
        <f t="shared" si="0"/>
        <v>7.8</v>
      </c>
      <c r="F26" s="593">
        <f t="shared" si="1"/>
        <v>86.714285714285708</v>
      </c>
      <c r="G26" s="594">
        <f t="shared" si="2"/>
        <v>7</v>
      </c>
      <c r="H26" s="115">
        <v>174</v>
      </c>
      <c r="I26" s="193">
        <v>4.8</v>
      </c>
      <c r="J26" s="109">
        <v>89</v>
      </c>
      <c r="K26" s="110">
        <v>0</v>
      </c>
      <c r="L26" s="109">
        <v>258</v>
      </c>
      <c r="M26" s="125">
        <v>0</v>
      </c>
      <c r="N26" s="109">
        <v>86</v>
      </c>
      <c r="O26" s="125">
        <v>3</v>
      </c>
      <c r="P26" s="109"/>
      <c r="Q26" s="125"/>
      <c r="R26" s="109"/>
      <c r="S26" s="125"/>
      <c r="T26" s="109"/>
      <c r="U26" s="125"/>
      <c r="V26" s="109"/>
      <c r="W26" s="125"/>
      <c r="X26" s="109"/>
      <c r="Y26" s="125"/>
      <c r="Z26" s="109"/>
      <c r="AA26" s="125"/>
      <c r="AB26" s="109"/>
      <c r="AC26" s="125"/>
      <c r="AD26" s="109"/>
      <c r="AE26" s="125"/>
      <c r="AF26" s="109"/>
      <c r="AG26" s="125"/>
      <c r="AH26" s="109"/>
      <c r="AI26" s="125"/>
      <c r="AJ26" s="109"/>
      <c r="AK26" s="125"/>
      <c r="AL26" s="109"/>
      <c r="AM26" s="125"/>
      <c r="AN26" s="386">
        <f t="shared" si="5"/>
        <v>17</v>
      </c>
      <c r="AO26" s="155"/>
      <c r="AP26" s="17"/>
      <c r="AQ26" s="17"/>
      <c r="AR26" s="17"/>
      <c r="AS26" s="17"/>
      <c r="AZ26" s="650">
        <v>17</v>
      </c>
      <c r="BA26" s="651" t="s">
        <v>695</v>
      </c>
      <c r="BB26" s="650">
        <v>89</v>
      </c>
    </row>
    <row r="27" spans="1:54" s="50" customFormat="1" ht="20.25" customHeight="1">
      <c r="A27" s="386">
        <f t="shared" si="4"/>
        <v>18</v>
      </c>
      <c r="B27" s="652" t="s">
        <v>700</v>
      </c>
      <c r="C27" s="52">
        <v>2011</v>
      </c>
      <c r="D27" s="226" t="s">
        <v>17</v>
      </c>
      <c r="E27" s="535">
        <f t="shared" si="0"/>
        <v>7.6</v>
      </c>
      <c r="F27" s="593">
        <f t="shared" si="1"/>
        <v>85.666666666666671</v>
      </c>
      <c r="G27" s="594">
        <f t="shared" si="2"/>
        <v>6</v>
      </c>
      <c r="H27" s="557">
        <v>176</v>
      </c>
      <c r="I27" s="193">
        <v>1.6</v>
      </c>
      <c r="J27" s="109">
        <v>87</v>
      </c>
      <c r="K27" s="110">
        <v>0</v>
      </c>
      <c r="L27" s="127">
        <v>251</v>
      </c>
      <c r="M27" s="110">
        <v>6</v>
      </c>
      <c r="N27" s="127"/>
      <c r="O27" s="110"/>
      <c r="P27" s="127"/>
      <c r="Q27" s="125"/>
      <c r="R27" s="127"/>
      <c r="S27" s="125"/>
      <c r="T27" s="127"/>
      <c r="U27" s="125"/>
      <c r="V27" s="127"/>
      <c r="W27" s="125"/>
      <c r="X27" s="127"/>
      <c r="Y27" s="125"/>
      <c r="Z27" s="127"/>
      <c r="AA27" s="125"/>
      <c r="AB27" s="127"/>
      <c r="AC27" s="125"/>
      <c r="AD27" s="127"/>
      <c r="AE27" s="125"/>
      <c r="AF27" s="127"/>
      <c r="AG27" s="125"/>
      <c r="AH27" s="127"/>
      <c r="AI27" s="125"/>
      <c r="AJ27" s="127"/>
      <c r="AK27" s="125"/>
      <c r="AL27" s="127"/>
      <c r="AM27" s="125"/>
      <c r="AN27" s="386">
        <f t="shared" si="5"/>
        <v>18</v>
      </c>
      <c r="AO27" s="155"/>
      <c r="AP27" s="17"/>
      <c r="AQ27" s="17"/>
      <c r="AR27" s="17"/>
      <c r="AS27" s="17"/>
      <c r="AZ27" s="650">
        <v>18</v>
      </c>
      <c r="BA27" s="651" t="s">
        <v>696</v>
      </c>
      <c r="BB27" s="650">
        <v>92</v>
      </c>
    </row>
    <row r="28" spans="1:54" s="50" customFormat="1" ht="20.25" customHeight="1">
      <c r="A28" s="386">
        <f t="shared" si="4"/>
        <v>19</v>
      </c>
      <c r="B28" s="652" t="s">
        <v>689</v>
      </c>
      <c r="C28" s="52">
        <v>2012</v>
      </c>
      <c r="D28" s="562" t="s">
        <v>106</v>
      </c>
      <c r="E28" s="535">
        <f t="shared" si="0"/>
        <v>5</v>
      </c>
      <c r="F28" s="593">
        <f t="shared" si="1"/>
        <v>87</v>
      </c>
      <c r="G28" s="594">
        <f>COUNT(H28,J28,L28,N28,P28,R28,T28,V28,X28,Z28,AB28,AD28,AF28,AH28,AJ28,AL28)</f>
        <v>2</v>
      </c>
      <c r="H28" s="557"/>
      <c r="I28" s="193"/>
      <c r="J28" s="126">
        <v>89</v>
      </c>
      <c r="K28" s="110">
        <v>0</v>
      </c>
      <c r="L28" s="126"/>
      <c r="M28" s="125"/>
      <c r="N28" s="126">
        <v>85</v>
      </c>
      <c r="O28" s="125">
        <v>5</v>
      </c>
      <c r="P28" s="109"/>
      <c r="Q28" s="125"/>
      <c r="R28" s="109"/>
      <c r="S28" s="125"/>
      <c r="T28" s="109"/>
      <c r="U28" s="125"/>
      <c r="V28" s="109"/>
      <c r="W28" s="125"/>
      <c r="X28" s="109"/>
      <c r="Y28" s="125"/>
      <c r="Z28" s="109"/>
      <c r="AA28" s="125"/>
      <c r="AB28" s="109"/>
      <c r="AC28" s="125"/>
      <c r="AD28" s="109"/>
      <c r="AE28" s="125"/>
      <c r="AF28" s="109"/>
      <c r="AG28" s="125"/>
      <c r="AH28" s="109"/>
      <c r="AI28" s="125"/>
      <c r="AJ28" s="109"/>
      <c r="AK28" s="125"/>
      <c r="AL28" s="109"/>
      <c r="AM28" s="125"/>
      <c r="AN28" s="386">
        <f t="shared" si="5"/>
        <v>19</v>
      </c>
      <c r="AO28" s="155"/>
      <c r="AP28" s="17"/>
      <c r="AQ28" s="17"/>
      <c r="AR28" s="17"/>
      <c r="AS28" s="17"/>
      <c r="AZ28" s="650">
        <v>19</v>
      </c>
      <c r="BA28" s="651" t="s">
        <v>697</v>
      </c>
      <c r="BB28" s="650">
        <v>94</v>
      </c>
    </row>
    <row r="29" spans="1:54" ht="20" customHeight="1">
      <c r="A29" s="386">
        <f t="shared" si="4"/>
        <v>20</v>
      </c>
      <c r="B29" s="652" t="s">
        <v>705</v>
      </c>
      <c r="C29" s="52">
        <v>2012</v>
      </c>
      <c r="D29" s="426" t="s">
        <v>33</v>
      </c>
      <c r="E29" s="535">
        <f t="shared" si="0"/>
        <v>2</v>
      </c>
      <c r="F29" s="593">
        <f t="shared" si="1"/>
        <v>88</v>
      </c>
      <c r="G29" s="594">
        <f>COUNT(H29,J29,L29,N29,P29,R29,T29,V29,X29,Z29,AB29,AD29,AF29,AH29,AJ29,AL29)+1</f>
        <v>3</v>
      </c>
      <c r="H29" s="115">
        <v>179</v>
      </c>
      <c r="I29" s="193">
        <v>0</v>
      </c>
      <c r="J29" s="109">
        <v>85</v>
      </c>
      <c r="K29" s="125">
        <v>2</v>
      </c>
      <c r="L29" s="109"/>
      <c r="M29" s="125"/>
      <c r="N29" s="109"/>
      <c r="O29" s="125"/>
      <c r="P29" s="109"/>
      <c r="Q29" s="125"/>
      <c r="R29" s="109"/>
      <c r="S29" s="125"/>
      <c r="T29" s="109"/>
      <c r="U29" s="125"/>
      <c r="V29" s="109"/>
      <c r="W29" s="125"/>
      <c r="X29" s="109"/>
      <c r="Y29" s="125"/>
      <c r="Z29" s="109"/>
      <c r="AA29" s="125"/>
      <c r="AB29" s="109"/>
      <c r="AC29" s="125"/>
      <c r="AD29" s="109"/>
      <c r="AE29" s="125"/>
      <c r="AF29" s="109"/>
      <c r="AG29" s="125"/>
      <c r="AH29" s="109"/>
      <c r="AI29" s="125"/>
      <c r="AJ29" s="109"/>
      <c r="AK29" s="125"/>
      <c r="AL29" s="109"/>
      <c r="AM29" s="125"/>
      <c r="AN29" s="386">
        <f t="shared" si="5"/>
        <v>20</v>
      </c>
      <c r="AZ29" s="650">
        <v>20</v>
      </c>
      <c r="BA29" s="651" t="s">
        <v>521</v>
      </c>
      <c r="BB29" s="650">
        <v>106</v>
      </c>
    </row>
    <row r="30" spans="1:54" ht="20" customHeight="1">
      <c r="A30" s="386">
        <f t="shared" si="4"/>
        <v>21</v>
      </c>
      <c r="B30" s="652" t="s">
        <v>708</v>
      </c>
      <c r="C30" s="52">
        <v>2011</v>
      </c>
      <c r="D30" s="346" t="s">
        <v>449</v>
      </c>
      <c r="E30" s="535">
        <f t="shared" si="0"/>
        <v>1.6</v>
      </c>
      <c r="F30" s="593">
        <f t="shared" si="1"/>
        <v>88.666666666666671</v>
      </c>
      <c r="G30" s="594">
        <f>COUNT(H30,J30,L30,N30,P30,R30,T30,V30,X30,Z30,AB30,AD30,AF30,AH30,AJ30,AL30)+1</f>
        <v>3</v>
      </c>
      <c r="H30" s="115">
        <v>176</v>
      </c>
      <c r="I30" s="193">
        <v>1.6</v>
      </c>
      <c r="J30" s="109">
        <v>90</v>
      </c>
      <c r="K30" s="110">
        <v>0</v>
      </c>
      <c r="L30" s="109"/>
      <c r="M30" s="125"/>
      <c r="N30" s="109"/>
      <c r="O30" s="125"/>
      <c r="P30" s="126"/>
      <c r="Q30" s="125"/>
      <c r="R30" s="126"/>
      <c r="S30" s="125"/>
      <c r="T30" s="126"/>
      <c r="U30" s="125"/>
      <c r="V30" s="126"/>
      <c r="W30" s="125"/>
      <c r="X30" s="126"/>
      <c r="Y30" s="125"/>
      <c r="Z30" s="126"/>
      <c r="AA30" s="125"/>
      <c r="AB30" s="126"/>
      <c r="AC30" s="125"/>
      <c r="AD30" s="126"/>
      <c r="AE30" s="125"/>
      <c r="AF30" s="126"/>
      <c r="AG30" s="125"/>
      <c r="AH30" s="126"/>
      <c r="AI30" s="125"/>
      <c r="AJ30" s="126"/>
      <c r="AK30" s="125"/>
      <c r="AL30" s="126"/>
      <c r="AM30" s="125"/>
      <c r="AN30" s="386">
        <f t="shared" si="5"/>
        <v>21</v>
      </c>
      <c r="AZ30" s="650">
        <v>21</v>
      </c>
      <c r="BA30" s="651" t="s">
        <v>698</v>
      </c>
      <c r="BB30" s="650">
        <v>110</v>
      </c>
    </row>
    <row r="31" spans="1:54" ht="20" customHeight="1">
      <c r="A31" s="386">
        <f t="shared" si="4"/>
        <v>22</v>
      </c>
      <c r="B31" s="652" t="s">
        <v>695</v>
      </c>
      <c r="C31" s="52">
        <v>2012</v>
      </c>
      <c r="D31" s="562" t="s">
        <v>106</v>
      </c>
      <c r="E31" s="535">
        <f t="shared" si="0"/>
        <v>0</v>
      </c>
      <c r="F31" s="593">
        <f t="shared" si="1"/>
        <v>94.5</v>
      </c>
      <c r="G31" s="594">
        <f>COUNT(H31,J31,L31,N31,P31,R31,T31,V31,X31,Z31,AB31,AD31,AF31,AH31,AJ31,AL31)</f>
        <v>2</v>
      </c>
      <c r="H31" s="557"/>
      <c r="I31" s="193"/>
      <c r="J31" s="126">
        <v>100</v>
      </c>
      <c r="K31" s="110">
        <v>0</v>
      </c>
      <c r="L31" s="109"/>
      <c r="M31" s="110"/>
      <c r="N31" s="109">
        <v>89</v>
      </c>
      <c r="O31" s="110">
        <v>0</v>
      </c>
      <c r="P31" s="127"/>
      <c r="Q31" s="110"/>
      <c r="R31" s="127"/>
      <c r="S31" s="110"/>
      <c r="T31" s="127"/>
      <c r="U31" s="110"/>
      <c r="V31" s="127"/>
      <c r="W31" s="110"/>
      <c r="X31" s="127"/>
      <c r="Y31" s="110"/>
      <c r="Z31" s="127"/>
      <c r="AA31" s="110"/>
      <c r="AB31" s="127"/>
      <c r="AC31" s="110"/>
      <c r="AD31" s="127"/>
      <c r="AE31" s="110"/>
      <c r="AF31" s="127"/>
      <c r="AG31" s="110"/>
      <c r="AH31" s="127"/>
      <c r="AI31" s="110"/>
      <c r="AJ31" s="127"/>
      <c r="AK31" s="110"/>
      <c r="AL31" s="127"/>
      <c r="AM31" s="110"/>
      <c r="AN31" s="386">
        <f t="shared" si="5"/>
        <v>22</v>
      </c>
      <c r="AZ31" s="650">
        <v>22</v>
      </c>
      <c r="BA31" s="651" t="s">
        <v>699</v>
      </c>
      <c r="BB31" s="650">
        <v>129</v>
      </c>
    </row>
    <row r="32" spans="1:54" s="17" customFormat="1" ht="20" customHeight="1">
      <c r="A32" s="386">
        <f t="shared" si="4"/>
        <v>23</v>
      </c>
      <c r="B32" s="135" t="s">
        <v>696</v>
      </c>
      <c r="C32" s="62">
        <v>2011</v>
      </c>
      <c r="D32" s="654" t="s">
        <v>240</v>
      </c>
      <c r="E32" s="535">
        <f t="shared" si="0"/>
        <v>0</v>
      </c>
      <c r="F32" s="593">
        <f t="shared" si="1"/>
        <v>92</v>
      </c>
      <c r="G32" s="594">
        <f>COUNT(H32,J32,L32,N32,P32,R32,T32,V32,X32,Z32,AB32,AD32,AF32,AH32,AJ32,AL32)</f>
        <v>1</v>
      </c>
      <c r="H32" s="557"/>
      <c r="I32" s="193"/>
      <c r="J32" s="126"/>
      <c r="K32" s="110"/>
      <c r="L32" s="126"/>
      <c r="M32" s="110"/>
      <c r="N32" s="126">
        <v>92</v>
      </c>
      <c r="O32" s="110">
        <v>0</v>
      </c>
      <c r="P32" s="126"/>
      <c r="Q32" s="110"/>
      <c r="R32" s="126"/>
      <c r="S32" s="110"/>
      <c r="T32" s="126"/>
      <c r="U32" s="110"/>
      <c r="V32" s="126"/>
      <c r="W32" s="110"/>
      <c r="X32" s="126"/>
      <c r="Y32" s="110"/>
      <c r="Z32" s="126"/>
      <c r="AA32" s="110"/>
      <c r="AB32" s="126"/>
      <c r="AC32" s="110"/>
      <c r="AD32" s="126"/>
      <c r="AE32" s="110"/>
      <c r="AF32" s="126"/>
      <c r="AG32" s="110"/>
      <c r="AH32" s="126"/>
      <c r="AI32" s="110"/>
      <c r="AJ32" s="126"/>
      <c r="AK32" s="110"/>
      <c r="AL32" s="126"/>
      <c r="AM32" s="110"/>
      <c r="AN32" s="386">
        <f t="shared" si="5"/>
        <v>23</v>
      </c>
      <c r="BB32" s="225">
        <f>SUM(BB10:BB31)</f>
        <v>1905</v>
      </c>
    </row>
    <row r="33" spans="1:49" s="17" customFormat="1" ht="20" customHeight="1">
      <c r="A33" s="386">
        <f t="shared" si="4"/>
        <v>24</v>
      </c>
      <c r="B33" s="135" t="s">
        <v>697</v>
      </c>
      <c r="C33" s="62">
        <v>2011</v>
      </c>
      <c r="D33" s="654" t="s">
        <v>448</v>
      </c>
      <c r="E33" s="535">
        <f t="shared" si="0"/>
        <v>0</v>
      </c>
      <c r="F33" s="593">
        <f t="shared" si="1"/>
        <v>94</v>
      </c>
      <c r="G33" s="594">
        <f>COUNT(H33,J33,L33,N33,P33,R33,T33,V33,X33,Z33,AB33,AD33,AF33,AH33,AJ33,AL33)</f>
        <v>1</v>
      </c>
      <c r="H33" s="557"/>
      <c r="I33" s="193"/>
      <c r="J33" s="126"/>
      <c r="K33" s="110"/>
      <c r="L33" s="126"/>
      <c r="M33" s="110"/>
      <c r="N33" s="126">
        <v>94</v>
      </c>
      <c r="O33" s="110">
        <v>0</v>
      </c>
      <c r="P33" s="109"/>
      <c r="Q33" s="110"/>
      <c r="R33" s="109"/>
      <c r="S33" s="110"/>
      <c r="T33" s="109"/>
      <c r="U33" s="110"/>
      <c r="V33" s="109"/>
      <c r="W33" s="110"/>
      <c r="X33" s="109"/>
      <c r="Y33" s="110"/>
      <c r="Z33" s="109"/>
      <c r="AA33" s="110"/>
      <c r="AB33" s="109"/>
      <c r="AC33" s="110"/>
      <c r="AD33" s="109"/>
      <c r="AE33" s="110"/>
      <c r="AF33" s="109"/>
      <c r="AG33" s="110"/>
      <c r="AH33" s="109"/>
      <c r="AI33" s="110"/>
      <c r="AJ33" s="109"/>
      <c r="AK33" s="110"/>
      <c r="AL33" s="109"/>
      <c r="AM33" s="110"/>
      <c r="AN33" s="386">
        <f t="shared" si="5"/>
        <v>24</v>
      </c>
    </row>
    <row r="34" spans="1:49" s="17" customFormat="1" ht="20" customHeight="1">
      <c r="A34" s="386">
        <f t="shared" ref="A34:A82" si="6">A33+1</f>
        <v>25</v>
      </c>
      <c r="B34" s="711" t="s">
        <v>521</v>
      </c>
      <c r="C34" s="52">
        <v>2012</v>
      </c>
      <c r="D34" s="429" t="s">
        <v>546</v>
      </c>
      <c r="E34" s="535">
        <f t="shared" si="0"/>
        <v>0</v>
      </c>
      <c r="F34" s="593">
        <f>(H34+J34+L34+N34+P34+R34+T34+V34+X34+Z34+AB34+AD34+AF34+AH34+AJ34+AL34)/G34</f>
        <v>100.5</v>
      </c>
      <c r="G34" s="594">
        <f>COUNT(H34,J34,L34,N34,P34,R34,T34,V34,X34,Z34,AB34,AD34,AF34,AH34,AJ34,AL34)</f>
        <v>2</v>
      </c>
      <c r="H34" s="115"/>
      <c r="I34" s="193"/>
      <c r="J34" s="126">
        <v>95</v>
      </c>
      <c r="K34" s="110">
        <v>0</v>
      </c>
      <c r="L34" s="109"/>
      <c r="M34" s="110"/>
      <c r="N34" s="109">
        <v>106</v>
      </c>
      <c r="O34" s="110">
        <v>0</v>
      </c>
      <c r="P34" s="109"/>
      <c r="Q34" s="110"/>
      <c r="R34" s="109"/>
      <c r="S34" s="110"/>
      <c r="T34" s="109"/>
      <c r="U34" s="110"/>
      <c r="V34" s="109"/>
      <c r="W34" s="110"/>
      <c r="X34" s="109"/>
      <c r="Y34" s="110"/>
      <c r="Z34" s="109"/>
      <c r="AA34" s="110"/>
      <c r="AB34" s="109"/>
      <c r="AC34" s="110"/>
      <c r="AD34" s="109"/>
      <c r="AE34" s="110"/>
      <c r="AF34" s="109"/>
      <c r="AG34" s="110"/>
      <c r="AH34" s="109"/>
      <c r="AI34" s="110"/>
      <c r="AJ34" s="109"/>
      <c r="AK34" s="110"/>
      <c r="AL34" s="109"/>
      <c r="AM34" s="110"/>
      <c r="AN34" s="386">
        <f t="shared" ref="AN34:AN82" si="7">AN33+1</f>
        <v>25</v>
      </c>
    </row>
    <row r="35" spans="1:49" s="17" customFormat="1" ht="20" customHeight="1">
      <c r="A35" s="386">
        <f t="shared" si="6"/>
        <v>26</v>
      </c>
      <c r="B35" s="652" t="s">
        <v>698</v>
      </c>
      <c r="C35" s="52">
        <v>2012</v>
      </c>
      <c r="D35" s="510" t="s">
        <v>32</v>
      </c>
      <c r="E35" s="535">
        <f t="shared" si="0"/>
        <v>0</v>
      </c>
      <c r="F35" s="593">
        <f>(H35+J35+L35+N35+P35+R35+T35+V35+X35+Z35+AB35+AD35+AF35+AH35+AJ35+AL35)/G35</f>
        <v>102</v>
      </c>
      <c r="G35" s="594">
        <f>COUNT(H35,J35,L35,N35,P35,R35,T35,V35,X35,Z35,AB35,AD35,AF35,AH35,AJ35,AL35)+1</f>
        <v>4</v>
      </c>
      <c r="H35" s="557">
        <v>198</v>
      </c>
      <c r="I35" s="193">
        <v>0</v>
      </c>
      <c r="J35" s="109">
        <v>100</v>
      </c>
      <c r="K35" s="110">
        <v>0</v>
      </c>
      <c r="L35" s="109"/>
      <c r="M35" s="110"/>
      <c r="N35" s="109">
        <v>110</v>
      </c>
      <c r="O35" s="110">
        <v>0</v>
      </c>
      <c r="P35" s="126"/>
      <c r="Q35" s="110"/>
      <c r="R35" s="126"/>
      <c r="S35" s="110"/>
      <c r="T35" s="126"/>
      <c r="U35" s="110"/>
      <c r="V35" s="126"/>
      <c r="W35" s="110"/>
      <c r="X35" s="126"/>
      <c r="Y35" s="110"/>
      <c r="Z35" s="126"/>
      <c r="AA35" s="110"/>
      <c r="AB35" s="126"/>
      <c r="AC35" s="110"/>
      <c r="AD35" s="126"/>
      <c r="AE35" s="110"/>
      <c r="AF35" s="126"/>
      <c r="AG35" s="110"/>
      <c r="AH35" s="126"/>
      <c r="AI35" s="110"/>
      <c r="AJ35" s="126"/>
      <c r="AK35" s="110"/>
      <c r="AL35" s="126"/>
      <c r="AM35" s="110"/>
      <c r="AN35" s="386">
        <f t="shared" si="7"/>
        <v>26</v>
      </c>
    </row>
    <row r="36" spans="1:49" s="17" customFormat="1" ht="20" customHeight="1">
      <c r="A36" s="386">
        <f t="shared" si="6"/>
        <v>27</v>
      </c>
      <c r="B36" s="708" t="s">
        <v>699</v>
      </c>
      <c r="C36" s="62">
        <v>2011</v>
      </c>
      <c r="D36" s="654" t="s">
        <v>585</v>
      </c>
      <c r="E36" s="535">
        <f t="shared" si="0"/>
        <v>0</v>
      </c>
      <c r="F36" s="585"/>
      <c r="G36" s="594">
        <f>COUNT(H36,J36,L36,N36,P36,R36,T36,V36,X36,Z36,AB36,AD36,AF36,AH36,AJ36,AL36)</f>
        <v>1</v>
      </c>
      <c r="H36" s="557"/>
      <c r="I36" s="193"/>
      <c r="J36" s="126"/>
      <c r="K36" s="110"/>
      <c r="L36" s="126"/>
      <c r="M36" s="110"/>
      <c r="N36" s="126">
        <v>129</v>
      </c>
      <c r="O36" s="110">
        <v>0</v>
      </c>
      <c r="P36" s="126"/>
      <c r="Q36" s="125"/>
      <c r="R36" s="126"/>
      <c r="S36" s="125"/>
      <c r="T36" s="126"/>
      <c r="U36" s="125"/>
      <c r="V36" s="126"/>
      <c r="W36" s="125"/>
      <c r="X36" s="126"/>
      <c r="Y36" s="125"/>
      <c r="Z36" s="126"/>
      <c r="AA36" s="125"/>
      <c r="AB36" s="126"/>
      <c r="AC36" s="125"/>
      <c r="AD36" s="126"/>
      <c r="AE36" s="125"/>
      <c r="AF36" s="126"/>
      <c r="AG36" s="125"/>
      <c r="AH36" s="126"/>
      <c r="AI36" s="125"/>
      <c r="AJ36" s="126"/>
      <c r="AK36" s="125"/>
      <c r="AL36" s="126"/>
      <c r="AM36" s="125"/>
      <c r="AN36" s="386">
        <f t="shared" si="7"/>
        <v>27</v>
      </c>
    </row>
    <row r="37" spans="1:49" s="17" customFormat="1" ht="20" hidden="1" customHeight="1">
      <c r="A37" s="386">
        <f t="shared" si="6"/>
        <v>28</v>
      </c>
      <c r="B37" s="452" t="s">
        <v>383</v>
      </c>
      <c r="C37" s="52">
        <v>2012</v>
      </c>
      <c r="D37" s="230" t="s">
        <v>117</v>
      </c>
      <c r="E37" s="535">
        <f t="shared" si="0"/>
        <v>0</v>
      </c>
      <c r="F37" s="585"/>
      <c r="G37" s="597"/>
      <c r="H37" s="557"/>
      <c r="I37" s="193"/>
      <c r="J37" s="126"/>
      <c r="K37" s="110"/>
      <c r="L37" s="126"/>
      <c r="M37" s="110"/>
      <c r="N37" s="126" t="str">
        <f t="shared" ref="N37:N68" si="8">IFERROR(VLOOKUP(B37,$BA$10:$BB$31,2,FALSE),"")</f>
        <v/>
      </c>
      <c r="O37" s="110"/>
      <c r="P37" s="109"/>
      <c r="Q37" s="110"/>
      <c r="R37" s="109"/>
      <c r="S37" s="110"/>
      <c r="T37" s="109"/>
      <c r="U37" s="110"/>
      <c r="V37" s="109"/>
      <c r="W37" s="110"/>
      <c r="X37" s="109"/>
      <c r="Y37" s="110"/>
      <c r="Z37" s="109"/>
      <c r="AA37" s="110"/>
      <c r="AB37" s="109"/>
      <c r="AC37" s="110"/>
      <c r="AD37" s="109"/>
      <c r="AE37" s="110"/>
      <c r="AF37" s="109"/>
      <c r="AG37" s="110"/>
      <c r="AH37" s="109"/>
      <c r="AI37" s="110"/>
      <c r="AJ37" s="109"/>
      <c r="AK37" s="110"/>
      <c r="AL37" s="109"/>
      <c r="AM37" s="110"/>
      <c r="AN37" s="386">
        <f t="shared" si="7"/>
        <v>28</v>
      </c>
    </row>
    <row r="38" spans="1:49" s="17" customFormat="1" ht="20" hidden="1" customHeight="1">
      <c r="A38" s="386">
        <f t="shared" si="6"/>
        <v>29</v>
      </c>
      <c r="B38" s="337" t="s">
        <v>419</v>
      </c>
      <c r="C38" s="52">
        <v>2012</v>
      </c>
      <c r="D38" s="338" t="s">
        <v>93</v>
      </c>
      <c r="E38" s="535">
        <f t="shared" si="0"/>
        <v>0</v>
      </c>
      <c r="F38" s="585"/>
      <c r="G38" s="597"/>
      <c r="H38" s="557"/>
      <c r="I38" s="193"/>
      <c r="J38" s="126"/>
      <c r="K38" s="110"/>
      <c r="L38" s="126"/>
      <c r="M38" s="110"/>
      <c r="N38" s="126" t="str">
        <f t="shared" si="8"/>
        <v/>
      </c>
      <c r="O38" s="110"/>
      <c r="P38" s="109"/>
      <c r="Q38" s="110"/>
      <c r="R38" s="109"/>
      <c r="S38" s="110"/>
      <c r="T38" s="109"/>
      <c r="U38" s="110"/>
      <c r="V38" s="109"/>
      <c r="W38" s="110"/>
      <c r="X38" s="109"/>
      <c r="Y38" s="110"/>
      <c r="Z38" s="109"/>
      <c r="AA38" s="110"/>
      <c r="AB38" s="109"/>
      <c r="AC38" s="110"/>
      <c r="AD38" s="109"/>
      <c r="AE38" s="110"/>
      <c r="AF38" s="109"/>
      <c r="AG38" s="110"/>
      <c r="AH38" s="109"/>
      <c r="AI38" s="110"/>
      <c r="AJ38" s="109"/>
      <c r="AK38" s="110"/>
      <c r="AL38" s="109"/>
      <c r="AM38" s="110"/>
      <c r="AN38" s="386">
        <f t="shared" si="7"/>
        <v>29</v>
      </c>
    </row>
    <row r="39" spans="1:49" s="17" customFormat="1" ht="20" hidden="1" customHeight="1">
      <c r="A39" s="386">
        <f t="shared" si="6"/>
        <v>30</v>
      </c>
      <c r="B39" s="427" t="s">
        <v>543</v>
      </c>
      <c r="C39" s="52">
        <v>2012</v>
      </c>
      <c r="D39" s="426" t="s">
        <v>149</v>
      </c>
      <c r="E39" s="535">
        <f t="shared" si="0"/>
        <v>0</v>
      </c>
      <c r="F39" s="585"/>
      <c r="G39" s="597"/>
      <c r="H39" s="557"/>
      <c r="I39" s="193"/>
      <c r="J39" s="126"/>
      <c r="K39" s="110"/>
      <c r="L39" s="126"/>
      <c r="M39" s="110"/>
      <c r="N39" s="126" t="str">
        <f t="shared" si="8"/>
        <v/>
      </c>
      <c r="O39" s="110"/>
      <c r="P39" s="126"/>
      <c r="Q39" s="110"/>
      <c r="R39" s="126"/>
      <c r="S39" s="110"/>
      <c r="T39" s="126"/>
      <c r="U39" s="110"/>
      <c r="V39" s="126"/>
      <c r="W39" s="110"/>
      <c r="X39" s="126"/>
      <c r="Y39" s="110"/>
      <c r="Z39" s="126"/>
      <c r="AA39" s="110"/>
      <c r="AB39" s="126"/>
      <c r="AC39" s="110"/>
      <c r="AD39" s="126"/>
      <c r="AE39" s="110"/>
      <c r="AF39" s="126"/>
      <c r="AG39" s="110"/>
      <c r="AH39" s="126"/>
      <c r="AI39" s="110"/>
      <c r="AJ39" s="126"/>
      <c r="AK39" s="110"/>
      <c r="AL39" s="126"/>
      <c r="AM39" s="110"/>
      <c r="AN39" s="386">
        <f t="shared" si="7"/>
        <v>30</v>
      </c>
    </row>
    <row r="40" spans="1:49" s="17" customFormat="1" ht="20" hidden="1" customHeight="1">
      <c r="A40" s="386">
        <f t="shared" si="6"/>
        <v>31</v>
      </c>
      <c r="B40" s="120" t="s">
        <v>124</v>
      </c>
      <c r="C40" s="52">
        <v>2012</v>
      </c>
      <c r="D40" s="82" t="s">
        <v>125</v>
      </c>
      <c r="E40" s="535">
        <f t="shared" si="0"/>
        <v>0</v>
      </c>
      <c r="F40" s="585"/>
      <c r="G40" s="597"/>
      <c r="H40" s="557"/>
      <c r="I40" s="193"/>
      <c r="J40" s="126"/>
      <c r="K40" s="110"/>
      <c r="L40" s="126"/>
      <c r="M40" s="110"/>
      <c r="N40" s="126" t="str">
        <f t="shared" si="8"/>
        <v/>
      </c>
      <c r="O40" s="110"/>
      <c r="P40" s="126"/>
      <c r="Q40" s="110"/>
      <c r="R40" s="126"/>
      <c r="S40" s="110"/>
      <c r="T40" s="126"/>
      <c r="U40" s="110"/>
      <c r="V40" s="126"/>
      <c r="W40" s="110"/>
      <c r="X40" s="126"/>
      <c r="Y40" s="110"/>
      <c r="Z40" s="126"/>
      <c r="AA40" s="110"/>
      <c r="AB40" s="126"/>
      <c r="AC40" s="110"/>
      <c r="AD40" s="126"/>
      <c r="AE40" s="110"/>
      <c r="AF40" s="126"/>
      <c r="AG40" s="110"/>
      <c r="AH40" s="126"/>
      <c r="AI40" s="110"/>
      <c r="AJ40" s="126"/>
      <c r="AK40" s="110"/>
      <c r="AL40" s="126"/>
      <c r="AM40" s="110"/>
      <c r="AN40" s="386">
        <f t="shared" si="7"/>
        <v>31</v>
      </c>
    </row>
    <row r="41" spans="1:49" s="17" customFormat="1" ht="20" hidden="1" customHeight="1">
      <c r="A41" s="386">
        <f t="shared" si="6"/>
        <v>32</v>
      </c>
      <c r="B41" s="135" t="s">
        <v>496</v>
      </c>
      <c r="C41" s="62">
        <v>2012</v>
      </c>
      <c r="D41" s="453" t="s">
        <v>460</v>
      </c>
      <c r="E41" s="535">
        <f t="shared" si="0"/>
        <v>0</v>
      </c>
      <c r="F41" s="585"/>
      <c r="G41" s="597"/>
      <c r="H41" s="557"/>
      <c r="I41" s="193"/>
      <c r="J41" s="126"/>
      <c r="K41" s="110"/>
      <c r="L41" s="126"/>
      <c r="M41" s="110"/>
      <c r="N41" s="126" t="str">
        <f t="shared" si="8"/>
        <v/>
      </c>
      <c r="O41" s="110"/>
      <c r="P41" s="109"/>
      <c r="Q41" s="110"/>
      <c r="R41" s="109"/>
      <c r="S41" s="110"/>
      <c r="T41" s="109"/>
      <c r="U41" s="110"/>
      <c r="V41" s="109"/>
      <c r="W41" s="110"/>
      <c r="X41" s="109"/>
      <c r="Y41" s="110"/>
      <c r="Z41" s="109"/>
      <c r="AA41" s="110"/>
      <c r="AB41" s="109"/>
      <c r="AC41" s="110"/>
      <c r="AD41" s="109"/>
      <c r="AE41" s="110"/>
      <c r="AF41" s="109"/>
      <c r="AG41" s="110"/>
      <c r="AH41" s="109"/>
      <c r="AI41" s="110"/>
      <c r="AJ41" s="109"/>
      <c r="AK41" s="110"/>
      <c r="AL41" s="109"/>
      <c r="AM41" s="110"/>
      <c r="AN41" s="386">
        <f t="shared" si="7"/>
        <v>32</v>
      </c>
    </row>
    <row r="42" spans="1:49" s="17" customFormat="1" ht="20" hidden="1" customHeight="1">
      <c r="A42" s="386">
        <f t="shared" si="6"/>
        <v>33</v>
      </c>
      <c r="B42" s="710" t="s">
        <v>701</v>
      </c>
      <c r="C42" s="52">
        <v>2012</v>
      </c>
      <c r="D42" s="382" t="s">
        <v>388</v>
      </c>
      <c r="E42" s="535">
        <f t="shared" ref="E42:E73" si="9">I42+K42+M42+O42+Q42+S42+U42+W42+Y42+AA42+AC42+AE42+AG42+AI42+AK42+AM42</f>
        <v>0</v>
      </c>
      <c r="F42" s="593" t="e">
        <f>(H42+J42+L42+N42+P42+R42+T42+V42+X42+Z42+AB42+AD42+AF42+AH42+AJ42+AL42)/G42</f>
        <v>#VALUE!</v>
      </c>
      <c r="G42" s="594">
        <f>COUNT(H42,J42,L42,N42,P42,R42,T42,V42,X42,Z42,AB42,AD42,AF42,AH42,AJ42,AL42)+1</f>
        <v>2</v>
      </c>
      <c r="H42" s="115">
        <v>177</v>
      </c>
      <c r="I42" s="193">
        <v>0</v>
      </c>
      <c r="J42" s="109"/>
      <c r="K42" s="125"/>
      <c r="L42" s="126"/>
      <c r="M42" s="110"/>
      <c r="N42" s="126" t="str">
        <f t="shared" si="8"/>
        <v/>
      </c>
      <c r="O42" s="110"/>
      <c r="P42" s="126"/>
      <c r="Q42" s="110"/>
      <c r="R42" s="126"/>
      <c r="S42" s="110"/>
      <c r="T42" s="126"/>
      <c r="U42" s="110"/>
      <c r="V42" s="126"/>
      <c r="W42" s="110"/>
      <c r="X42" s="126"/>
      <c r="Y42" s="110"/>
      <c r="Z42" s="126"/>
      <c r="AA42" s="110"/>
      <c r="AB42" s="126"/>
      <c r="AC42" s="110"/>
      <c r="AD42" s="126"/>
      <c r="AE42" s="110"/>
      <c r="AF42" s="126"/>
      <c r="AG42" s="110"/>
      <c r="AH42" s="126"/>
      <c r="AI42" s="110"/>
      <c r="AJ42" s="126"/>
      <c r="AK42" s="110"/>
      <c r="AL42" s="126"/>
      <c r="AM42" s="110"/>
      <c r="AN42" s="386">
        <f t="shared" si="7"/>
        <v>33</v>
      </c>
    </row>
    <row r="43" spans="1:49" s="17" customFormat="1" ht="20" hidden="1" customHeight="1">
      <c r="A43" s="386">
        <f t="shared" si="6"/>
        <v>34</v>
      </c>
      <c r="B43" s="565" t="s">
        <v>287</v>
      </c>
      <c r="C43" s="566">
        <v>2011</v>
      </c>
      <c r="D43" s="712" t="s">
        <v>288</v>
      </c>
      <c r="E43" s="535">
        <f t="shared" si="9"/>
        <v>0</v>
      </c>
      <c r="F43" s="585"/>
      <c r="G43" s="597"/>
      <c r="H43" s="558"/>
      <c r="I43" s="193"/>
      <c r="J43" s="111"/>
      <c r="K43" s="112"/>
      <c r="L43" s="431"/>
      <c r="M43" s="112"/>
      <c r="N43" s="431" t="str">
        <f t="shared" si="8"/>
        <v/>
      </c>
      <c r="O43" s="112"/>
      <c r="P43" s="431"/>
      <c r="Q43" s="112"/>
      <c r="R43" s="431"/>
      <c r="S43" s="112"/>
      <c r="T43" s="431"/>
      <c r="U43" s="112"/>
      <c r="V43" s="431"/>
      <c r="W43" s="112"/>
      <c r="X43" s="431"/>
      <c r="Y43" s="112"/>
      <c r="Z43" s="431"/>
      <c r="AA43" s="112"/>
      <c r="AB43" s="431"/>
      <c r="AC43" s="112"/>
      <c r="AD43" s="431"/>
      <c r="AE43" s="112"/>
      <c r="AF43" s="431"/>
      <c r="AG43" s="112"/>
      <c r="AH43" s="431"/>
      <c r="AI43" s="112"/>
      <c r="AJ43" s="431"/>
      <c r="AK43" s="112"/>
      <c r="AL43" s="431"/>
      <c r="AM43" s="112"/>
      <c r="AN43" s="386">
        <f t="shared" si="7"/>
        <v>34</v>
      </c>
    </row>
    <row r="44" spans="1:49" s="17" customFormat="1" ht="20" hidden="1" customHeight="1">
      <c r="A44" s="386">
        <f t="shared" si="6"/>
        <v>35</v>
      </c>
      <c r="B44" s="709" t="s">
        <v>358</v>
      </c>
      <c r="C44" s="52">
        <v>2011</v>
      </c>
      <c r="D44" s="219" t="s">
        <v>37</v>
      </c>
      <c r="E44" s="535">
        <f t="shared" si="9"/>
        <v>0</v>
      </c>
      <c r="F44" s="585"/>
      <c r="G44" s="597"/>
      <c r="H44" s="118"/>
      <c r="I44" s="112"/>
      <c r="J44" s="111"/>
      <c r="K44" s="112"/>
      <c r="L44" s="431"/>
      <c r="M44" s="112"/>
      <c r="N44" s="431" t="str">
        <f t="shared" si="8"/>
        <v/>
      </c>
      <c r="O44" s="112"/>
      <c r="P44" s="431"/>
      <c r="Q44" s="112"/>
      <c r="R44" s="431"/>
      <c r="S44" s="112"/>
      <c r="T44" s="431"/>
      <c r="U44" s="112"/>
      <c r="V44" s="431"/>
      <c r="W44" s="112"/>
      <c r="X44" s="431"/>
      <c r="Y44" s="112"/>
      <c r="Z44" s="431"/>
      <c r="AA44" s="112"/>
      <c r="AB44" s="431"/>
      <c r="AC44" s="112"/>
      <c r="AD44" s="431"/>
      <c r="AE44" s="112"/>
      <c r="AF44" s="431"/>
      <c r="AG44" s="112"/>
      <c r="AH44" s="431"/>
      <c r="AI44" s="112"/>
      <c r="AJ44" s="431"/>
      <c r="AK44" s="112"/>
      <c r="AL44" s="431"/>
      <c r="AM44" s="112"/>
      <c r="AN44" s="386">
        <f t="shared" si="7"/>
        <v>35</v>
      </c>
      <c r="AW44" s="50"/>
    </row>
    <row r="45" spans="1:49" s="17" customFormat="1" ht="20" hidden="1" customHeight="1">
      <c r="A45" s="386">
        <f t="shared" si="6"/>
        <v>36</v>
      </c>
      <c r="B45" s="135" t="s">
        <v>452</v>
      </c>
      <c r="C45" s="62">
        <v>2012</v>
      </c>
      <c r="D45" s="346" t="s">
        <v>97</v>
      </c>
      <c r="E45" s="535">
        <f t="shared" si="9"/>
        <v>0</v>
      </c>
      <c r="F45" s="585"/>
      <c r="G45" s="597"/>
      <c r="H45" s="558"/>
      <c r="I45" s="112"/>
      <c r="J45" s="431"/>
      <c r="K45" s="112"/>
      <c r="L45" s="431"/>
      <c r="M45" s="112"/>
      <c r="N45" s="431" t="str">
        <f t="shared" si="8"/>
        <v/>
      </c>
      <c r="O45" s="112"/>
      <c r="P45" s="431"/>
      <c r="Q45" s="112"/>
      <c r="R45" s="431"/>
      <c r="S45" s="112"/>
      <c r="T45" s="431"/>
      <c r="U45" s="112"/>
      <c r="V45" s="431"/>
      <c r="W45" s="112"/>
      <c r="X45" s="431"/>
      <c r="Y45" s="112"/>
      <c r="Z45" s="431"/>
      <c r="AA45" s="112"/>
      <c r="AB45" s="431"/>
      <c r="AC45" s="112"/>
      <c r="AD45" s="431"/>
      <c r="AE45" s="112"/>
      <c r="AF45" s="431"/>
      <c r="AG45" s="112"/>
      <c r="AH45" s="431"/>
      <c r="AI45" s="112"/>
      <c r="AJ45" s="431"/>
      <c r="AK45" s="112"/>
      <c r="AL45" s="431"/>
      <c r="AM45" s="112"/>
      <c r="AN45" s="386">
        <f t="shared" si="7"/>
        <v>36</v>
      </c>
      <c r="AW45" s="50"/>
    </row>
    <row r="46" spans="1:49" s="17" customFormat="1" ht="20" hidden="1" customHeight="1">
      <c r="A46" s="386">
        <f t="shared" si="6"/>
        <v>37</v>
      </c>
      <c r="B46" s="135" t="s">
        <v>702</v>
      </c>
      <c r="C46" s="62">
        <v>2011</v>
      </c>
      <c r="D46" s="510" t="s">
        <v>8</v>
      </c>
      <c r="E46" s="535">
        <f t="shared" si="9"/>
        <v>0</v>
      </c>
      <c r="F46" s="593" t="e">
        <f>(H46+J46+L46+N46+P46+R46+T46+V46+X46+Z46+AB46+AD46+AF46+AH46+AJ46+AL46)/G46</f>
        <v>#VALUE!</v>
      </c>
      <c r="G46" s="594">
        <f>COUNT(H46,J46,L46,N46,P46,R46,T46,V46,X46,Z46,AB46,AD46,AF46,AH46,AJ46,AL46)+1</f>
        <v>2</v>
      </c>
      <c r="H46" s="558">
        <v>189</v>
      </c>
      <c r="I46" s="112">
        <v>0</v>
      </c>
      <c r="J46" s="111"/>
      <c r="K46" s="112"/>
      <c r="L46" s="431"/>
      <c r="M46" s="112"/>
      <c r="N46" s="431" t="str">
        <f t="shared" si="8"/>
        <v/>
      </c>
      <c r="O46" s="112"/>
      <c r="P46" s="431"/>
      <c r="Q46" s="112"/>
      <c r="R46" s="431"/>
      <c r="S46" s="112"/>
      <c r="T46" s="431"/>
      <c r="U46" s="112"/>
      <c r="V46" s="431"/>
      <c r="W46" s="112"/>
      <c r="X46" s="431"/>
      <c r="Y46" s="112"/>
      <c r="Z46" s="431"/>
      <c r="AA46" s="112"/>
      <c r="AB46" s="431"/>
      <c r="AC46" s="112"/>
      <c r="AD46" s="431"/>
      <c r="AE46" s="112"/>
      <c r="AF46" s="431"/>
      <c r="AG46" s="112"/>
      <c r="AH46" s="431"/>
      <c r="AI46" s="112"/>
      <c r="AJ46" s="431"/>
      <c r="AK46" s="112"/>
      <c r="AL46" s="431"/>
      <c r="AM46" s="112"/>
      <c r="AN46" s="386">
        <f t="shared" si="7"/>
        <v>37</v>
      </c>
      <c r="AW46" s="24"/>
    </row>
    <row r="47" spans="1:49" s="17" customFormat="1" ht="20" hidden="1" customHeight="1">
      <c r="A47" s="386">
        <f t="shared" si="6"/>
        <v>38</v>
      </c>
      <c r="B47" s="120" t="s">
        <v>193</v>
      </c>
      <c r="C47" s="52">
        <v>2012</v>
      </c>
      <c r="D47" s="82" t="s">
        <v>135</v>
      </c>
      <c r="E47" s="535">
        <f t="shared" si="9"/>
        <v>0</v>
      </c>
      <c r="F47" s="585"/>
      <c r="G47" s="597"/>
      <c r="H47" s="558"/>
      <c r="I47" s="112"/>
      <c r="J47" s="431"/>
      <c r="K47" s="112"/>
      <c r="L47" s="431"/>
      <c r="M47" s="112"/>
      <c r="N47" s="431" t="str">
        <f t="shared" si="8"/>
        <v/>
      </c>
      <c r="O47" s="112"/>
      <c r="P47" s="431"/>
      <c r="Q47" s="112"/>
      <c r="R47" s="431"/>
      <c r="S47" s="112"/>
      <c r="T47" s="431"/>
      <c r="U47" s="112"/>
      <c r="V47" s="431"/>
      <c r="W47" s="112"/>
      <c r="X47" s="431"/>
      <c r="Y47" s="112"/>
      <c r="Z47" s="431"/>
      <c r="AA47" s="112"/>
      <c r="AB47" s="431"/>
      <c r="AC47" s="112"/>
      <c r="AD47" s="431"/>
      <c r="AE47" s="112"/>
      <c r="AF47" s="431"/>
      <c r="AG47" s="112"/>
      <c r="AH47" s="431"/>
      <c r="AI47" s="112"/>
      <c r="AJ47" s="431"/>
      <c r="AK47" s="112"/>
      <c r="AL47" s="431"/>
      <c r="AM47" s="112"/>
      <c r="AN47" s="386">
        <f t="shared" si="7"/>
        <v>38</v>
      </c>
    </row>
    <row r="48" spans="1:49" s="17" customFormat="1" ht="20" hidden="1" customHeight="1">
      <c r="A48" s="386">
        <f t="shared" si="6"/>
        <v>39</v>
      </c>
      <c r="B48" s="433" t="s">
        <v>456</v>
      </c>
      <c r="C48" s="77">
        <v>2011</v>
      </c>
      <c r="D48" s="352" t="s">
        <v>60</v>
      </c>
      <c r="E48" s="535">
        <f t="shared" si="9"/>
        <v>0</v>
      </c>
      <c r="F48" s="585"/>
      <c r="G48" s="597"/>
      <c r="H48" s="118"/>
      <c r="I48" s="112"/>
      <c r="J48" s="431"/>
      <c r="K48" s="112"/>
      <c r="L48" s="431"/>
      <c r="M48" s="112"/>
      <c r="N48" s="431" t="str">
        <f t="shared" si="8"/>
        <v/>
      </c>
      <c r="O48" s="112"/>
      <c r="P48" s="431"/>
      <c r="Q48" s="112"/>
      <c r="R48" s="431"/>
      <c r="S48" s="112"/>
      <c r="T48" s="431"/>
      <c r="U48" s="112"/>
      <c r="V48" s="431"/>
      <c r="W48" s="112"/>
      <c r="X48" s="431"/>
      <c r="Y48" s="112"/>
      <c r="Z48" s="431"/>
      <c r="AA48" s="112"/>
      <c r="AB48" s="431"/>
      <c r="AC48" s="112"/>
      <c r="AD48" s="431"/>
      <c r="AE48" s="112"/>
      <c r="AF48" s="431"/>
      <c r="AG48" s="112"/>
      <c r="AH48" s="431"/>
      <c r="AI48" s="112"/>
      <c r="AJ48" s="431"/>
      <c r="AK48" s="112"/>
      <c r="AL48" s="431"/>
      <c r="AM48" s="112"/>
      <c r="AN48" s="386">
        <f t="shared" si="7"/>
        <v>39</v>
      </c>
    </row>
    <row r="49" spans="1:40" s="17" customFormat="1" ht="20" hidden="1" customHeight="1">
      <c r="A49" s="386">
        <f t="shared" si="6"/>
        <v>40</v>
      </c>
      <c r="B49" s="120" t="s">
        <v>134</v>
      </c>
      <c r="C49" s="52">
        <v>2012</v>
      </c>
      <c r="D49" s="82" t="s">
        <v>135</v>
      </c>
      <c r="E49" s="535">
        <f t="shared" si="9"/>
        <v>0</v>
      </c>
      <c r="F49" s="585"/>
      <c r="G49" s="597"/>
      <c r="H49" s="558"/>
      <c r="I49" s="112"/>
      <c r="J49" s="431"/>
      <c r="K49" s="112"/>
      <c r="L49" s="431"/>
      <c r="M49" s="112"/>
      <c r="N49" s="431" t="str">
        <f t="shared" si="8"/>
        <v/>
      </c>
      <c r="O49" s="112"/>
      <c r="P49" s="431"/>
      <c r="Q49" s="112"/>
      <c r="R49" s="431"/>
      <c r="S49" s="112"/>
      <c r="T49" s="431"/>
      <c r="U49" s="112"/>
      <c r="V49" s="431"/>
      <c r="W49" s="112"/>
      <c r="X49" s="431"/>
      <c r="Y49" s="112"/>
      <c r="Z49" s="431"/>
      <c r="AA49" s="112"/>
      <c r="AB49" s="431"/>
      <c r="AC49" s="112"/>
      <c r="AD49" s="431"/>
      <c r="AE49" s="112"/>
      <c r="AF49" s="431"/>
      <c r="AG49" s="112"/>
      <c r="AH49" s="431"/>
      <c r="AI49" s="112"/>
      <c r="AJ49" s="431"/>
      <c r="AK49" s="112"/>
      <c r="AL49" s="431"/>
      <c r="AM49" s="112"/>
      <c r="AN49" s="386">
        <f t="shared" si="7"/>
        <v>40</v>
      </c>
    </row>
    <row r="50" spans="1:40" s="17" customFormat="1" ht="20" hidden="1" customHeight="1">
      <c r="A50" s="386">
        <f t="shared" si="6"/>
        <v>41</v>
      </c>
      <c r="B50" s="120" t="s">
        <v>208</v>
      </c>
      <c r="C50" s="52">
        <v>2012</v>
      </c>
      <c r="D50" s="82" t="s">
        <v>133</v>
      </c>
      <c r="E50" s="535">
        <f t="shared" si="9"/>
        <v>0</v>
      </c>
      <c r="F50" s="585"/>
      <c r="G50" s="597"/>
      <c r="H50" s="558"/>
      <c r="I50" s="112"/>
      <c r="J50" s="431"/>
      <c r="K50" s="112"/>
      <c r="L50" s="431"/>
      <c r="M50" s="112"/>
      <c r="N50" s="431" t="str">
        <f t="shared" si="8"/>
        <v/>
      </c>
      <c r="O50" s="112"/>
      <c r="P50" s="431"/>
      <c r="Q50" s="112"/>
      <c r="R50" s="431"/>
      <c r="S50" s="112"/>
      <c r="T50" s="431"/>
      <c r="U50" s="112"/>
      <c r="V50" s="431"/>
      <c r="W50" s="112"/>
      <c r="X50" s="431"/>
      <c r="Y50" s="112"/>
      <c r="Z50" s="431"/>
      <c r="AA50" s="112"/>
      <c r="AB50" s="431"/>
      <c r="AC50" s="112"/>
      <c r="AD50" s="431"/>
      <c r="AE50" s="112"/>
      <c r="AF50" s="431"/>
      <c r="AG50" s="112"/>
      <c r="AH50" s="431"/>
      <c r="AI50" s="112"/>
      <c r="AJ50" s="431"/>
      <c r="AK50" s="112"/>
      <c r="AL50" s="431"/>
      <c r="AM50" s="112"/>
      <c r="AN50" s="386">
        <f t="shared" si="7"/>
        <v>41</v>
      </c>
    </row>
    <row r="51" spans="1:40" s="17" customFormat="1" ht="20" hidden="1" customHeight="1">
      <c r="A51" s="386">
        <f t="shared" si="6"/>
        <v>42</v>
      </c>
      <c r="B51" s="147" t="s">
        <v>197</v>
      </c>
      <c r="C51" s="77">
        <v>2011</v>
      </c>
      <c r="D51" s="133" t="s">
        <v>37</v>
      </c>
      <c r="E51" s="535">
        <f t="shared" si="9"/>
        <v>0</v>
      </c>
      <c r="F51" s="585"/>
      <c r="G51" s="597"/>
      <c r="H51" s="118"/>
      <c r="I51" s="112"/>
      <c r="J51" s="431"/>
      <c r="K51" s="112"/>
      <c r="L51" s="431"/>
      <c r="M51" s="112"/>
      <c r="N51" s="431" t="str">
        <f t="shared" si="8"/>
        <v/>
      </c>
      <c r="O51" s="112"/>
      <c r="P51" s="431"/>
      <c r="Q51" s="112"/>
      <c r="R51" s="431"/>
      <c r="S51" s="112"/>
      <c r="T51" s="431"/>
      <c r="U51" s="112"/>
      <c r="V51" s="431"/>
      <c r="W51" s="112"/>
      <c r="X51" s="431"/>
      <c r="Y51" s="112"/>
      <c r="Z51" s="431"/>
      <c r="AA51" s="112"/>
      <c r="AB51" s="431"/>
      <c r="AC51" s="112"/>
      <c r="AD51" s="431"/>
      <c r="AE51" s="112"/>
      <c r="AF51" s="431"/>
      <c r="AG51" s="112"/>
      <c r="AH51" s="431"/>
      <c r="AI51" s="112"/>
      <c r="AJ51" s="431"/>
      <c r="AK51" s="112"/>
      <c r="AL51" s="431"/>
      <c r="AM51" s="112"/>
      <c r="AN51" s="386">
        <f t="shared" si="7"/>
        <v>42</v>
      </c>
    </row>
    <row r="52" spans="1:40" s="17" customFormat="1" ht="20" hidden="1" customHeight="1">
      <c r="A52" s="386">
        <f t="shared" si="6"/>
        <v>43</v>
      </c>
      <c r="B52" s="135" t="s">
        <v>319</v>
      </c>
      <c r="C52" s="62">
        <v>2012</v>
      </c>
      <c r="D52" s="132" t="s">
        <v>92</v>
      </c>
      <c r="E52" s="535">
        <f t="shared" si="9"/>
        <v>0</v>
      </c>
      <c r="F52" s="585"/>
      <c r="G52" s="597"/>
      <c r="H52" s="558"/>
      <c r="I52" s="112"/>
      <c r="J52" s="431"/>
      <c r="K52" s="112"/>
      <c r="L52" s="431"/>
      <c r="M52" s="112"/>
      <c r="N52" s="431" t="str">
        <f t="shared" si="8"/>
        <v/>
      </c>
      <c r="O52" s="112"/>
      <c r="P52" s="431"/>
      <c r="Q52" s="112"/>
      <c r="R52" s="431"/>
      <c r="S52" s="112"/>
      <c r="T52" s="431"/>
      <c r="U52" s="112"/>
      <c r="V52" s="431"/>
      <c r="W52" s="112"/>
      <c r="X52" s="431"/>
      <c r="Y52" s="112"/>
      <c r="Z52" s="431"/>
      <c r="AA52" s="112"/>
      <c r="AB52" s="431"/>
      <c r="AC52" s="112"/>
      <c r="AD52" s="431"/>
      <c r="AE52" s="112"/>
      <c r="AF52" s="431"/>
      <c r="AG52" s="112"/>
      <c r="AH52" s="431"/>
      <c r="AI52" s="112"/>
      <c r="AJ52" s="431"/>
      <c r="AK52" s="112"/>
      <c r="AL52" s="431"/>
      <c r="AM52" s="112"/>
      <c r="AN52" s="386">
        <f t="shared" si="7"/>
        <v>43</v>
      </c>
    </row>
    <row r="53" spans="1:40" s="17" customFormat="1" ht="20" hidden="1" customHeight="1">
      <c r="A53" s="386">
        <f t="shared" si="6"/>
        <v>44</v>
      </c>
      <c r="B53" s="135" t="s">
        <v>703</v>
      </c>
      <c r="C53" s="62">
        <v>2011</v>
      </c>
      <c r="D53" s="510" t="s">
        <v>340</v>
      </c>
      <c r="E53" s="535">
        <f t="shared" si="9"/>
        <v>0</v>
      </c>
      <c r="F53" s="593" t="e">
        <f>(H53+J53+L53+N53+P53+R53+T53+V53+X53+Z53+AB53+AD53+AF53+AH53+AJ53+AL53)/G53</f>
        <v>#VALUE!</v>
      </c>
      <c r="G53" s="594">
        <f>COUNT(H53,J53,L53,N53,P53,R53,T53,V53,X53,Z53,AB53,AD53,AF53,AH53,AJ53,AL53)+1</f>
        <v>3</v>
      </c>
      <c r="H53" s="558">
        <v>184</v>
      </c>
      <c r="I53" s="112">
        <v>0</v>
      </c>
      <c r="J53" s="431">
        <v>95</v>
      </c>
      <c r="K53" s="112">
        <v>0</v>
      </c>
      <c r="L53" s="111"/>
      <c r="M53" s="112"/>
      <c r="N53" s="111" t="str">
        <f t="shared" si="8"/>
        <v/>
      </c>
      <c r="O53" s="112"/>
      <c r="P53" s="431"/>
      <c r="Q53" s="112"/>
      <c r="R53" s="431"/>
      <c r="S53" s="112"/>
      <c r="T53" s="431"/>
      <c r="U53" s="112"/>
      <c r="V53" s="431"/>
      <c r="W53" s="112"/>
      <c r="X53" s="431"/>
      <c r="Y53" s="112"/>
      <c r="Z53" s="431"/>
      <c r="AA53" s="112"/>
      <c r="AB53" s="431"/>
      <c r="AC53" s="112"/>
      <c r="AD53" s="431"/>
      <c r="AE53" s="112"/>
      <c r="AF53" s="431"/>
      <c r="AG53" s="112"/>
      <c r="AH53" s="431"/>
      <c r="AI53" s="112"/>
      <c r="AJ53" s="431"/>
      <c r="AK53" s="112"/>
      <c r="AL53" s="431"/>
      <c r="AM53" s="112"/>
      <c r="AN53" s="386">
        <f t="shared" si="7"/>
        <v>44</v>
      </c>
    </row>
    <row r="54" spans="1:40" s="17" customFormat="1" ht="20" hidden="1" customHeight="1">
      <c r="A54" s="386">
        <f t="shared" si="6"/>
        <v>45</v>
      </c>
      <c r="B54" s="207" t="s">
        <v>336</v>
      </c>
      <c r="C54" s="52">
        <v>2011</v>
      </c>
      <c r="D54" s="208" t="s">
        <v>61</v>
      </c>
      <c r="E54" s="535">
        <f t="shared" si="9"/>
        <v>0</v>
      </c>
      <c r="F54" s="593" t="e">
        <f>(H54+J54+L54+N54+P54+R54+T54+V54+X54+Z54+AB54+AD54+AF54+AH54+AJ54+AL54)/G54</f>
        <v>#VALUE!</v>
      </c>
      <c r="G54" s="594">
        <f>COUNT(H54,J54,L54,N54,P54,R54,T54,V54,X54,Z54,AB54,AD54,AF54,AH54,AJ54,AL54)</f>
        <v>1</v>
      </c>
      <c r="H54" s="118"/>
      <c r="I54" s="112"/>
      <c r="J54" s="111">
        <v>87</v>
      </c>
      <c r="K54" s="112">
        <v>0</v>
      </c>
      <c r="L54" s="111"/>
      <c r="M54" s="517"/>
      <c r="N54" s="111" t="str">
        <f t="shared" si="8"/>
        <v/>
      </c>
      <c r="O54" s="517"/>
      <c r="P54" s="431"/>
      <c r="Q54" s="112"/>
      <c r="R54" s="431"/>
      <c r="S54" s="112"/>
      <c r="T54" s="431"/>
      <c r="U54" s="112"/>
      <c r="V54" s="431"/>
      <c r="W54" s="112"/>
      <c r="X54" s="431"/>
      <c r="Y54" s="112"/>
      <c r="Z54" s="431"/>
      <c r="AA54" s="112"/>
      <c r="AB54" s="431"/>
      <c r="AC54" s="112"/>
      <c r="AD54" s="431"/>
      <c r="AE54" s="112"/>
      <c r="AF54" s="431"/>
      <c r="AG54" s="112"/>
      <c r="AH54" s="431"/>
      <c r="AI54" s="112"/>
      <c r="AJ54" s="431"/>
      <c r="AK54" s="112"/>
      <c r="AL54" s="431"/>
      <c r="AM54" s="112"/>
      <c r="AN54" s="386">
        <f t="shared" si="7"/>
        <v>45</v>
      </c>
    </row>
    <row r="55" spans="1:40" s="17" customFormat="1" ht="20" hidden="1" customHeight="1">
      <c r="A55" s="386">
        <f t="shared" si="6"/>
        <v>46</v>
      </c>
      <c r="B55" s="263" t="s">
        <v>395</v>
      </c>
      <c r="C55" s="52">
        <v>2011</v>
      </c>
      <c r="D55" s="264" t="s">
        <v>7</v>
      </c>
      <c r="E55" s="535">
        <f t="shared" si="9"/>
        <v>0</v>
      </c>
      <c r="F55" s="585"/>
      <c r="G55" s="597"/>
      <c r="H55" s="118"/>
      <c r="I55" s="517"/>
      <c r="J55" s="431"/>
      <c r="K55" s="112"/>
      <c r="L55" s="431"/>
      <c r="M55" s="112"/>
      <c r="N55" s="431" t="str">
        <f t="shared" si="8"/>
        <v/>
      </c>
      <c r="O55" s="112"/>
      <c r="P55" s="431"/>
      <c r="Q55" s="112"/>
      <c r="R55" s="431"/>
      <c r="S55" s="112"/>
      <c r="T55" s="431"/>
      <c r="U55" s="112"/>
      <c r="V55" s="431"/>
      <c r="W55" s="112"/>
      <c r="X55" s="431"/>
      <c r="Y55" s="112"/>
      <c r="Z55" s="431"/>
      <c r="AA55" s="112"/>
      <c r="AB55" s="431"/>
      <c r="AC55" s="112"/>
      <c r="AD55" s="431"/>
      <c r="AE55" s="112"/>
      <c r="AF55" s="431"/>
      <c r="AG55" s="112"/>
      <c r="AH55" s="431"/>
      <c r="AI55" s="112"/>
      <c r="AJ55" s="431"/>
      <c r="AK55" s="112"/>
      <c r="AL55" s="431"/>
      <c r="AM55" s="112"/>
      <c r="AN55" s="386">
        <f t="shared" si="7"/>
        <v>46</v>
      </c>
    </row>
    <row r="56" spans="1:40" s="17" customFormat="1" ht="20" hidden="1" customHeight="1">
      <c r="A56" s="386">
        <f t="shared" si="6"/>
        <v>47</v>
      </c>
      <c r="B56" s="120" t="s">
        <v>151</v>
      </c>
      <c r="C56" s="52">
        <v>2012</v>
      </c>
      <c r="D56" s="82" t="s">
        <v>117</v>
      </c>
      <c r="E56" s="535">
        <f t="shared" si="9"/>
        <v>0</v>
      </c>
      <c r="F56" s="585"/>
      <c r="G56" s="597"/>
      <c r="H56" s="558"/>
      <c r="I56" s="112"/>
      <c r="J56" s="431"/>
      <c r="K56" s="112"/>
      <c r="L56" s="431"/>
      <c r="M56" s="112"/>
      <c r="N56" s="431" t="str">
        <f t="shared" si="8"/>
        <v/>
      </c>
      <c r="O56" s="112"/>
      <c r="P56" s="431"/>
      <c r="Q56" s="112"/>
      <c r="R56" s="431"/>
      <c r="S56" s="112"/>
      <c r="T56" s="431"/>
      <c r="U56" s="112"/>
      <c r="V56" s="431"/>
      <c r="W56" s="112"/>
      <c r="X56" s="431"/>
      <c r="Y56" s="112"/>
      <c r="Z56" s="431"/>
      <c r="AA56" s="112"/>
      <c r="AB56" s="431"/>
      <c r="AC56" s="112"/>
      <c r="AD56" s="431"/>
      <c r="AE56" s="112"/>
      <c r="AF56" s="431"/>
      <c r="AG56" s="112"/>
      <c r="AH56" s="431"/>
      <c r="AI56" s="112"/>
      <c r="AJ56" s="431"/>
      <c r="AK56" s="112"/>
      <c r="AL56" s="431"/>
      <c r="AM56" s="112"/>
      <c r="AN56" s="386">
        <f t="shared" si="7"/>
        <v>47</v>
      </c>
    </row>
    <row r="57" spans="1:40" s="17" customFormat="1" ht="20" hidden="1" customHeight="1">
      <c r="A57" s="386">
        <f t="shared" si="6"/>
        <v>48</v>
      </c>
      <c r="B57" s="433" t="s">
        <v>455</v>
      </c>
      <c r="C57" s="77">
        <v>2011</v>
      </c>
      <c r="D57" s="352" t="s">
        <v>60</v>
      </c>
      <c r="E57" s="535">
        <f t="shared" si="9"/>
        <v>0</v>
      </c>
      <c r="F57" s="585"/>
      <c r="G57" s="597"/>
      <c r="H57" s="118"/>
      <c r="I57" s="517"/>
      <c r="J57" s="431"/>
      <c r="K57" s="112"/>
      <c r="L57" s="431"/>
      <c r="M57" s="112"/>
      <c r="N57" s="431" t="str">
        <f t="shared" si="8"/>
        <v/>
      </c>
      <c r="O57" s="112"/>
      <c r="P57" s="431"/>
      <c r="Q57" s="112"/>
      <c r="R57" s="431"/>
      <c r="S57" s="112"/>
      <c r="T57" s="431"/>
      <c r="U57" s="112"/>
      <c r="V57" s="431"/>
      <c r="W57" s="112"/>
      <c r="X57" s="431"/>
      <c r="Y57" s="112"/>
      <c r="Z57" s="431"/>
      <c r="AA57" s="112"/>
      <c r="AB57" s="431"/>
      <c r="AC57" s="112"/>
      <c r="AD57" s="431"/>
      <c r="AE57" s="112"/>
      <c r="AF57" s="431"/>
      <c r="AG57" s="112"/>
      <c r="AH57" s="431"/>
      <c r="AI57" s="112"/>
      <c r="AJ57" s="431"/>
      <c r="AK57" s="112"/>
      <c r="AL57" s="431"/>
      <c r="AM57" s="112"/>
      <c r="AN57" s="386">
        <f t="shared" si="7"/>
        <v>48</v>
      </c>
    </row>
    <row r="58" spans="1:40" s="17" customFormat="1" ht="20" hidden="1" customHeight="1">
      <c r="A58" s="386">
        <f t="shared" si="6"/>
        <v>49</v>
      </c>
      <c r="B58" s="374" t="s">
        <v>492</v>
      </c>
      <c r="C58" s="52">
        <v>2012</v>
      </c>
      <c r="D58" s="375" t="s">
        <v>7</v>
      </c>
      <c r="E58" s="535">
        <f t="shared" si="9"/>
        <v>0</v>
      </c>
      <c r="F58" s="585"/>
      <c r="G58" s="597"/>
      <c r="H58" s="118"/>
      <c r="I58" s="517"/>
      <c r="J58" s="431"/>
      <c r="K58" s="112"/>
      <c r="L58" s="431"/>
      <c r="M58" s="112"/>
      <c r="N58" s="431" t="str">
        <f t="shared" si="8"/>
        <v/>
      </c>
      <c r="O58" s="112"/>
      <c r="P58" s="431"/>
      <c r="Q58" s="112"/>
      <c r="R58" s="431"/>
      <c r="S58" s="112"/>
      <c r="T58" s="431"/>
      <c r="U58" s="112"/>
      <c r="V58" s="431"/>
      <c r="W58" s="112"/>
      <c r="X58" s="431"/>
      <c r="Y58" s="112"/>
      <c r="Z58" s="431"/>
      <c r="AA58" s="112"/>
      <c r="AB58" s="431"/>
      <c r="AC58" s="112"/>
      <c r="AD58" s="431"/>
      <c r="AE58" s="112"/>
      <c r="AF58" s="431"/>
      <c r="AG58" s="112"/>
      <c r="AH58" s="431"/>
      <c r="AI58" s="112"/>
      <c r="AJ58" s="431"/>
      <c r="AK58" s="112"/>
      <c r="AL58" s="431"/>
      <c r="AM58" s="112"/>
      <c r="AN58" s="386">
        <f t="shared" si="7"/>
        <v>49</v>
      </c>
    </row>
    <row r="59" spans="1:40" s="17" customFormat="1" ht="20" hidden="1" customHeight="1">
      <c r="A59" s="386">
        <f t="shared" si="6"/>
        <v>50</v>
      </c>
      <c r="B59" s="120" t="s">
        <v>290</v>
      </c>
      <c r="C59" s="52">
        <v>2012</v>
      </c>
      <c r="D59" s="82" t="s">
        <v>289</v>
      </c>
      <c r="E59" s="535">
        <f t="shared" si="9"/>
        <v>0</v>
      </c>
      <c r="F59" s="585"/>
      <c r="G59" s="597"/>
      <c r="H59" s="558"/>
      <c r="I59" s="112"/>
      <c r="J59" s="431"/>
      <c r="K59" s="112"/>
      <c r="L59" s="431"/>
      <c r="M59" s="112"/>
      <c r="N59" s="431" t="str">
        <f t="shared" si="8"/>
        <v/>
      </c>
      <c r="O59" s="112"/>
      <c r="P59" s="431"/>
      <c r="Q59" s="112"/>
      <c r="R59" s="431"/>
      <c r="S59" s="112"/>
      <c r="T59" s="431"/>
      <c r="U59" s="112"/>
      <c r="V59" s="431"/>
      <c r="W59" s="112"/>
      <c r="X59" s="431"/>
      <c r="Y59" s="112"/>
      <c r="Z59" s="431"/>
      <c r="AA59" s="112"/>
      <c r="AB59" s="431"/>
      <c r="AC59" s="112"/>
      <c r="AD59" s="431"/>
      <c r="AE59" s="112"/>
      <c r="AF59" s="431"/>
      <c r="AG59" s="112"/>
      <c r="AH59" s="431"/>
      <c r="AI59" s="112"/>
      <c r="AJ59" s="431"/>
      <c r="AK59" s="112"/>
      <c r="AL59" s="431"/>
      <c r="AM59" s="112"/>
      <c r="AN59" s="386">
        <f t="shared" si="7"/>
        <v>50</v>
      </c>
    </row>
    <row r="60" spans="1:40" s="17" customFormat="1" ht="20" hidden="1" customHeight="1">
      <c r="A60" s="386">
        <f t="shared" si="6"/>
        <v>51</v>
      </c>
      <c r="B60" s="135" t="s">
        <v>704</v>
      </c>
      <c r="C60" s="62">
        <v>2012</v>
      </c>
      <c r="D60" s="562" t="s">
        <v>18</v>
      </c>
      <c r="E60" s="535">
        <f t="shared" si="9"/>
        <v>0</v>
      </c>
      <c r="F60" s="593" t="e">
        <f>(H60+J60+L60+N60+P60+R60+T60+V60+X60+Z60+AB60+AD60+AF60+AH60+AJ60+AL60)/G60</f>
        <v>#VALUE!</v>
      </c>
      <c r="G60" s="594">
        <f>COUNT(H60,J60,L60,N60,P60,R60,T60,V60,X60,Z60,AB60,AD60,AF60,AH60,AJ60,AL60)</f>
        <v>1</v>
      </c>
      <c r="H60" s="558"/>
      <c r="I60" s="112"/>
      <c r="J60" s="431">
        <v>118</v>
      </c>
      <c r="K60" s="112">
        <v>0</v>
      </c>
      <c r="L60" s="111"/>
      <c r="M60" s="112"/>
      <c r="N60" s="111" t="str">
        <f t="shared" si="8"/>
        <v/>
      </c>
      <c r="O60" s="112"/>
      <c r="P60" s="431"/>
      <c r="Q60" s="112"/>
      <c r="R60" s="431"/>
      <c r="S60" s="112"/>
      <c r="T60" s="431"/>
      <c r="U60" s="112"/>
      <c r="V60" s="431"/>
      <c r="W60" s="112"/>
      <c r="X60" s="431"/>
      <c r="Y60" s="112"/>
      <c r="Z60" s="431"/>
      <c r="AA60" s="112"/>
      <c r="AB60" s="431"/>
      <c r="AC60" s="112"/>
      <c r="AD60" s="431"/>
      <c r="AE60" s="112"/>
      <c r="AF60" s="431"/>
      <c r="AG60" s="112"/>
      <c r="AH60" s="431"/>
      <c r="AI60" s="112"/>
      <c r="AJ60" s="431"/>
      <c r="AK60" s="112"/>
      <c r="AL60" s="431"/>
      <c r="AM60" s="112"/>
      <c r="AN60" s="386">
        <f t="shared" si="7"/>
        <v>51</v>
      </c>
    </row>
    <row r="61" spans="1:40" s="17" customFormat="1" ht="20" hidden="1" customHeight="1">
      <c r="A61" s="386">
        <f t="shared" si="6"/>
        <v>52</v>
      </c>
      <c r="B61" s="135" t="s">
        <v>597</v>
      </c>
      <c r="C61" s="62">
        <v>2011</v>
      </c>
      <c r="D61" s="562" t="s">
        <v>15</v>
      </c>
      <c r="E61" s="535">
        <f t="shared" si="9"/>
        <v>0</v>
      </c>
      <c r="F61" s="593" t="e">
        <f>(H61+J61+L61+N61+P61+R61+T61+V61+X61+Z61+AB61+AD61+AF61+AH61+AJ61+AL61)/G61</f>
        <v>#VALUE!</v>
      </c>
      <c r="G61" s="594">
        <f>COUNT(H61,J61,L61,N61,P61,R61,T61,V61,X61,Z61,AB61,AD61,AF61,AH61,AJ61,AL61)</f>
        <v>1</v>
      </c>
      <c r="H61" s="558"/>
      <c r="I61" s="112"/>
      <c r="J61" s="431">
        <v>92</v>
      </c>
      <c r="K61" s="112">
        <v>0</v>
      </c>
      <c r="L61" s="431"/>
      <c r="M61" s="112"/>
      <c r="N61" s="431" t="str">
        <f t="shared" si="8"/>
        <v/>
      </c>
      <c r="O61" s="112"/>
      <c r="P61" s="431"/>
      <c r="Q61" s="112"/>
      <c r="R61" s="431"/>
      <c r="S61" s="112"/>
      <c r="T61" s="431"/>
      <c r="U61" s="112"/>
      <c r="V61" s="431"/>
      <c r="W61" s="112"/>
      <c r="X61" s="431"/>
      <c r="Y61" s="112"/>
      <c r="Z61" s="431"/>
      <c r="AA61" s="112"/>
      <c r="AB61" s="431"/>
      <c r="AC61" s="112"/>
      <c r="AD61" s="431"/>
      <c r="AE61" s="112"/>
      <c r="AF61" s="431"/>
      <c r="AG61" s="112"/>
      <c r="AH61" s="431"/>
      <c r="AI61" s="112"/>
      <c r="AJ61" s="431"/>
      <c r="AK61" s="112"/>
      <c r="AL61" s="431"/>
      <c r="AM61" s="112"/>
      <c r="AN61" s="386">
        <f t="shared" si="7"/>
        <v>52</v>
      </c>
    </row>
    <row r="62" spans="1:40" s="17" customFormat="1" ht="20" hidden="1" customHeight="1">
      <c r="A62" s="386">
        <f t="shared" si="6"/>
        <v>53</v>
      </c>
      <c r="B62" s="120" t="s">
        <v>164</v>
      </c>
      <c r="C62" s="52">
        <v>2012</v>
      </c>
      <c r="D62" s="82" t="s">
        <v>133</v>
      </c>
      <c r="E62" s="535">
        <f t="shared" si="9"/>
        <v>0</v>
      </c>
      <c r="F62" s="585"/>
      <c r="G62" s="597"/>
      <c r="H62" s="558"/>
      <c r="I62" s="112"/>
      <c r="J62" s="431"/>
      <c r="K62" s="112"/>
      <c r="L62" s="431"/>
      <c r="M62" s="112"/>
      <c r="N62" s="431" t="str">
        <f t="shared" si="8"/>
        <v/>
      </c>
      <c r="O62" s="112"/>
      <c r="P62" s="431"/>
      <c r="Q62" s="112"/>
      <c r="R62" s="431"/>
      <c r="S62" s="112"/>
      <c r="T62" s="431"/>
      <c r="U62" s="112"/>
      <c r="V62" s="431"/>
      <c r="W62" s="112"/>
      <c r="X62" s="431"/>
      <c r="Y62" s="112"/>
      <c r="Z62" s="431"/>
      <c r="AA62" s="112"/>
      <c r="AB62" s="431"/>
      <c r="AC62" s="112"/>
      <c r="AD62" s="431"/>
      <c r="AE62" s="112"/>
      <c r="AF62" s="431"/>
      <c r="AG62" s="112"/>
      <c r="AH62" s="431"/>
      <c r="AI62" s="112"/>
      <c r="AJ62" s="431"/>
      <c r="AK62" s="112"/>
      <c r="AL62" s="431"/>
      <c r="AM62" s="112"/>
      <c r="AN62" s="386">
        <f t="shared" si="7"/>
        <v>53</v>
      </c>
    </row>
    <row r="63" spans="1:40" s="17" customFormat="1" ht="20" hidden="1" customHeight="1">
      <c r="A63" s="386">
        <f t="shared" si="6"/>
        <v>54</v>
      </c>
      <c r="B63" s="120" t="s">
        <v>237</v>
      </c>
      <c r="C63" s="52">
        <v>2012</v>
      </c>
      <c r="D63" s="82" t="s">
        <v>238</v>
      </c>
      <c r="E63" s="535">
        <f t="shared" si="9"/>
        <v>0</v>
      </c>
      <c r="F63" s="585"/>
      <c r="G63" s="597"/>
      <c r="H63" s="558"/>
      <c r="I63" s="112"/>
      <c r="J63" s="431"/>
      <c r="K63" s="112"/>
      <c r="L63" s="431"/>
      <c r="M63" s="112"/>
      <c r="N63" s="431" t="str">
        <f t="shared" si="8"/>
        <v/>
      </c>
      <c r="O63" s="112"/>
      <c r="P63" s="431"/>
      <c r="Q63" s="112"/>
      <c r="R63" s="431"/>
      <c r="S63" s="112"/>
      <c r="T63" s="431"/>
      <c r="U63" s="112"/>
      <c r="V63" s="431"/>
      <c r="W63" s="112"/>
      <c r="X63" s="431"/>
      <c r="Y63" s="112"/>
      <c r="Z63" s="431"/>
      <c r="AA63" s="112"/>
      <c r="AB63" s="431"/>
      <c r="AC63" s="112"/>
      <c r="AD63" s="431"/>
      <c r="AE63" s="112"/>
      <c r="AF63" s="431"/>
      <c r="AG63" s="112"/>
      <c r="AH63" s="431"/>
      <c r="AI63" s="112"/>
      <c r="AJ63" s="431"/>
      <c r="AK63" s="112"/>
      <c r="AL63" s="431"/>
      <c r="AM63" s="112"/>
      <c r="AN63" s="386">
        <f t="shared" si="7"/>
        <v>54</v>
      </c>
    </row>
    <row r="64" spans="1:40" s="17" customFormat="1" ht="20" hidden="1" customHeight="1">
      <c r="A64" s="386">
        <f t="shared" si="6"/>
        <v>55</v>
      </c>
      <c r="B64" s="515" t="s">
        <v>526</v>
      </c>
      <c r="C64" s="514">
        <v>2013</v>
      </c>
      <c r="D64" s="516" t="s">
        <v>7</v>
      </c>
      <c r="E64" s="535">
        <f t="shared" si="9"/>
        <v>0</v>
      </c>
      <c r="F64" s="585"/>
      <c r="G64" s="597"/>
      <c r="H64" s="558"/>
      <c r="I64" s="112"/>
      <c r="J64" s="431"/>
      <c r="K64" s="112"/>
      <c r="L64" s="431"/>
      <c r="M64" s="112"/>
      <c r="N64" s="431" t="str">
        <f t="shared" si="8"/>
        <v/>
      </c>
      <c r="O64" s="112"/>
      <c r="P64" s="431"/>
      <c r="Q64" s="112"/>
      <c r="R64" s="431"/>
      <c r="S64" s="112"/>
      <c r="T64" s="431"/>
      <c r="U64" s="112"/>
      <c r="V64" s="431"/>
      <c r="W64" s="112"/>
      <c r="X64" s="431"/>
      <c r="Y64" s="112"/>
      <c r="Z64" s="431"/>
      <c r="AA64" s="112"/>
      <c r="AB64" s="431"/>
      <c r="AC64" s="112"/>
      <c r="AD64" s="431"/>
      <c r="AE64" s="112"/>
      <c r="AF64" s="431"/>
      <c r="AG64" s="112"/>
      <c r="AH64" s="431"/>
      <c r="AI64" s="112"/>
      <c r="AJ64" s="431"/>
      <c r="AK64" s="112"/>
      <c r="AL64" s="431"/>
      <c r="AM64" s="112"/>
      <c r="AN64" s="386">
        <f t="shared" si="7"/>
        <v>55</v>
      </c>
    </row>
    <row r="65" spans="1:40" s="17" customFormat="1" ht="20" hidden="1" customHeight="1">
      <c r="A65" s="386">
        <f t="shared" si="6"/>
        <v>56</v>
      </c>
      <c r="B65" s="337" t="s">
        <v>420</v>
      </c>
      <c r="C65" s="52">
        <v>2012</v>
      </c>
      <c r="D65" s="338" t="s">
        <v>289</v>
      </c>
      <c r="E65" s="535">
        <f t="shared" si="9"/>
        <v>0</v>
      </c>
      <c r="F65" s="585"/>
      <c r="G65" s="597"/>
      <c r="H65" s="558"/>
      <c r="I65" s="112"/>
      <c r="J65" s="431"/>
      <c r="K65" s="112"/>
      <c r="L65" s="431"/>
      <c r="M65" s="112"/>
      <c r="N65" s="431" t="str">
        <f t="shared" si="8"/>
        <v/>
      </c>
      <c r="O65" s="112"/>
      <c r="P65" s="431"/>
      <c r="Q65" s="112"/>
      <c r="R65" s="431"/>
      <c r="S65" s="112"/>
      <c r="T65" s="431"/>
      <c r="U65" s="112"/>
      <c r="V65" s="431"/>
      <c r="W65" s="112"/>
      <c r="X65" s="431"/>
      <c r="Y65" s="112"/>
      <c r="Z65" s="431"/>
      <c r="AA65" s="112"/>
      <c r="AB65" s="431"/>
      <c r="AC65" s="112"/>
      <c r="AD65" s="431"/>
      <c r="AE65" s="112"/>
      <c r="AF65" s="431"/>
      <c r="AG65" s="112"/>
      <c r="AH65" s="431"/>
      <c r="AI65" s="112"/>
      <c r="AJ65" s="431"/>
      <c r="AK65" s="112"/>
      <c r="AL65" s="431"/>
      <c r="AM65" s="112"/>
      <c r="AN65" s="386">
        <f t="shared" si="7"/>
        <v>56</v>
      </c>
    </row>
    <row r="66" spans="1:40" s="17" customFormat="1" ht="20" hidden="1" customHeight="1">
      <c r="A66" s="386">
        <f t="shared" si="6"/>
        <v>57</v>
      </c>
      <c r="B66" s="228" t="s">
        <v>374</v>
      </c>
      <c r="C66" s="52">
        <v>2012</v>
      </c>
      <c r="D66" s="226" t="s">
        <v>92</v>
      </c>
      <c r="E66" s="535">
        <f t="shared" si="9"/>
        <v>0</v>
      </c>
      <c r="F66" s="585"/>
      <c r="G66" s="597"/>
      <c r="H66" s="558"/>
      <c r="I66" s="112"/>
      <c r="J66" s="431"/>
      <c r="K66" s="112"/>
      <c r="L66" s="431"/>
      <c r="M66" s="112"/>
      <c r="N66" s="431" t="str">
        <f t="shared" si="8"/>
        <v/>
      </c>
      <c r="O66" s="112"/>
      <c r="P66" s="431"/>
      <c r="Q66" s="112"/>
      <c r="R66" s="431"/>
      <c r="S66" s="112"/>
      <c r="T66" s="431"/>
      <c r="U66" s="112"/>
      <c r="V66" s="431"/>
      <c r="W66" s="112"/>
      <c r="X66" s="431"/>
      <c r="Y66" s="112"/>
      <c r="Z66" s="431"/>
      <c r="AA66" s="112"/>
      <c r="AB66" s="431"/>
      <c r="AC66" s="112"/>
      <c r="AD66" s="431"/>
      <c r="AE66" s="112"/>
      <c r="AF66" s="431"/>
      <c r="AG66" s="112"/>
      <c r="AH66" s="431"/>
      <c r="AI66" s="112"/>
      <c r="AJ66" s="431"/>
      <c r="AK66" s="112"/>
      <c r="AL66" s="431"/>
      <c r="AM66" s="112"/>
      <c r="AN66" s="386">
        <f t="shared" si="7"/>
        <v>57</v>
      </c>
    </row>
    <row r="67" spans="1:40" s="17" customFormat="1" ht="20" hidden="1" customHeight="1">
      <c r="A67" s="386">
        <f t="shared" si="6"/>
        <v>58</v>
      </c>
      <c r="B67" s="228" t="s">
        <v>131</v>
      </c>
      <c r="C67" s="52">
        <v>2012</v>
      </c>
      <c r="D67" s="226" t="s">
        <v>92</v>
      </c>
      <c r="E67" s="535">
        <f t="shared" si="9"/>
        <v>0</v>
      </c>
      <c r="F67" s="585"/>
      <c r="G67" s="597"/>
      <c r="H67" s="558"/>
      <c r="I67" s="112"/>
      <c r="J67" s="431"/>
      <c r="K67" s="112"/>
      <c r="L67" s="431"/>
      <c r="M67" s="112"/>
      <c r="N67" s="431" t="str">
        <f t="shared" si="8"/>
        <v/>
      </c>
      <c r="O67" s="112"/>
      <c r="P67" s="431"/>
      <c r="Q67" s="112"/>
      <c r="R67" s="431"/>
      <c r="S67" s="112"/>
      <c r="T67" s="431"/>
      <c r="U67" s="112"/>
      <c r="V67" s="431"/>
      <c r="W67" s="112"/>
      <c r="X67" s="431"/>
      <c r="Y67" s="112"/>
      <c r="Z67" s="431"/>
      <c r="AA67" s="112"/>
      <c r="AB67" s="431"/>
      <c r="AC67" s="112"/>
      <c r="AD67" s="431"/>
      <c r="AE67" s="112"/>
      <c r="AF67" s="431"/>
      <c r="AG67" s="112"/>
      <c r="AH67" s="431"/>
      <c r="AI67" s="112"/>
      <c r="AJ67" s="431"/>
      <c r="AK67" s="112"/>
      <c r="AL67" s="431"/>
      <c r="AM67" s="112"/>
      <c r="AN67" s="386">
        <f t="shared" si="7"/>
        <v>58</v>
      </c>
    </row>
    <row r="68" spans="1:40" s="17" customFormat="1" ht="20" hidden="1" customHeight="1">
      <c r="A68" s="386">
        <f t="shared" si="6"/>
        <v>59</v>
      </c>
      <c r="B68" s="120" t="s">
        <v>99</v>
      </c>
      <c r="C68" s="52">
        <v>2012</v>
      </c>
      <c r="D68" s="82" t="s">
        <v>161</v>
      </c>
      <c r="E68" s="535">
        <f t="shared" si="9"/>
        <v>0</v>
      </c>
      <c r="F68" s="585"/>
      <c r="G68" s="597"/>
      <c r="H68" s="558"/>
      <c r="I68" s="112"/>
      <c r="J68" s="431"/>
      <c r="K68" s="112"/>
      <c r="L68" s="431"/>
      <c r="M68" s="112"/>
      <c r="N68" s="431" t="str">
        <f t="shared" si="8"/>
        <v/>
      </c>
      <c r="O68" s="112"/>
      <c r="P68" s="431"/>
      <c r="Q68" s="112"/>
      <c r="R68" s="431"/>
      <c r="S68" s="112"/>
      <c r="T68" s="431"/>
      <c r="U68" s="112"/>
      <c r="V68" s="431"/>
      <c r="W68" s="112"/>
      <c r="X68" s="431"/>
      <c r="Y68" s="112"/>
      <c r="Z68" s="431"/>
      <c r="AA68" s="112"/>
      <c r="AB68" s="431"/>
      <c r="AC68" s="112"/>
      <c r="AD68" s="431"/>
      <c r="AE68" s="112"/>
      <c r="AF68" s="431"/>
      <c r="AG68" s="112"/>
      <c r="AH68" s="431"/>
      <c r="AI68" s="112"/>
      <c r="AJ68" s="431"/>
      <c r="AK68" s="112"/>
      <c r="AL68" s="431"/>
      <c r="AM68" s="112"/>
      <c r="AN68" s="386">
        <f t="shared" si="7"/>
        <v>59</v>
      </c>
    </row>
    <row r="69" spans="1:40" s="17" customFormat="1" ht="20" hidden="1" customHeight="1">
      <c r="A69" s="386">
        <f t="shared" si="6"/>
        <v>60</v>
      </c>
      <c r="B69" s="135" t="s">
        <v>706</v>
      </c>
      <c r="C69" s="62">
        <v>2012</v>
      </c>
      <c r="D69" s="510" t="s">
        <v>8</v>
      </c>
      <c r="E69" s="535">
        <f t="shared" si="9"/>
        <v>0</v>
      </c>
      <c r="F69" s="593" t="e">
        <f>(H69+J69+L69+N69+P69+R69+T69+V69+X69+Z69+AB69+AD69+AF69+AH69+AJ69+AL69)/G69</f>
        <v>#VALUE!</v>
      </c>
      <c r="G69" s="594">
        <f>COUNT(H69,J69,L69,N69,P69,R69,T69,V69,X69,Z69,AB69,AD69,AF69,AH69,AJ69,AL69)+1</f>
        <v>2</v>
      </c>
      <c r="H69" s="558">
        <v>187</v>
      </c>
      <c r="I69" s="112">
        <v>0</v>
      </c>
      <c r="J69" s="431"/>
      <c r="K69" s="112"/>
      <c r="L69" s="111"/>
      <c r="M69" s="112"/>
      <c r="N69" s="111" t="str">
        <f t="shared" ref="N69:N97" si="10">IFERROR(VLOOKUP(B69,$BA$10:$BB$31,2,FALSE),"")</f>
        <v/>
      </c>
      <c r="O69" s="112"/>
      <c r="P69" s="431"/>
      <c r="Q69" s="112"/>
      <c r="R69" s="431"/>
      <c r="S69" s="112"/>
      <c r="T69" s="431"/>
      <c r="U69" s="112"/>
      <c r="V69" s="431"/>
      <c r="W69" s="112"/>
      <c r="X69" s="431"/>
      <c r="Y69" s="112"/>
      <c r="Z69" s="431"/>
      <c r="AA69" s="112"/>
      <c r="AB69" s="431"/>
      <c r="AC69" s="112"/>
      <c r="AD69" s="431"/>
      <c r="AE69" s="112"/>
      <c r="AF69" s="431"/>
      <c r="AG69" s="112"/>
      <c r="AH69" s="431"/>
      <c r="AI69" s="112"/>
      <c r="AJ69" s="431"/>
      <c r="AK69" s="112"/>
      <c r="AL69" s="431"/>
      <c r="AM69" s="112"/>
      <c r="AN69" s="386">
        <f t="shared" si="7"/>
        <v>60</v>
      </c>
    </row>
    <row r="70" spans="1:40" s="17" customFormat="1" ht="20" hidden="1" customHeight="1">
      <c r="A70" s="386">
        <f t="shared" si="6"/>
        <v>61</v>
      </c>
      <c r="B70" s="135" t="s">
        <v>707</v>
      </c>
      <c r="C70" s="62">
        <v>2011</v>
      </c>
      <c r="D70" s="510" t="s">
        <v>574</v>
      </c>
      <c r="E70" s="535">
        <f t="shared" si="9"/>
        <v>0</v>
      </c>
      <c r="F70" s="593" t="e">
        <f>(H70+J70+L70+N70+P70+R70+T70+V70+X70+Z70+AB70+AD70+AF70+AH70+AJ70+AL70)/G70</f>
        <v>#VALUE!</v>
      </c>
      <c r="G70" s="594">
        <f>COUNT(H70,J70,L70,N70,P70,R70,T70,V70,X70,Z70,AB70,AD70,AF70,AH70,AJ70,AL70)+1</f>
        <v>3</v>
      </c>
      <c r="H70" s="558">
        <v>200</v>
      </c>
      <c r="I70" s="112">
        <v>0</v>
      </c>
      <c r="J70" s="111">
        <v>108</v>
      </c>
      <c r="K70" s="112">
        <v>0</v>
      </c>
      <c r="L70" s="111"/>
      <c r="M70" s="112"/>
      <c r="N70" s="111" t="str">
        <f t="shared" si="10"/>
        <v/>
      </c>
      <c r="O70" s="112"/>
      <c r="P70" s="431"/>
      <c r="Q70" s="112"/>
      <c r="R70" s="431"/>
      <c r="S70" s="112"/>
      <c r="T70" s="431"/>
      <c r="U70" s="112"/>
      <c r="V70" s="431"/>
      <c r="W70" s="112"/>
      <c r="X70" s="431"/>
      <c r="Y70" s="112"/>
      <c r="Z70" s="431"/>
      <c r="AA70" s="112"/>
      <c r="AB70" s="431"/>
      <c r="AC70" s="112"/>
      <c r="AD70" s="431"/>
      <c r="AE70" s="112"/>
      <c r="AF70" s="431"/>
      <c r="AG70" s="112"/>
      <c r="AH70" s="431"/>
      <c r="AI70" s="112"/>
      <c r="AJ70" s="431"/>
      <c r="AK70" s="112"/>
      <c r="AL70" s="431"/>
      <c r="AM70" s="112"/>
      <c r="AN70" s="386">
        <f t="shared" si="7"/>
        <v>61</v>
      </c>
    </row>
    <row r="71" spans="1:40" s="17" customFormat="1" ht="20" hidden="1" customHeight="1">
      <c r="A71" s="386">
        <f t="shared" si="6"/>
        <v>62</v>
      </c>
      <c r="B71" s="120" t="s">
        <v>241</v>
      </c>
      <c r="C71" s="52">
        <v>2012</v>
      </c>
      <c r="D71" s="82" t="s">
        <v>92</v>
      </c>
      <c r="E71" s="535">
        <f t="shared" si="9"/>
        <v>0</v>
      </c>
      <c r="F71" s="585"/>
      <c r="G71" s="597"/>
      <c r="H71" s="558"/>
      <c r="I71" s="112"/>
      <c r="J71" s="431"/>
      <c r="K71" s="112"/>
      <c r="L71" s="431"/>
      <c r="M71" s="112"/>
      <c r="N71" s="431" t="str">
        <f t="shared" si="10"/>
        <v/>
      </c>
      <c r="O71" s="112"/>
      <c r="P71" s="431"/>
      <c r="Q71" s="112"/>
      <c r="R71" s="431"/>
      <c r="S71" s="112"/>
      <c r="T71" s="431"/>
      <c r="U71" s="112"/>
      <c r="V71" s="431"/>
      <c r="W71" s="112"/>
      <c r="X71" s="431"/>
      <c r="Y71" s="112"/>
      <c r="Z71" s="431"/>
      <c r="AA71" s="112"/>
      <c r="AB71" s="431"/>
      <c r="AC71" s="112"/>
      <c r="AD71" s="431"/>
      <c r="AE71" s="112"/>
      <c r="AF71" s="431"/>
      <c r="AG71" s="112"/>
      <c r="AH71" s="431"/>
      <c r="AI71" s="112"/>
      <c r="AJ71" s="431"/>
      <c r="AK71" s="112"/>
      <c r="AL71" s="431"/>
      <c r="AM71" s="112"/>
      <c r="AN71" s="386">
        <f t="shared" si="7"/>
        <v>62</v>
      </c>
    </row>
    <row r="72" spans="1:40" s="17" customFormat="1" ht="20" hidden="1" customHeight="1">
      <c r="A72" s="386">
        <f t="shared" si="6"/>
        <v>63</v>
      </c>
      <c r="B72" s="442" t="s">
        <v>474</v>
      </c>
      <c r="C72" s="52">
        <v>2011</v>
      </c>
      <c r="D72" s="439" t="s">
        <v>484</v>
      </c>
      <c r="E72" s="535">
        <f t="shared" si="9"/>
        <v>0</v>
      </c>
      <c r="F72" s="585"/>
      <c r="G72" s="597"/>
      <c r="H72" s="118"/>
      <c r="I72" s="112"/>
      <c r="J72" s="431"/>
      <c r="K72" s="112"/>
      <c r="L72" s="431"/>
      <c r="M72" s="112"/>
      <c r="N72" s="431" t="str">
        <f t="shared" si="10"/>
        <v/>
      </c>
      <c r="O72" s="112"/>
      <c r="P72" s="431"/>
      <c r="Q72" s="112"/>
      <c r="R72" s="431"/>
      <c r="S72" s="112"/>
      <c r="T72" s="431"/>
      <c r="U72" s="112"/>
      <c r="V72" s="431"/>
      <c r="W72" s="112"/>
      <c r="X72" s="431"/>
      <c r="Y72" s="112"/>
      <c r="Z72" s="431"/>
      <c r="AA72" s="112"/>
      <c r="AB72" s="431"/>
      <c r="AC72" s="112"/>
      <c r="AD72" s="431"/>
      <c r="AE72" s="112"/>
      <c r="AF72" s="431"/>
      <c r="AG72" s="112"/>
      <c r="AH72" s="431"/>
      <c r="AI72" s="112"/>
      <c r="AJ72" s="431"/>
      <c r="AK72" s="112"/>
      <c r="AL72" s="431"/>
      <c r="AM72" s="112"/>
      <c r="AN72" s="386">
        <f t="shared" si="7"/>
        <v>63</v>
      </c>
    </row>
    <row r="73" spans="1:40" s="17" customFormat="1" ht="20" hidden="1" customHeight="1">
      <c r="A73" s="386">
        <f t="shared" si="6"/>
        <v>64</v>
      </c>
      <c r="B73" s="120" t="s">
        <v>209</v>
      </c>
      <c r="C73" s="52">
        <v>2012</v>
      </c>
      <c r="D73" s="82" t="s">
        <v>133</v>
      </c>
      <c r="E73" s="535">
        <f t="shared" si="9"/>
        <v>0</v>
      </c>
      <c r="F73" s="585"/>
      <c r="G73" s="597"/>
      <c r="H73" s="558"/>
      <c r="I73" s="112"/>
      <c r="J73" s="431"/>
      <c r="K73" s="112"/>
      <c r="L73" s="431"/>
      <c r="M73" s="112"/>
      <c r="N73" s="431" t="str">
        <f t="shared" si="10"/>
        <v/>
      </c>
      <c r="O73" s="112"/>
      <c r="P73" s="431"/>
      <c r="Q73" s="112"/>
      <c r="R73" s="431"/>
      <c r="S73" s="112"/>
      <c r="T73" s="431"/>
      <c r="U73" s="112"/>
      <c r="V73" s="431"/>
      <c r="W73" s="112"/>
      <c r="X73" s="431"/>
      <c r="Y73" s="112"/>
      <c r="Z73" s="431"/>
      <c r="AA73" s="112"/>
      <c r="AB73" s="431"/>
      <c r="AC73" s="112"/>
      <c r="AD73" s="431"/>
      <c r="AE73" s="112"/>
      <c r="AF73" s="431"/>
      <c r="AG73" s="112"/>
      <c r="AH73" s="431"/>
      <c r="AI73" s="112"/>
      <c r="AJ73" s="431"/>
      <c r="AK73" s="112"/>
      <c r="AL73" s="431"/>
      <c r="AM73" s="112"/>
      <c r="AN73" s="386">
        <f t="shared" si="7"/>
        <v>64</v>
      </c>
    </row>
    <row r="74" spans="1:40" s="17" customFormat="1" ht="20" hidden="1" customHeight="1">
      <c r="A74" s="386">
        <f t="shared" si="6"/>
        <v>65</v>
      </c>
      <c r="B74" s="207" t="s">
        <v>335</v>
      </c>
      <c r="C74" s="52">
        <v>2011</v>
      </c>
      <c r="D74" s="438" t="s">
        <v>37</v>
      </c>
      <c r="E74" s="535">
        <f t="shared" ref="E74:E97" si="11">I74+K74+M74+O74+Q74+S74+U74+W74+Y74+AA74+AC74+AE74+AG74+AI74+AK74+AM74</f>
        <v>0</v>
      </c>
      <c r="F74" s="585"/>
      <c r="G74" s="597"/>
      <c r="H74" s="118"/>
      <c r="I74" s="517"/>
      <c r="J74" s="431"/>
      <c r="K74" s="112"/>
      <c r="L74" s="431"/>
      <c r="M74" s="112"/>
      <c r="N74" s="431" t="str">
        <f t="shared" si="10"/>
        <v/>
      </c>
      <c r="O74" s="112"/>
      <c r="P74" s="431"/>
      <c r="Q74" s="112"/>
      <c r="R74" s="431"/>
      <c r="S74" s="112"/>
      <c r="T74" s="431"/>
      <c r="U74" s="112"/>
      <c r="V74" s="431"/>
      <c r="W74" s="112"/>
      <c r="X74" s="431"/>
      <c r="Y74" s="112"/>
      <c r="Z74" s="431"/>
      <c r="AA74" s="112"/>
      <c r="AB74" s="431"/>
      <c r="AC74" s="112"/>
      <c r="AD74" s="431"/>
      <c r="AE74" s="112"/>
      <c r="AF74" s="431"/>
      <c r="AG74" s="112"/>
      <c r="AH74" s="431"/>
      <c r="AI74" s="112"/>
      <c r="AJ74" s="431"/>
      <c r="AK74" s="112"/>
      <c r="AL74" s="431"/>
      <c r="AM74" s="112"/>
      <c r="AN74" s="386">
        <f t="shared" si="7"/>
        <v>65</v>
      </c>
    </row>
    <row r="75" spans="1:40" s="17" customFormat="1" ht="20" hidden="1" customHeight="1">
      <c r="A75" s="386">
        <f t="shared" si="6"/>
        <v>66</v>
      </c>
      <c r="B75" s="251" t="s">
        <v>386</v>
      </c>
      <c r="C75" s="52">
        <v>2012</v>
      </c>
      <c r="D75" s="252" t="s">
        <v>161</v>
      </c>
      <c r="E75" s="535">
        <f t="shared" si="11"/>
        <v>0</v>
      </c>
      <c r="F75" s="585"/>
      <c r="G75" s="597"/>
      <c r="H75" s="558"/>
      <c r="I75" s="112"/>
      <c r="J75" s="431"/>
      <c r="K75" s="112"/>
      <c r="L75" s="431"/>
      <c r="M75" s="112"/>
      <c r="N75" s="431" t="str">
        <f t="shared" si="10"/>
        <v/>
      </c>
      <c r="O75" s="112"/>
      <c r="P75" s="431"/>
      <c r="Q75" s="112"/>
      <c r="R75" s="431"/>
      <c r="S75" s="112"/>
      <c r="T75" s="431"/>
      <c r="U75" s="112"/>
      <c r="V75" s="431"/>
      <c r="W75" s="112"/>
      <c r="X75" s="431"/>
      <c r="Y75" s="112"/>
      <c r="Z75" s="431"/>
      <c r="AA75" s="112"/>
      <c r="AB75" s="431"/>
      <c r="AC75" s="112"/>
      <c r="AD75" s="431"/>
      <c r="AE75" s="112"/>
      <c r="AF75" s="431"/>
      <c r="AG75" s="112"/>
      <c r="AH75" s="431"/>
      <c r="AI75" s="112"/>
      <c r="AJ75" s="431"/>
      <c r="AK75" s="112"/>
      <c r="AL75" s="431"/>
      <c r="AM75" s="112"/>
      <c r="AN75" s="386">
        <f t="shared" si="7"/>
        <v>66</v>
      </c>
    </row>
    <row r="76" spans="1:40" s="17" customFormat="1" ht="20" hidden="1" customHeight="1">
      <c r="A76" s="386">
        <f t="shared" si="6"/>
        <v>67</v>
      </c>
      <c r="B76" s="381" t="s">
        <v>505</v>
      </c>
      <c r="C76" s="52">
        <v>2012</v>
      </c>
      <c r="D76" s="382" t="s">
        <v>415</v>
      </c>
      <c r="E76" s="535">
        <f t="shared" si="11"/>
        <v>0</v>
      </c>
      <c r="F76" s="585"/>
      <c r="G76" s="597"/>
      <c r="H76" s="118"/>
      <c r="I76" s="517"/>
      <c r="J76" s="431"/>
      <c r="K76" s="112"/>
      <c r="L76" s="431"/>
      <c r="M76" s="112"/>
      <c r="N76" s="431" t="str">
        <f t="shared" si="10"/>
        <v/>
      </c>
      <c r="O76" s="112"/>
      <c r="P76" s="431"/>
      <c r="Q76" s="112"/>
      <c r="R76" s="431"/>
      <c r="S76" s="112"/>
      <c r="T76" s="431"/>
      <c r="U76" s="112"/>
      <c r="V76" s="431"/>
      <c r="W76" s="112"/>
      <c r="X76" s="431"/>
      <c r="Y76" s="112"/>
      <c r="Z76" s="431"/>
      <c r="AA76" s="112"/>
      <c r="AB76" s="431"/>
      <c r="AC76" s="112"/>
      <c r="AD76" s="431"/>
      <c r="AE76" s="112"/>
      <c r="AF76" s="431"/>
      <c r="AG76" s="112"/>
      <c r="AH76" s="431"/>
      <c r="AI76" s="112"/>
      <c r="AJ76" s="431"/>
      <c r="AK76" s="112"/>
      <c r="AL76" s="431"/>
      <c r="AM76" s="112"/>
      <c r="AN76" s="386">
        <f t="shared" si="7"/>
        <v>67</v>
      </c>
    </row>
    <row r="77" spans="1:40" s="17" customFormat="1" ht="20" hidden="1" customHeight="1">
      <c r="A77" s="386">
        <f t="shared" si="6"/>
        <v>68</v>
      </c>
      <c r="B77" s="228" t="s">
        <v>372</v>
      </c>
      <c r="C77" s="52">
        <v>2012</v>
      </c>
      <c r="D77" s="82" t="s">
        <v>123</v>
      </c>
      <c r="E77" s="535">
        <f t="shared" si="11"/>
        <v>0</v>
      </c>
      <c r="F77" s="585"/>
      <c r="G77" s="597"/>
      <c r="H77" s="558"/>
      <c r="I77" s="112"/>
      <c r="J77" s="431"/>
      <c r="K77" s="112"/>
      <c r="L77" s="431"/>
      <c r="M77" s="112"/>
      <c r="N77" s="431" t="str">
        <f t="shared" si="10"/>
        <v/>
      </c>
      <c r="O77" s="112"/>
      <c r="P77" s="431"/>
      <c r="Q77" s="112"/>
      <c r="R77" s="431"/>
      <c r="S77" s="112"/>
      <c r="T77" s="431"/>
      <c r="U77" s="112"/>
      <c r="V77" s="431"/>
      <c r="W77" s="112"/>
      <c r="X77" s="431"/>
      <c r="Y77" s="112"/>
      <c r="Z77" s="431"/>
      <c r="AA77" s="112"/>
      <c r="AB77" s="431"/>
      <c r="AC77" s="112"/>
      <c r="AD77" s="431"/>
      <c r="AE77" s="112"/>
      <c r="AF77" s="431"/>
      <c r="AG77" s="112"/>
      <c r="AH77" s="431"/>
      <c r="AI77" s="112"/>
      <c r="AJ77" s="431"/>
      <c r="AK77" s="112"/>
      <c r="AL77" s="431"/>
      <c r="AM77" s="112"/>
      <c r="AN77" s="386">
        <f t="shared" si="7"/>
        <v>68</v>
      </c>
    </row>
    <row r="78" spans="1:40" s="17" customFormat="1" ht="20" hidden="1" customHeight="1">
      <c r="A78" s="386">
        <f t="shared" si="6"/>
        <v>69</v>
      </c>
      <c r="B78" s="135" t="s">
        <v>497</v>
      </c>
      <c r="C78" s="62">
        <v>2012</v>
      </c>
      <c r="D78" s="453" t="s">
        <v>498</v>
      </c>
      <c r="E78" s="535">
        <f t="shared" si="11"/>
        <v>0</v>
      </c>
      <c r="F78" s="585"/>
      <c r="G78" s="597"/>
      <c r="H78" s="558"/>
      <c r="I78" s="112"/>
      <c r="J78" s="431"/>
      <c r="K78" s="112"/>
      <c r="L78" s="431"/>
      <c r="M78" s="112"/>
      <c r="N78" s="431" t="str">
        <f t="shared" si="10"/>
        <v/>
      </c>
      <c r="O78" s="112"/>
      <c r="P78" s="431"/>
      <c r="Q78" s="112"/>
      <c r="R78" s="431"/>
      <c r="S78" s="112"/>
      <c r="T78" s="431"/>
      <c r="U78" s="112"/>
      <c r="V78" s="431"/>
      <c r="W78" s="112"/>
      <c r="X78" s="431"/>
      <c r="Y78" s="112"/>
      <c r="Z78" s="431"/>
      <c r="AA78" s="112"/>
      <c r="AB78" s="431"/>
      <c r="AC78" s="112"/>
      <c r="AD78" s="431"/>
      <c r="AE78" s="112"/>
      <c r="AF78" s="431"/>
      <c r="AG78" s="112"/>
      <c r="AH78" s="431"/>
      <c r="AI78" s="112"/>
      <c r="AJ78" s="431"/>
      <c r="AK78" s="112"/>
      <c r="AL78" s="431"/>
      <c r="AM78" s="112"/>
      <c r="AN78" s="386">
        <f t="shared" si="7"/>
        <v>69</v>
      </c>
    </row>
    <row r="79" spans="1:40" s="17" customFormat="1" ht="20" hidden="1" customHeight="1">
      <c r="A79" s="386">
        <f t="shared" si="6"/>
        <v>70</v>
      </c>
      <c r="B79" s="135" t="s">
        <v>530</v>
      </c>
      <c r="C79" s="62">
        <v>2012</v>
      </c>
      <c r="D79" s="400" t="s">
        <v>289</v>
      </c>
      <c r="E79" s="535">
        <f t="shared" si="11"/>
        <v>0</v>
      </c>
      <c r="F79" s="585"/>
      <c r="G79" s="597"/>
      <c r="H79" s="558"/>
      <c r="I79" s="112"/>
      <c r="J79" s="431"/>
      <c r="K79" s="112"/>
      <c r="L79" s="431"/>
      <c r="M79" s="112"/>
      <c r="N79" s="431" t="str">
        <f t="shared" si="10"/>
        <v/>
      </c>
      <c r="O79" s="112"/>
      <c r="P79" s="431"/>
      <c r="Q79" s="112"/>
      <c r="R79" s="431"/>
      <c r="S79" s="112"/>
      <c r="T79" s="431"/>
      <c r="U79" s="112"/>
      <c r="V79" s="431"/>
      <c r="W79" s="112"/>
      <c r="X79" s="431"/>
      <c r="Y79" s="112"/>
      <c r="Z79" s="431"/>
      <c r="AA79" s="112"/>
      <c r="AB79" s="431"/>
      <c r="AC79" s="112"/>
      <c r="AD79" s="431"/>
      <c r="AE79" s="112"/>
      <c r="AF79" s="431"/>
      <c r="AG79" s="112"/>
      <c r="AH79" s="431"/>
      <c r="AI79" s="112"/>
      <c r="AJ79" s="431"/>
      <c r="AK79" s="112"/>
      <c r="AL79" s="431"/>
      <c r="AM79" s="112"/>
      <c r="AN79" s="386">
        <f t="shared" si="7"/>
        <v>70</v>
      </c>
    </row>
    <row r="80" spans="1:40" s="17" customFormat="1" ht="20" hidden="1" customHeight="1">
      <c r="A80" s="386">
        <f t="shared" si="6"/>
        <v>71</v>
      </c>
      <c r="B80" s="652" t="s">
        <v>710</v>
      </c>
      <c r="C80" s="52">
        <v>2011</v>
      </c>
      <c r="D80" s="382" t="s">
        <v>27</v>
      </c>
      <c r="E80" s="535">
        <f t="shared" si="11"/>
        <v>0</v>
      </c>
      <c r="F80" s="593" t="e">
        <f>(H80+J80+L80+N80+P80+R80+T80+V80+X80+Z80+AB80+AD80+AF80+AH80+AJ80+AL80)/G80</f>
        <v>#VALUE!</v>
      </c>
      <c r="G80" s="594">
        <f>COUNT(H80,J80,L80,N80,P80,R80,T80,V80,X80,Z80,AB80,AD80,AF80,AH80,AJ80,AL80)+3</f>
        <v>5</v>
      </c>
      <c r="H80" s="558">
        <v>179</v>
      </c>
      <c r="I80" s="112">
        <v>0</v>
      </c>
      <c r="J80" s="111"/>
      <c r="K80" s="112"/>
      <c r="L80" s="431">
        <v>270</v>
      </c>
      <c r="M80" s="112">
        <v>0</v>
      </c>
      <c r="N80" s="431" t="str">
        <f t="shared" si="10"/>
        <v/>
      </c>
      <c r="O80" s="112"/>
      <c r="P80" s="431"/>
      <c r="Q80" s="112"/>
      <c r="R80" s="431"/>
      <c r="S80" s="112"/>
      <c r="T80" s="431"/>
      <c r="U80" s="112"/>
      <c r="V80" s="431"/>
      <c r="W80" s="112"/>
      <c r="X80" s="431"/>
      <c r="Y80" s="112"/>
      <c r="Z80" s="431"/>
      <c r="AA80" s="112"/>
      <c r="AB80" s="431"/>
      <c r="AC80" s="112"/>
      <c r="AD80" s="431"/>
      <c r="AE80" s="112"/>
      <c r="AF80" s="431"/>
      <c r="AG80" s="112"/>
      <c r="AH80" s="431"/>
      <c r="AI80" s="112"/>
      <c r="AJ80" s="431"/>
      <c r="AK80" s="112"/>
      <c r="AL80" s="431"/>
      <c r="AM80" s="112"/>
      <c r="AN80" s="386">
        <f t="shared" si="7"/>
        <v>71</v>
      </c>
    </row>
    <row r="81" spans="1:40" s="17" customFormat="1" ht="20" hidden="1" customHeight="1">
      <c r="A81" s="386">
        <f t="shared" si="6"/>
        <v>72</v>
      </c>
      <c r="B81" s="337" t="s">
        <v>421</v>
      </c>
      <c r="C81" s="52">
        <v>2012</v>
      </c>
      <c r="D81" s="338" t="s">
        <v>93</v>
      </c>
      <c r="E81" s="535">
        <f t="shared" si="11"/>
        <v>0</v>
      </c>
      <c r="F81" s="585"/>
      <c r="G81" s="597"/>
      <c r="H81" s="558"/>
      <c r="I81" s="112"/>
      <c r="J81" s="431"/>
      <c r="K81" s="112"/>
      <c r="L81" s="431"/>
      <c r="M81" s="112"/>
      <c r="N81" s="431" t="str">
        <f t="shared" si="10"/>
        <v/>
      </c>
      <c r="O81" s="112"/>
      <c r="P81" s="431"/>
      <c r="Q81" s="112"/>
      <c r="R81" s="431"/>
      <c r="S81" s="112"/>
      <c r="T81" s="431"/>
      <c r="U81" s="112"/>
      <c r="V81" s="431"/>
      <c r="W81" s="112"/>
      <c r="X81" s="431"/>
      <c r="Y81" s="112"/>
      <c r="Z81" s="431"/>
      <c r="AA81" s="112"/>
      <c r="AB81" s="431"/>
      <c r="AC81" s="112"/>
      <c r="AD81" s="431"/>
      <c r="AE81" s="112"/>
      <c r="AF81" s="431"/>
      <c r="AG81" s="112"/>
      <c r="AH81" s="431"/>
      <c r="AI81" s="112"/>
      <c r="AJ81" s="431"/>
      <c r="AK81" s="112"/>
      <c r="AL81" s="431"/>
      <c r="AM81" s="112"/>
      <c r="AN81" s="386">
        <f t="shared" si="7"/>
        <v>72</v>
      </c>
    </row>
    <row r="82" spans="1:40" s="17" customFormat="1" ht="20" hidden="1" customHeight="1">
      <c r="A82" s="386">
        <f t="shared" si="6"/>
        <v>73</v>
      </c>
      <c r="B82" s="120" t="s">
        <v>152</v>
      </c>
      <c r="C82" s="52">
        <v>2012</v>
      </c>
      <c r="D82" s="82" t="s">
        <v>153</v>
      </c>
      <c r="E82" s="535">
        <f t="shared" si="11"/>
        <v>0</v>
      </c>
      <c r="F82" s="585"/>
      <c r="G82" s="597"/>
      <c r="H82" s="558"/>
      <c r="I82" s="112"/>
      <c r="J82" s="431"/>
      <c r="K82" s="112"/>
      <c r="L82" s="431"/>
      <c r="M82" s="112"/>
      <c r="N82" s="431" t="str">
        <f t="shared" si="10"/>
        <v/>
      </c>
      <c r="O82" s="112"/>
      <c r="P82" s="431"/>
      <c r="Q82" s="112"/>
      <c r="R82" s="431"/>
      <c r="S82" s="112"/>
      <c r="T82" s="431"/>
      <c r="U82" s="112"/>
      <c r="V82" s="431"/>
      <c r="W82" s="112"/>
      <c r="X82" s="431"/>
      <c r="Y82" s="112"/>
      <c r="Z82" s="431"/>
      <c r="AA82" s="112"/>
      <c r="AB82" s="431"/>
      <c r="AC82" s="112"/>
      <c r="AD82" s="431"/>
      <c r="AE82" s="112"/>
      <c r="AF82" s="431"/>
      <c r="AG82" s="112"/>
      <c r="AH82" s="431"/>
      <c r="AI82" s="112"/>
      <c r="AJ82" s="431"/>
      <c r="AK82" s="112"/>
      <c r="AL82" s="431"/>
      <c r="AM82" s="112"/>
      <c r="AN82" s="386">
        <f t="shared" si="7"/>
        <v>73</v>
      </c>
    </row>
    <row r="83" spans="1:40" s="17" customFormat="1" ht="20" hidden="1" customHeight="1">
      <c r="A83" s="386"/>
      <c r="B83" s="135" t="s">
        <v>711</v>
      </c>
      <c r="C83" s="62">
        <v>2011</v>
      </c>
      <c r="D83" s="510" t="s">
        <v>18</v>
      </c>
      <c r="E83" s="535">
        <f t="shared" si="11"/>
        <v>0</v>
      </c>
      <c r="F83" s="593" t="e">
        <f>(H83+J83+L83+N83+P83+R83+T83+V83+X83+Z83+AB83+AD83+AF83+AH83+AJ83+AL83)/G83</f>
        <v>#VALUE!</v>
      </c>
      <c r="G83" s="594">
        <f>COUNT(H83,J83,L83,N83,P83,R83,T83,V83,X83,Z83,AB83,AD83,AF83,AH83,AJ83,AL83)+1</f>
        <v>2</v>
      </c>
      <c r="H83" s="558">
        <v>209</v>
      </c>
      <c r="I83" s="112">
        <v>0</v>
      </c>
      <c r="J83" s="431"/>
      <c r="K83" s="517"/>
      <c r="L83" s="431"/>
      <c r="M83" s="112"/>
      <c r="N83" s="431" t="str">
        <f t="shared" si="10"/>
        <v/>
      </c>
      <c r="O83" s="112"/>
      <c r="P83" s="431"/>
      <c r="Q83" s="112"/>
      <c r="R83" s="431"/>
      <c r="S83" s="112"/>
      <c r="T83" s="431"/>
      <c r="U83" s="112"/>
      <c r="V83" s="431"/>
      <c r="W83" s="112"/>
      <c r="X83" s="431"/>
      <c r="Y83" s="112"/>
      <c r="Z83" s="431"/>
      <c r="AA83" s="112"/>
      <c r="AB83" s="431"/>
      <c r="AC83" s="112"/>
      <c r="AD83" s="431"/>
      <c r="AE83" s="112"/>
      <c r="AF83" s="431"/>
      <c r="AG83" s="112"/>
      <c r="AH83" s="431"/>
      <c r="AI83" s="112"/>
      <c r="AJ83" s="431"/>
      <c r="AK83" s="112"/>
      <c r="AL83" s="431"/>
      <c r="AM83" s="112"/>
      <c r="AN83" s="423"/>
    </row>
    <row r="84" spans="1:40" s="17" customFormat="1" ht="20" hidden="1" customHeight="1">
      <c r="A84" s="423"/>
      <c r="B84" s="196" t="s">
        <v>316</v>
      </c>
      <c r="C84" s="52">
        <v>2011</v>
      </c>
      <c r="D84" s="197" t="s">
        <v>83</v>
      </c>
      <c r="E84" s="535">
        <f t="shared" si="11"/>
        <v>0</v>
      </c>
      <c r="F84" s="585"/>
      <c r="G84" s="597"/>
      <c r="H84" s="118"/>
      <c r="I84" s="112"/>
      <c r="J84" s="431"/>
      <c r="K84" s="112"/>
      <c r="L84" s="431"/>
      <c r="M84" s="112"/>
      <c r="N84" s="431" t="str">
        <f t="shared" si="10"/>
        <v/>
      </c>
      <c r="O84" s="112"/>
      <c r="P84" s="431"/>
      <c r="Q84" s="112"/>
      <c r="R84" s="431"/>
      <c r="S84" s="112"/>
      <c r="T84" s="431"/>
      <c r="U84" s="112"/>
      <c r="V84" s="431"/>
      <c r="W84" s="112"/>
      <c r="X84" s="431"/>
      <c r="Y84" s="112"/>
      <c r="Z84" s="431"/>
      <c r="AA84" s="112"/>
      <c r="AB84" s="431"/>
      <c r="AC84" s="112"/>
      <c r="AD84" s="431"/>
      <c r="AE84" s="112"/>
      <c r="AF84" s="431"/>
      <c r="AG84" s="112"/>
      <c r="AH84" s="431"/>
      <c r="AI84" s="112"/>
      <c r="AJ84" s="431"/>
      <c r="AK84" s="112"/>
      <c r="AL84" s="431"/>
      <c r="AM84" s="112"/>
      <c r="AN84" s="423"/>
    </row>
    <row r="85" spans="1:40" s="17" customFormat="1" ht="20" hidden="1" customHeight="1">
      <c r="A85" s="423"/>
      <c r="B85" s="337" t="s">
        <v>414</v>
      </c>
      <c r="C85" s="52">
        <v>2012</v>
      </c>
      <c r="D85" s="338" t="s">
        <v>415</v>
      </c>
      <c r="E85" s="535">
        <f t="shared" si="11"/>
        <v>0</v>
      </c>
      <c r="F85" s="585"/>
      <c r="G85" s="597"/>
      <c r="H85" s="118"/>
      <c r="I85" s="112"/>
      <c r="J85" s="431"/>
      <c r="K85" s="112"/>
      <c r="L85" s="431"/>
      <c r="M85" s="112"/>
      <c r="N85" s="431" t="str">
        <f t="shared" si="10"/>
        <v/>
      </c>
      <c r="O85" s="112"/>
      <c r="P85" s="431"/>
      <c r="Q85" s="112"/>
      <c r="R85" s="431"/>
      <c r="S85" s="112"/>
      <c r="T85" s="431"/>
      <c r="U85" s="112"/>
      <c r="V85" s="431"/>
      <c r="W85" s="112"/>
      <c r="X85" s="431"/>
      <c r="Y85" s="112"/>
      <c r="Z85" s="431"/>
      <c r="AA85" s="112"/>
      <c r="AB85" s="431"/>
      <c r="AC85" s="112"/>
      <c r="AD85" s="431"/>
      <c r="AE85" s="112"/>
      <c r="AF85" s="431"/>
      <c r="AG85" s="112"/>
      <c r="AH85" s="431"/>
      <c r="AI85" s="112"/>
      <c r="AJ85" s="431"/>
      <c r="AK85" s="112"/>
      <c r="AL85" s="431"/>
      <c r="AM85" s="112"/>
      <c r="AN85" s="423"/>
    </row>
    <row r="86" spans="1:40" s="17" customFormat="1" ht="20" hidden="1" customHeight="1">
      <c r="A86" s="423"/>
      <c r="B86" s="135" t="s">
        <v>458</v>
      </c>
      <c r="C86" s="62">
        <v>2012</v>
      </c>
      <c r="D86" s="352" t="s">
        <v>123</v>
      </c>
      <c r="E86" s="535">
        <f t="shared" si="11"/>
        <v>0</v>
      </c>
      <c r="F86" s="585"/>
      <c r="G86" s="597"/>
      <c r="H86" s="558"/>
      <c r="I86" s="112"/>
      <c r="J86" s="431"/>
      <c r="K86" s="112"/>
      <c r="L86" s="431"/>
      <c r="M86" s="112"/>
      <c r="N86" s="431" t="str">
        <f t="shared" si="10"/>
        <v/>
      </c>
      <c r="O86" s="112"/>
      <c r="P86" s="431"/>
      <c r="Q86" s="112"/>
      <c r="R86" s="431"/>
      <c r="S86" s="112"/>
      <c r="T86" s="431"/>
      <c r="U86" s="112"/>
      <c r="V86" s="431"/>
      <c r="W86" s="112"/>
      <c r="X86" s="431"/>
      <c r="Y86" s="112"/>
      <c r="Z86" s="431"/>
      <c r="AA86" s="112"/>
      <c r="AB86" s="431"/>
      <c r="AC86" s="112"/>
      <c r="AD86" s="431"/>
      <c r="AE86" s="112"/>
      <c r="AF86" s="431"/>
      <c r="AG86" s="112"/>
      <c r="AH86" s="431"/>
      <c r="AI86" s="112"/>
      <c r="AJ86" s="431"/>
      <c r="AK86" s="112"/>
      <c r="AL86" s="431"/>
      <c r="AM86" s="112"/>
      <c r="AN86" s="423"/>
    </row>
    <row r="87" spans="1:40" s="17" customFormat="1" ht="20" hidden="1" customHeight="1">
      <c r="A87" s="423"/>
      <c r="B87" s="120" t="s">
        <v>226</v>
      </c>
      <c r="C87" s="52">
        <v>2012</v>
      </c>
      <c r="D87" s="82" t="s">
        <v>123</v>
      </c>
      <c r="E87" s="535">
        <f t="shared" si="11"/>
        <v>0</v>
      </c>
      <c r="F87" s="585"/>
      <c r="G87" s="597"/>
      <c r="H87" s="558"/>
      <c r="I87" s="112"/>
      <c r="J87" s="431"/>
      <c r="K87" s="112"/>
      <c r="L87" s="431"/>
      <c r="M87" s="112"/>
      <c r="N87" s="431" t="str">
        <f t="shared" si="10"/>
        <v/>
      </c>
      <c r="O87" s="112"/>
      <c r="P87" s="431"/>
      <c r="Q87" s="112"/>
      <c r="R87" s="431"/>
      <c r="S87" s="112"/>
      <c r="T87" s="431"/>
      <c r="U87" s="112"/>
      <c r="V87" s="431"/>
      <c r="W87" s="112"/>
      <c r="X87" s="431"/>
      <c r="Y87" s="112"/>
      <c r="Z87" s="431"/>
      <c r="AA87" s="112"/>
      <c r="AB87" s="431"/>
      <c r="AC87" s="112"/>
      <c r="AD87" s="431"/>
      <c r="AE87" s="112"/>
      <c r="AF87" s="431"/>
      <c r="AG87" s="112"/>
      <c r="AH87" s="431"/>
      <c r="AI87" s="112"/>
      <c r="AJ87" s="431"/>
      <c r="AK87" s="112"/>
      <c r="AL87" s="431"/>
      <c r="AM87" s="112"/>
      <c r="AN87" s="423"/>
    </row>
    <row r="88" spans="1:40" s="17" customFormat="1" ht="20" hidden="1" customHeight="1">
      <c r="A88" s="423"/>
      <c r="B88" s="652" t="s">
        <v>712</v>
      </c>
      <c r="C88" s="52">
        <v>2011</v>
      </c>
      <c r="D88" s="375" t="s">
        <v>432</v>
      </c>
      <c r="E88" s="535">
        <f t="shared" si="11"/>
        <v>0</v>
      </c>
      <c r="F88" s="593" t="e">
        <f>(H88+J88+L88+N88+P88+R88+T88+V88+X88+Z88+AB88+AD88+AF88+AH88+AJ88+AL88)/G88</f>
        <v>#VALUE!</v>
      </c>
      <c r="G88" s="594">
        <f>COUNT(H88,J88,L88,N88,P88,R88,T88,V88,X88,Z88,AB88,AD88,AF88,AH88,AJ88,AL88)+1</f>
        <v>3</v>
      </c>
      <c r="H88" s="118">
        <v>187</v>
      </c>
      <c r="I88" s="112">
        <v>0</v>
      </c>
      <c r="J88" s="128">
        <v>92</v>
      </c>
      <c r="K88" s="112">
        <v>0</v>
      </c>
      <c r="L88" s="128"/>
      <c r="M88" s="112"/>
      <c r="N88" s="128" t="str">
        <f t="shared" si="10"/>
        <v/>
      </c>
      <c r="O88" s="112"/>
      <c r="P88" s="431"/>
      <c r="Q88" s="112"/>
      <c r="R88" s="431"/>
      <c r="S88" s="112"/>
      <c r="T88" s="431"/>
      <c r="U88" s="112"/>
      <c r="V88" s="431"/>
      <c r="W88" s="112"/>
      <c r="X88" s="431"/>
      <c r="Y88" s="112"/>
      <c r="Z88" s="431"/>
      <c r="AA88" s="112"/>
      <c r="AB88" s="431"/>
      <c r="AC88" s="112"/>
      <c r="AD88" s="431"/>
      <c r="AE88" s="112"/>
      <c r="AF88" s="431"/>
      <c r="AG88" s="112"/>
      <c r="AH88" s="431"/>
      <c r="AI88" s="112"/>
      <c r="AJ88" s="431"/>
      <c r="AK88" s="112"/>
      <c r="AL88" s="431"/>
      <c r="AM88" s="112"/>
      <c r="AN88" s="423"/>
    </row>
    <row r="89" spans="1:40" s="17" customFormat="1" ht="20" hidden="1" customHeight="1">
      <c r="A89" s="423"/>
      <c r="B89" s="162" t="s">
        <v>234</v>
      </c>
      <c r="C89" s="77">
        <v>2011</v>
      </c>
      <c r="D89" s="163" t="s">
        <v>235</v>
      </c>
      <c r="E89" s="535">
        <f t="shared" si="11"/>
        <v>0</v>
      </c>
      <c r="F89" s="585"/>
      <c r="G89" s="597"/>
      <c r="H89" s="118"/>
      <c r="I89" s="112"/>
      <c r="J89" s="431"/>
      <c r="K89" s="112"/>
      <c r="L89" s="431"/>
      <c r="M89" s="112"/>
      <c r="N89" s="431" t="str">
        <f t="shared" si="10"/>
        <v/>
      </c>
      <c r="O89" s="112"/>
      <c r="P89" s="431"/>
      <c r="Q89" s="112"/>
      <c r="R89" s="431"/>
      <c r="S89" s="112"/>
      <c r="T89" s="431"/>
      <c r="U89" s="112"/>
      <c r="V89" s="431"/>
      <c r="W89" s="112"/>
      <c r="X89" s="431"/>
      <c r="Y89" s="112"/>
      <c r="Z89" s="431"/>
      <c r="AA89" s="112"/>
      <c r="AB89" s="431"/>
      <c r="AC89" s="112"/>
      <c r="AD89" s="431"/>
      <c r="AE89" s="112"/>
      <c r="AF89" s="431"/>
      <c r="AG89" s="112"/>
      <c r="AH89" s="431"/>
      <c r="AI89" s="112"/>
      <c r="AJ89" s="431"/>
      <c r="AK89" s="112"/>
      <c r="AL89" s="431"/>
      <c r="AM89" s="112"/>
      <c r="AN89" s="423"/>
    </row>
    <row r="90" spans="1:40" s="17" customFormat="1" ht="20" hidden="1" customHeight="1">
      <c r="A90" s="423"/>
      <c r="B90" s="228" t="s">
        <v>370</v>
      </c>
      <c r="C90" s="52">
        <v>2011</v>
      </c>
      <c r="D90" s="226" t="s">
        <v>32</v>
      </c>
      <c r="E90" s="535">
        <f t="shared" si="11"/>
        <v>0</v>
      </c>
      <c r="F90" s="585"/>
      <c r="G90" s="597"/>
      <c r="H90" s="558"/>
      <c r="I90" s="112"/>
      <c r="J90" s="431"/>
      <c r="K90" s="112"/>
      <c r="L90" s="431"/>
      <c r="M90" s="112"/>
      <c r="N90" s="431" t="str">
        <f t="shared" si="10"/>
        <v/>
      </c>
      <c r="O90" s="112"/>
      <c r="P90" s="431"/>
      <c r="Q90" s="112"/>
      <c r="R90" s="431"/>
      <c r="S90" s="112"/>
      <c r="T90" s="431"/>
      <c r="U90" s="112"/>
      <c r="V90" s="431"/>
      <c r="W90" s="112"/>
      <c r="X90" s="431"/>
      <c r="Y90" s="112"/>
      <c r="Z90" s="431"/>
      <c r="AA90" s="112"/>
      <c r="AB90" s="431"/>
      <c r="AC90" s="112"/>
      <c r="AD90" s="431"/>
      <c r="AE90" s="112"/>
      <c r="AF90" s="431"/>
      <c r="AG90" s="112"/>
      <c r="AH90" s="431"/>
      <c r="AI90" s="112"/>
      <c r="AJ90" s="431"/>
      <c r="AK90" s="112"/>
      <c r="AL90" s="431"/>
      <c r="AM90" s="112"/>
      <c r="AN90" s="423"/>
    </row>
    <row r="91" spans="1:40" s="17" customFormat="1" ht="20" hidden="1" customHeight="1">
      <c r="A91" s="423"/>
      <c r="B91" s="120" t="s">
        <v>265</v>
      </c>
      <c r="C91" s="52">
        <v>2012</v>
      </c>
      <c r="D91" s="82" t="s">
        <v>266</v>
      </c>
      <c r="E91" s="535">
        <f t="shared" si="11"/>
        <v>0</v>
      </c>
      <c r="F91" s="585"/>
      <c r="G91" s="597"/>
      <c r="H91" s="558"/>
      <c r="I91" s="112"/>
      <c r="J91" s="431"/>
      <c r="K91" s="112"/>
      <c r="L91" s="431"/>
      <c r="M91" s="112"/>
      <c r="N91" s="431" t="str">
        <f t="shared" si="10"/>
        <v/>
      </c>
      <c r="O91" s="112"/>
      <c r="P91" s="431"/>
      <c r="Q91" s="112"/>
      <c r="R91" s="431"/>
      <c r="S91" s="112"/>
      <c r="T91" s="431"/>
      <c r="U91" s="112"/>
      <c r="V91" s="431"/>
      <c r="W91" s="112"/>
      <c r="X91" s="431"/>
      <c r="Y91" s="112"/>
      <c r="Z91" s="431"/>
      <c r="AA91" s="112"/>
      <c r="AB91" s="431"/>
      <c r="AC91" s="112"/>
      <c r="AD91" s="431"/>
      <c r="AE91" s="112"/>
      <c r="AF91" s="431"/>
      <c r="AG91" s="112"/>
      <c r="AH91" s="431"/>
      <c r="AI91" s="112"/>
      <c r="AJ91" s="431"/>
      <c r="AK91" s="112"/>
      <c r="AL91" s="431"/>
      <c r="AM91" s="112"/>
      <c r="AN91" s="423"/>
    </row>
    <row r="92" spans="1:40" s="17" customFormat="1" ht="20" hidden="1" customHeight="1">
      <c r="A92" s="423"/>
      <c r="B92" s="120" t="s">
        <v>207</v>
      </c>
      <c r="C92" s="52">
        <v>2012</v>
      </c>
      <c r="D92" s="82" t="s">
        <v>133</v>
      </c>
      <c r="E92" s="535">
        <f t="shared" si="11"/>
        <v>0</v>
      </c>
      <c r="F92" s="585"/>
      <c r="G92" s="597"/>
      <c r="H92" s="558"/>
      <c r="I92" s="112"/>
      <c r="J92" s="431"/>
      <c r="K92" s="112"/>
      <c r="L92" s="431"/>
      <c r="M92" s="112"/>
      <c r="N92" s="431" t="str">
        <f t="shared" si="10"/>
        <v/>
      </c>
      <c r="O92" s="112"/>
      <c r="P92" s="431"/>
      <c r="Q92" s="112"/>
      <c r="R92" s="431"/>
      <c r="S92" s="112"/>
      <c r="T92" s="431"/>
      <c r="U92" s="112"/>
      <c r="V92" s="431"/>
      <c r="W92" s="112"/>
      <c r="X92" s="431"/>
      <c r="Y92" s="112"/>
      <c r="Z92" s="431"/>
      <c r="AA92" s="112"/>
      <c r="AB92" s="431"/>
      <c r="AC92" s="112"/>
      <c r="AD92" s="431"/>
      <c r="AE92" s="112"/>
      <c r="AF92" s="431"/>
      <c r="AG92" s="112"/>
      <c r="AH92" s="431"/>
      <c r="AI92" s="112"/>
      <c r="AJ92" s="431"/>
      <c r="AK92" s="112"/>
      <c r="AL92" s="431"/>
      <c r="AM92" s="112"/>
      <c r="AN92" s="423"/>
    </row>
    <row r="93" spans="1:40" s="17" customFormat="1" ht="20" hidden="1" customHeight="1">
      <c r="A93" s="423"/>
      <c r="B93" s="228" t="s">
        <v>373</v>
      </c>
      <c r="C93" s="52">
        <v>2012</v>
      </c>
      <c r="D93" s="226" t="s">
        <v>92</v>
      </c>
      <c r="E93" s="535">
        <f t="shared" si="11"/>
        <v>0</v>
      </c>
      <c r="F93" s="585"/>
      <c r="G93" s="597"/>
      <c r="H93" s="558"/>
      <c r="I93" s="112"/>
      <c r="J93" s="431"/>
      <c r="K93" s="112"/>
      <c r="L93" s="431"/>
      <c r="M93" s="112"/>
      <c r="N93" s="431" t="str">
        <f t="shared" si="10"/>
        <v/>
      </c>
      <c r="O93" s="112"/>
      <c r="P93" s="431"/>
      <c r="Q93" s="112"/>
      <c r="R93" s="431"/>
      <c r="S93" s="112"/>
      <c r="T93" s="431"/>
      <c r="U93" s="112"/>
      <c r="V93" s="431"/>
      <c r="W93" s="112"/>
      <c r="X93" s="431"/>
      <c r="Y93" s="112"/>
      <c r="Z93" s="431"/>
      <c r="AA93" s="112"/>
      <c r="AB93" s="431"/>
      <c r="AC93" s="112"/>
      <c r="AD93" s="431"/>
      <c r="AE93" s="112"/>
      <c r="AF93" s="431"/>
      <c r="AG93" s="112"/>
      <c r="AH93" s="431"/>
      <c r="AI93" s="112"/>
      <c r="AJ93" s="431"/>
      <c r="AK93" s="112"/>
      <c r="AL93" s="431"/>
      <c r="AM93" s="112"/>
      <c r="AN93" s="423"/>
    </row>
    <row r="94" spans="1:40" s="17" customFormat="1" ht="20" hidden="1" customHeight="1">
      <c r="A94" s="423"/>
      <c r="B94" s="427" t="s">
        <v>535</v>
      </c>
      <c r="C94" s="67">
        <v>2012</v>
      </c>
      <c r="D94" s="601" t="s">
        <v>289</v>
      </c>
      <c r="E94" s="535">
        <f t="shared" si="11"/>
        <v>0</v>
      </c>
      <c r="F94" s="585"/>
      <c r="G94" s="597"/>
      <c r="H94" s="558"/>
      <c r="I94" s="112"/>
      <c r="J94" s="431"/>
      <c r="K94" s="112"/>
      <c r="L94" s="431"/>
      <c r="M94" s="112"/>
      <c r="N94" s="431" t="str">
        <f t="shared" si="10"/>
        <v/>
      </c>
      <c r="O94" s="112"/>
      <c r="P94" s="431"/>
      <c r="Q94" s="112"/>
      <c r="R94" s="431"/>
      <c r="S94" s="112"/>
      <c r="T94" s="431"/>
      <c r="U94" s="112"/>
      <c r="V94" s="431"/>
      <c r="W94" s="112"/>
      <c r="X94" s="431"/>
      <c r="Y94" s="112"/>
      <c r="Z94" s="431"/>
      <c r="AA94" s="112"/>
      <c r="AB94" s="431"/>
      <c r="AC94" s="112"/>
      <c r="AD94" s="431"/>
      <c r="AE94" s="112"/>
      <c r="AF94" s="431"/>
      <c r="AG94" s="112"/>
      <c r="AH94" s="431"/>
      <c r="AI94" s="112"/>
      <c r="AJ94" s="431"/>
      <c r="AK94" s="112"/>
      <c r="AL94" s="431"/>
      <c r="AM94" s="112"/>
      <c r="AN94" s="423"/>
    </row>
    <row r="95" spans="1:40" s="17" customFormat="1" ht="20" hidden="1" customHeight="1">
      <c r="A95" s="423"/>
      <c r="B95" s="251" t="s">
        <v>384</v>
      </c>
      <c r="C95" s="67">
        <v>2011</v>
      </c>
      <c r="D95" s="658" t="s">
        <v>77</v>
      </c>
      <c r="E95" s="535">
        <f t="shared" si="11"/>
        <v>0</v>
      </c>
      <c r="F95" s="585"/>
      <c r="G95" s="597"/>
      <c r="H95" s="558"/>
      <c r="I95" s="112"/>
      <c r="J95" s="431"/>
      <c r="K95" s="112"/>
      <c r="L95" s="431"/>
      <c r="M95" s="112"/>
      <c r="N95" s="431" t="str">
        <f t="shared" si="10"/>
        <v/>
      </c>
      <c r="O95" s="112"/>
      <c r="P95" s="431"/>
      <c r="Q95" s="112"/>
      <c r="R95" s="431"/>
      <c r="S95" s="112"/>
      <c r="T95" s="431"/>
      <c r="U95" s="112"/>
      <c r="V95" s="431"/>
      <c r="W95" s="112"/>
      <c r="X95" s="431"/>
      <c r="Y95" s="112"/>
      <c r="Z95" s="431"/>
      <c r="AA95" s="112"/>
      <c r="AB95" s="431"/>
      <c r="AC95" s="112"/>
      <c r="AD95" s="431"/>
      <c r="AE95" s="112"/>
      <c r="AF95" s="431"/>
      <c r="AG95" s="112"/>
      <c r="AH95" s="431"/>
      <c r="AI95" s="112"/>
      <c r="AJ95" s="431"/>
      <c r="AK95" s="112"/>
      <c r="AL95" s="431"/>
      <c r="AM95" s="112"/>
      <c r="AN95" s="423"/>
    </row>
    <row r="96" spans="1:40" s="17" customFormat="1" ht="20" hidden="1" customHeight="1">
      <c r="A96" s="423"/>
      <c r="B96" s="135" t="s">
        <v>320</v>
      </c>
      <c r="C96" s="566">
        <v>2012</v>
      </c>
      <c r="D96" s="567" t="s">
        <v>91</v>
      </c>
      <c r="E96" s="535">
        <f t="shared" si="11"/>
        <v>0</v>
      </c>
      <c r="F96" s="585"/>
      <c r="G96" s="597"/>
      <c r="H96" s="558"/>
      <c r="I96" s="112"/>
      <c r="J96" s="431"/>
      <c r="K96" s="112"/>
      <c r="L96" s="431"/>
      <c r="M96" s="112"/>
      <c r="N96" s="431" t="str">
        <f t="shared" si="10"/>
        <v/>
      </c>
      <c r="O96" s="112"/>
      <c r="P96" s="431"/>
      <c r="Q96" s="112"/>
      <c r="R96" s="431"/>
      <c r="S96" s="112"/>
      <c r="T96" s="431"/>
      <c r="U96" s="112"/>
      <c r="V96" s="431"/>
      <c r="W96" s="112"/>
      <c r="X96" s="431"/>
      <c r="Y96" s="112"/>
      <c r="Z96" s="431"/>
      <c r="AA96" s="112"/>
      <c r="AB96" s="431"/>
      <c r="AC96" s="112"/>
      <c r="AD96" s="431"/>
      <c r="AE96" s="112"/>
      <c r="AF96" s="431"/>
      <c r="AG96" s="112"/>
      <c r="AH96" s="431"/>
      <c r="AI96" s="112"/>
      <c r="AJ96" s="431"/>
      <c r="AK96" s="112"/>
      <c r="AL96" s="431"/>
      <c r="AM96" s="112"/>
      <c r="AN96" s="423"/>
    </row>
    <row r="97" spans="1:54" s="17" customFormat="1" ht="20" customHeight="1">
      <c r="A97" s="423"/>
      <c r="B97" s="135"/>
      <c r="C97" s="566"/>
      <c r="D97" s="567"/>
      <c r="E97" s="535">
        <f t="shared" si="11"/>
        <v>0</v>
      </c>
      <c r="F97" s="585"/>
      <c r="G97" s="597"/>
      <c r="H97" s="558"/>
      <c r="I97" s="112"/>
      <c r="J97" s="431"/>
      <c r="K97" s="112"/>
      <c r="L97" s="431"/>
      <c r="M97" s="112"/>
      <c r="N97" s="431" t="str">
        <f t="shared" si="10"/>
        <v/>
      </c>
      <c r="O97" s="112"/>
      <c r="P97" s="431"/>
      <c r="Q97" s="112"/>
      <c r="R97" s="431"/>
      <c r="S97" s="112"/>
      <c r="T97" s="431"/>
      <c r="U97" s="112"/>
      <c r="V97" s="431"/>
      <c r="W97" s="112"/>
      <c r="X97" s="431"/>
      <c r="Y97" s="112"/>
      <c r="Z97" s="431"/>
      <c r="AA97" s="112"/>
      <c r="AB97" s="431"/>
      <c r="AC97" s="112"/>
      <c r="AD97" s="431"/>
      <c r="AE97" s="112"/>
      <c r="AF97" s="431"/>
      <c r="AG97" s="112"/>
      <c r="AH97" s="431"/>
      <c r="AI97" s="112"/>
      <c r="AJ97" s="431"/>
      <c r="AK97" s="112"/>
      <c r="AL97" s="431"/>
      <c r="AM97" s="112"/>
      <c r="AN97" s="423"/>
    </row>
    <row r="98" spans="1:54" s="17" customFormat="1" ht="20" customHeight="1" thickBot="1">
      <c r="A98" s="387"/>
      <c r="B98" s="443"/>
      <c r="C98" s="301"/>
      <c r="D98" s="440"/>
      <c r="E98" s="525"/>
      <c r="F98" s="586"/>
      <c r="G98" s="598"/>
      <c r="H98" s="119"/>
      <c r="I98" s="114"/>
      <c r="J98" s="113"/>
      <c r="K98" s="114"/>
      <c r="L98" s="113"/>
      <c r="M98" s="114"/>
      <c r="N98" s="113"/>
      <c r="O98" s="114"/>
      <c r="P98" s="113"/>
      <c r="Q98" s="114"/>
      <c r="R98" s="113"/>
      <c r="S98" s="114"/>
      <c r="T98" s="113"/>
      <c r="U98" s="114"/>
      <c r="V98" s="113"/>
      <c r="W98" s="114"/>
      <c r="X98" s="113"/>
      <c r="Y98" s="114"/>
      <c r="Z98" s="113"/>
      <c r="AA98" s="114"/>
      <c r="AB98" s="113"/>
      <c r="AC98" s="114"/>
      <c r="AD98" s="113"/>
      <c r="AE98" s="114"/>
      <c r="AF98" s="113"/>
      <c r="AG98" s="114"/>
      <c r="AH98" s="113"/>
      <c r="AI98" s="114"/>
      <c r="AJ98" s="113"/>
      <c r="AK98" s="114"/>
      <c r="AL98" s="113"/>
      <c r="AM98" s="114"/>
      <c r="AN98" s="387"/>
    </row>
    <row r="99" spans="1:54" s="17" customFormat="1" ht="20.25" customHeight="1" thickBot="1">
      <c r="I99" s="224">
        <f>SUM(I10:I98)</f>
        <v>593.6</v>
      </c>
      <c r="K99" s="224">
        <f>SUM(K10:K98)</f>
        <v>371</v>
      </c>
      <c r="M99" s="225">
        <f>SUM(M10:M32)</f>
        <v>742</v>
      </c>
      <c r="O99" s="225">
        <f>SUM(O10:O98)</f>
        <v>370.88000000000005</v>
      </c>
      <c r="Q99" s="224">
        <f>SUM(Q10:Q32)</f>
        <v>0</v>
      </c>
      <c r="S99" s="224">
        <f>SUM(S10:S32)</f>
        <v>0</v>
      </c>
      <c r="U99" s="236">
        <f>SUM(U10:U32)</f>
        <v>0</v>
      </c>
      <c r="V99" s="237"/>
      <c r="W99" s="214">
        <f>SUM(W10:W32)</f>
        <v>0</v>
      </c>
      <c r="Y99" s="183">
        <f>SUM(Y10:Y32)</f>
        <v>0</v>
      </c>
      <c r="AA99" s="187">
        <f>SUM(AA10:AA32)</f>
        <v>0</v>
      </c>
      <c r="AC99" s="187">
        <f>SUM(AC10:AC32)</f>
        <v>0</v>
      </c>
      <c r="AE99" s="183">
        <f>SUM(AE10:AE32)</f>
        <v>0</v>
      </c>
      <c r="AG99" s="183">
        <f>SUM(AG10:AG32)</f>
        <v>0</v>
      </c>
      <c r="AI99" s="183">
        <f>SUM(AI10:AI32)</f>
        <v>0</v>
      </c>
      <c r="AJ99" s="150"/>
      <c r="AK99" s="183">
        <f>SUM(AK10:AK32)</f>
        <v>0</v>
      </c>
      <c r="AL99" s="150"/>
      <c r="AM99" s="187">
        <f>SUM(AM10:AM32)</f>
        <v>0</v>
      </c>
    </row>
    <row r="100" spans="1:54" ht="13" thickBot="1"/>
    <row r="101" spans="1:54" ht="28" customHeight="1" thickBot="1">
      <c r="B101" s="752" t="s">
        <v>549</v>
      </c>
      <c r="C101" s="753"/>
      <c r="D101" s="754"/>
      <c r="H101" s="171"/>
      <c r="I101" s="172" t="s">
        <v>272</v>
      </c>
      <c r="J101" s="28"/>
      <c r="K101" s="28"/>
      <c r="L101" s="28"/>
      <c r="M101" s="101"/>
      <c r="N101" s="265"/>
      <c r="O101" s="172" t="s">
        <v>273</v>
      </c>
      <c r="P101" s="48"/>
      <c r="Q101" s="18"/>
      <c r="R101" s="48"/>
      <c r="S101" s="188"/>
      <c r="T101" s="172" t="s">
        <v>303</v>
      </c>
    </row>
    <row r="102" spans="1:54" ht="13" thickBot="1"/>
    <row r="103" spans="1:54" s="17" customFormat="1" ht="49" customHeight="1" thickBot="1">
      <c r="A103" s="740" t="s">
        <v>13</v>
      </c>
      <c r="B103" s="741"/>
      <c r="C103" s="741"/>
      <c r="D103" s="741"/>
      <c r="E103" s="741"/>
      <c r="F103" s="741"/>
      <c r="G103" s="741"/>
      <c r="H103" s="741"/>
      <c r="I103" s="741"/>
      <c r="J103" s="741"/>
      <c r="K103" s="741"/>
      <c r="L103" s="741"/>
      <c r="M103" s="741"/>
      <c r="N103" s="741"/>
      <c r="O103" s="741"/>
      <c r="P103" s="741"/>
      <c r="Q103" s="741"/>
      <c r="R103" s="741"/>
      <c r="S103" s="741"/>
      <c r="T103" s="741"/>
      <c r="U103" s="741"/>
      <c r="V103" s="741"/>
      <c r="W103" s="741"/>
      <c r="X103" s="741"/>
      <c r="Y103" s="741"/>
      <c r="Z103" s="741"/>
      <c r="AA103" s="741"/>
      <c r="AB103" s="741"/>
      <c r="AC103" s="741"/>
      <c r="AD103" s="741"/>
      <c r="AE103" s="741"/>
      <c r="AF103" s="741"/>
      <c r="AG103" s="741"/>
      <c r="AH103" s="741"/>
      <c r="AI103" s="741"/>
      <c r="AJ103" s="741"/>
      <c r="AK103" s="741"/>
      <c r="AL103" s="741"/>
      <c r="AM103" s="741"/>
    </row>
    <row r="104" spans="1:54" s="17" customFormat="1" ht="36" customHeight="1" thickBot="1">
      <c r="H104" s="729" t="s">
        <v>550</v>
      </c>
      <c r="I104" s="730"/>
      <c r="J104" s="729" t="s">
        <v>430</v>
      </c>
      <c r="K104" s="730"/>
      <c r="L104" s="729" t="s">
        <v>612</v>
      </c>
      <c r="M104" s="730"/>
      <c r="N104" s="729">
        <v>46124</v>
      </c>
      <c r="O104" s="730"/>
      <c r="P104" s="729">
        <v>45781</v>
      </c>
      <c r="Q104" s="730"/>
      <c r="R104" s="729">
        <v>45802</v>
      </c>
      <c r="S104" s="730"/>
      <c r="T104" s="729">
        <v>45809</v>
      </c>
      <c r="U104" s="730"/>
      <c r="V104" s="729">
        <v>45830</v>
      </c>
      <c r="W104" s="730"/>
      <c r="X104" s="729">
        <v>45847</v>
      </c>
      <c r="Y104" s="730"/>
      <c r="Z104" s="729">
        <v>45886</v>
      </c>
      <c r="AA104" s="730"/>
      <c r="AB104" s="729">
        <v>45911</v>
      </c>
      <c r="AC104" s="730"/>
      <c r="AD104" s="729">
        <v>45921</v>
      </c>
      <c r="AE104" s="730"/>
      <c r="AF104" s="731">
        <v>45942</v>
      </c>
      <c r="AG104" s="732"/>
      <c r="AH104" s="729">
        <v>45970</v>
      </c>
      <c r="AI104" s="730"/>
      <c r="AJ104" s="729">
        <v>45985</v>
      </c>
      <c r="AK104" s="730"/>
      <c r="AL104" s="731">
        <v>45998</v>
      </c>
      <c r="AM104" s="732"/>
    </row>
    <row r="105" spans="1:54" s="17" customFormat="1" ht="20.25" customHeight="1" thickBot="1">
      <c r="A105" s="31"/>
      <c r="B105" s="756" t="s">
        <v>571</v>
      </c>
      <c r="C105" s="757"/>
      <c r="D105" s="757"/>
      <c r="E105" s="757"/>
      <c r="F105" s="757"/>
      <c r="G105" s="758"/>
      <c r="H105" s="733" t="s">
        <v>411</v>
      </c>
      <c r="I105" s="734"/>
      <c r="J105" s="733" t="s">
        <v>431</v>
      </c>
      <c r="K105" s="734"/>
      <c r="L105" s="733" t="s">
        <v>613</v>
      </c>
      <c r="M105" s="734"/>
      <c r="N105" s="733" t="s">
        <v>622</v>
      </c>
      <c r="O105" s="734"/>
      <c r="P105" s="733" t="s">
        <v>454</v>
      </c>
      <c r="Q105" s="734"/>
      <c r="R105" s="733" t="s">
        <v>473</v>
      </c>
      <c r="S105" s="734"/>
      <c r="T105" s="733" t="s">
        <v>479</v>
      </c>
      <c r="U105" s="734"/>
      <c r="V105" s="733" t="s">
        <v>483</v>
      </c>
      <c r="W105" s="734"/>
      <c r="X105" s="733" t="s">
        <v>489</v>
      </c>
      <c r="Y105" s="734"/>
      <c r="Z105" s="733" t="s">
        <v>503</v>
      </c>
      <c r="AA105" s="734"/>
      <c r="AB105" s="733" t="s">
        <v>513</v>
      </c>
      <c r="AC105" s="734"/>
      <c r="AD105" s="733" t="s">
        <v>514</v>
      </c>
      <c r="AE105" s="734"/>
      <c r="AF105" s="733" t="s">
        <v>515</v>
      </c>
      <c r="AG105" s="734"/>
      <c r="AH105" s="733" t="s">
        <v>516</v>
      </c>
      <c r="AI105" s="742"/>
      <c r="AJ105" s="733" t="s">
        <v>544</v>
      </c>
      <c r="AK105" s="734"/>
      <c r="AL105" s="733" t="s">
        <v>517</v>
      </c>
      <c r="AM105" s="734"/>
    </row>
    <row r="106" spans="1:54" s="17" customFormat="1" ht="44" customHeight="1" thickBot="1">
      <c r="A106" s="31"/>
      <c r="B106" s="759"/>
      <c r="C106" s="760"/>
      <c r="D106" s="760"/>
      <c r="E106" s="760"/>
      <c r="F106" s="760"/>
      <c r="G106" s="761"/>
      <c r="H106" s="735"/>
      <c r="I106" s="736"/>
      <c r="J106" s="738"/>
      <c r="K106" s="739"/>
      <c r="L106" s="735"/>
      <c r="M106" s="736"/>
      <c r="N106" s="735"/>
      <c r="O106" s="736"/>
      <c r="P106" s="735"/>
      <c r="Q106" s="736"/>
      <c r="R106" s="735"/>
      <c r="S106" s="736"/>
      <c r="T106" s="735"/>
      <c r="U106" s="736"/>
      <c r="V106" s="735"/>
      <c r="W106" s="736"/>
      <c r="X106" s="735"/>
      <c r="Y106" s="736"/>
      <c r="Z106" s="735"/>
      <c r="AA106" s="736"/>
      <c r="AB106" s="735"/>
      <c r="AC106" s="736"/>
      <c r="AD106" s="738"/>
      <c r="AE106" s="739"/>
      <c r="AF106" s="738"/>
      <c r="AG106" s="739"/>
      <c r="AH106" s="735"/>
      <c r="AI106" s="743"/>
      <c r="AJ106" s="735"/>
      <c r="AK106" s="736"/>
      <c r="AL106" s="735"/>
      <c r="AM106" s="736"/>
      <c r="AO106" s="721" t="s">
        <v>560</v>
      </c>
      <c r="AP106" s="722"/>
      <c r="AQ106" s="723" t="s">
        <v>561</v>
      </c>
      <c r="AR106" s="722"/>
      <c r="AS106" s="723" t="s">
        <v>563</v>
      </c>
      <c r="AT106" s="722"/>
      <c r="AU106" s="723" t="s">
        <v>562</v>
      </c>
      <c r="AV106" s="722"/>
      <c r="AW106" s="723" t="s">
        <v>611</v>
      </c>
      <c r="AX106" s="722"/>
    </row>
    <row r="107" spans="1:54" s="17" customFormat="1" ht="32" customHeight="1" thickBot="1">
      <c r="A107" s="57" t="s">
        <v>176</v>
      </c>
      <c r="B107" s="441" t="s">
        <v>2</v>
      </c>
      <c r="C107" s="57" t="s">
        <v>115</v>
      </c>
      <c r="D107" s="279" t="s">
        <v>3</v>
      </c>
      <c r="E107" s="144" t="s">
        <v>4</v>
      </c>
      <c r="F107" s="531" t="s">
        <v>581</v>
      </c>
      <c r="G107" s="576" t="s">
        <v>609</v>
      </c>
      <c r="H107" s="87" t="s">
        <v>5</v>
      </c>
      <c r="I107" s="182" t="s">
        <v>6</v>
      </c>
      <c r="J107" s="91" t="s">
        <v>5</v>
      </c>
      <c r="K107" s="182" t="s">
        <v>6</v>
      </c>
      <c r="L107" s="606" t="s">
        <v>5</v>
      </c>
      <c r="M107" s="182" t="s">
        <v>6</v>
      </c>
      <c r="N107" s="91" t="s">
        <v>5</v>
      </c>
      <c r="O107" s="182" t="s">
        <v>6</v>
      </c>
      <c r="P107" s="91" t="s">
        <v>5</v>
      </c>
      <c r="Q107" s="182" t="s">
        <v>6</v>
      </c>
      <c r="R107" s="91" t="s">
        <v>5</v>
      </c>
      <c r="S107" s="182" t="s">
        <v>6</v>
      </c>
      <c r="T107" s="91" t="s">
        <v>5</v>
      </c>
      <c r="U107" s="220" t="s">
        <v>6</v>
      </c>
      <c r="V107" s="87" t="s">
        <v>5</v>
      </c>
      <c r="W107" s="182" t="s">
        <v>6</v>
      </c>
      <c r="X107" s="91" t="s">
        <v>5</v>
      </c>
      <c r="Y107" s="182" t="s">
        <v>6</v>
      </c>
      <c r="Z107" s="91" t="s">
        <v>5</v>
      </c>
      <c r="AA107" s="182" t="s">
        <v>6</v>
      </c>
      <c r="AB107" s="91" t="s">
        <v>5</v>
      </c>
      <c r="AC107" s="182" t="s">
        <v>6</v>
      </c>
      <c r="AD107" s="91" t="s">
        <v>5</v>
      </c>
      <c r="AE107" s="182" t="s">
        <v>6</v>
      </c>
      <c r="AF107" s="91" t="s">
        <v>5</v>
      </c>
      <c r="AG107" s="182" t="s">
        <v>6</v>
      </c>
      <c r="AH107" s="91" t="s">
        <v>5</v>
      </c>
      <c r="AI107" s="182" t="s">
        <v>6</v>
      </c>
      <c r="AJ107" s="91" t="s">
        <v>5</v>
      </c>
      <c r="AK107" s="182" t="s">
        <v>6</v>
      </c>
      <c r="AL107" s="91" t="s">
        <v>5</v>
      </c>
      <c r="AM107" s="182" t="s">
        <v>6</v>
      </c>
      <c r="AN107" s="57" t="s">
        <v>176</v>
      </c>
      <c r="AO107" s="504" t="s">
        <v>218</v>
      </c>
      <c r="AP107" s="505" t="s">
        <v>218</v>
      </c>
      <c r="AQ107" s="506">
        <v>-0.4</v>
      </c>
      <c r="AR107" s="507" t="s">
        <v>189</v>
      </c>
      <c r="AS107" s="508">
        <v>0.3</v>
      </c>
      <c r="AT107" s="332" t="s">
        <v>189</v>
      </c>
      <c r="AU107" s="508">
        <v>0.6</v>
      </c>
      <c r="AV107" s="332" t="s">
        <v>189</v>
      </c>
      <c r="AW107" s="508">
        <v>0.6</v>
      </c>
      <c r="AX107" s="332" t="s">
        <v>189</v>
      </c>
      <c r="AZ107" s="650">
        <v>1</v>
      </c>
    </row>
    <row r="108" spans="1:54" s="17" customFormat="1" ht="20.25" customHeight="1">
      <c r="A108" s="386">
        <v>1</v>
      </c>
      <c r="B108" s="266" t="s">
        <v>688</v>
      </c>
      <c r="C108" s="52">
        <v>2011</v>
      </c>
      <c r="D108" s="252" t="s">
        <v>33</v>
      </c>
      <c r="E108" s="143">
        <f t="shared" ref="E108:E139" si="12">I108+K108+M108+O108+Q108+S108+U108+W108+Y108+AA108+AC108+AE108+AG108+AI108+AK108+AM108</f>
        <v>285.8</v>
      </c>
      <c r="F108" s="532"/>
      <c r="G108" s="581"/>
      <c r="H108" s="609">
        <v>147</v>
      </c>
      <c r="I108" s="663">
        <v>0.8</v>
      </c>
      <c r="J108" s="609"/>
      <c r="K108" s="325"/>
      <c r="L108" s="430">
        <v>216</v>
      </c>
      <c r="M108" s="193">
        <v>200</v>
      </c>
      <c r="N108" s="430">
        <v>68</v>
      </c>
      <c r="O108" s="325">
        <v>85</v>
      </c>
      <c r="P108" s="430"/>
      <c r="Q108" s="325"/>
      <c r="R108" s="430"/>
      <c r="S108" s="325"/>
      <c r="T108" s="430"/>
      <c r="U108" s="325"/>
      <c r="V108" s="430"/>
      <c r="W108" s="325"/>
      <c r="X108" s="430"/>
      <c r="Y108" s="325"/>
      <c r="Z108" s="430"/>
      <c r="AA108" s="325"/>
      <c r="AB108" s="430"/>
      <c r="AC108" s="325"/>
      <c r="AD108" s="430"/>
      <c r="AE108" s="325"/>
      <c r="AF108" s="430"/>
      <c r="AG108" s="325"/>
      <c r="AH108" s="430"/>
      <c r="AI108" s="325"/>
      <c r="AJ108" s="430"/>
      <c r="AK108" s="325"/>
      <c r="AL108" s="430"/>
      <c r="AM108" s="325"/>
      <c r="AN108" s="386">
        <v>1</v>
      </c>
      <c r="AO108" s="422">
        <v>1</v>
      </c>
      <c r="AP108" s="325">
        <v>100</v>
      </c>
      <c r="AQ108" s="327">
        <f>AP108*AQ107</f>
        <v>-40</v>
      </c>
      <c r="AR108" s="193">
        <f t="shared" ref="AR108:AR122" si="13">AP108+AQ108</f>
        <v>60</v>
      </c>
      <c r="AS108" s="326">
        <f>AP108*AS107</f>
        <v>30</v>
      </c>
      <c r="AT108" s="193">
        <v>130</v>
      </c>
      <c r="AU108" s="327">
        <f>AP108*AU107</f>
        <v>60</v>
      </c>
      <c r="AV108" s="193">
        <v>160</v>
      </c>
      <c r="AW108" s="327">
        <f>AT108*AW107</f>
        <v>78</v>
      </c>
      <c r="AX108" s="193">
        <v>200</v>
      </c>
      <c r="AZ108" s="650">
        <v>1</v>
      </c>
      <c r="BA108" s="651" t="s">
        <v>688</v>
      </c>
      <c r="BB108" s="650">
        <v>68</v>
      </c>
    </row>
    <row r="109" spans="1:54" s="17" customFormat="1" ht="20.25" customHeight="1">
      <c r="A109" s="386">
        <f t="shared" ref="A109:A131" si="14">A108+1</f>
        <v>2</v>
      </c>
      <c r="B109" s="266" t="s">
        <v>687</v>
      </c>
      <c r="C109" s="52">
        <v>2011</v>
      </c>
      <c r="D109" s="438" t="s">
        <v>432</v>
      </c>
      <c r="E109" s="143">
        <f t="shared" si="12"/>
        <v>204</v>
      </c>
      <c r="F109" s="533"/>
      <c r="G109" s="582"/>
      <c r="H109" s="127">
        <v>128</v>
      </c>
      <c r="I109" s="303">
        <v>160</v>
      </c>
      <c r="J109" s="126"/>
      <c r="K109" s="213"/>
      <c r="L109" s="126">
        <v>233</v>
      </c>
      <c r="M109" s="110">
        <v>4</v>
      </c>
      <c r="N109" s="126">
        <v>70</v>
      </c>
      <c r="O109" s="213">
        <v>40</v>
      </c>
      <c r="P109" s="126"/>
      <c r="Q109" s="213"/>
      <c r="R109" s="126"/>
      <c r="S109" s="213"/>
      <c r="T109" s="126"/>
      <c r="U109" s="213"/>
      <c r="V109" s="126"/>
      <c r="W109" s="213"/>
      <c r="X109" s="126"/>
      <c r="Y109" s="213"/>
      <c r="Z109" s="126"/>
      <c r="AA109" s="213"/>
      <c r="AB109" s="126"/>
      <c r="AC109" s="213"/>
      <c r="AD109" s="126"/>
      <c r="AE109" s="213"/>
      <c r="AF109" s="126"/>
      <c r="AG109" s="213"/>
      <c r="AH109" s="126"/>
      <c r="AI109" s="213"/>
      <c r="AJ109" s="126"/>
      <c r="AK109" s="213"/>
      <c r="AL109" s="126"/>
      <c r="AM109" s="213"/>
      <c r="AN109" s="386">
        <f t="shared" ref="AN109:AN131" si="15">AN108+1</f>
        <v>2</v>
      </c>
      <c r="AO109" s="360">
        <v>2</v>
      </c>
      <c r="AP109" s="213">
        <v>70</v>
      </c>
      <c r="AQ109" s="327">
        <f>AP109*AQ107</f>
        <v>-28</v>
      </c>
      <c r="AR109" s="110">
        <f t="shared" si="13"/>
        <v>42</v>
      </c>
      <c r="AS109" s="205">
        <f>AP109*AS107</f>
        <v>21</v>
      </c>
      <c r="AT109" s="110">
        <v>91</v>
      </c>
      <c r="AU109" s="154">
        <f>AP109*AU107</f>
        <v>42</v>
      </c>
      <c r="AV109" s="110">
        <v>112</v>
      </c>
      <c r="AW109" s="154">
        <f>AT109*AW107</f>
        <v>54.6</v>
      </c>
      <c r="AX109" s="110">
        <v>140</v>
      </c>
      <c r="AZ109" s="650">
        <v>3</v>
      </c>
      <c r="BA109" s="651" t="s">
        <v>679</v>
      </c>
      <c r="BB109" s="650">
        <v>68</v>
      </c>
    </row>
    <row r="110" spans="1:54" s="17" customFormat="1" ht="20.25" customHeight="1">
      <c r="A110" s="386">
        <f t="shared" si="14"/>
        <v>3</v>
      </c>
      <c r="B110" s="266" t="s">
        <v>694</v>
      </c>
      <c r="C110" s="52">
        <v>2012</v>
      </c>
      <c r="D110" s="338" t="s">
        <v>33</v>
      </c>
      <c r="E110" s="143">
        <f t="shared" si="12"/>
        <v>172</v>
      </c>
      <c r="F110" s="533"/>
      <c r="G110" s="582"/>
      <c r="H110" s="126">
        <v>130</v>
      </c>
      <c r="I110" s="303">
        <v>112</v>
      </c>
      <c r="J110" s="126">
        <v>72</v>
      </c>
      <c r="K110" s="213">
        <v>0</v>
      </c>
      <c r="L110" s="126">
        <v>224</v>
      </c>
      <c r="M110" s="110">
        <v>60</v>
      </c>
      <c r="N110" s="126">
        <v>80</v>
      </c>
      <c r="O110" s="342">
        <v>0</v>
      </c>
      <c r="P110" s="126"/>
      <c r="Q110" s="213"/>
      <c r="R110" s="126"/>
      <c r="S110" s="213"/>
      <c r="T110" s="126"/>
      <c r="U110" s="213"/>
      <c r="V110" s="126"/>
      <c r="W110" s="213"/>
      <c r="X110" s="126"/>
      <c r="Y110" s="213"/>
      <c r="Z110" s="126"/>
      <c r="AA110" s="213"/>
      <c r="AB110" s="126"/>
      <c r="AC110" s="213"/>
      <c r="AD110" s="126"/>
      <c r="AE110" s="213"/>
      <c r="AF110" s="126"/>
      <c r="AG110" s="213"/>
      <c r="AH110" s="126"/>
      <c r="AI110" s="213"/>
      <c r="AJ110" s="126"/>
      <c r="AK110" s="213"/>
      <c r="AL110" s="126"/>
      <c r="AM110" s="213"/>
      <c r="AN110" s="386">
        <f t="shared" si="15"/>
        <v>3</v>
      </c>
      <c r="AO110" s="359">
        <v>3</v>
      </c>
      <c r="AP110" s="213">
        <v>50</v>
      </c>
      <c r="AQ110" s="327">
        <f>AP110*AQ107</f>
        <v>-20</v>
      </c>
      <c r="AR110" s="110">
        <f t="shared" si="13"/>
        <v>30</v>
      </c>
      <c r="AS110" s="205">
        <f>AP110*AS107</f>
        <v>15</v>
      </c>
      <c r="AT110" s="110">
        <v>65</v>
      </c>
      <c r="AU110" s="154">
        <f>AP110*AU107</f>
        <v>30</v>
      </c>
      <c r="AV110" s="110">
        <v>80</v>
      </c>
      <c r="AW110" s="154">
        <f>AT110*AW107</f>
        <v>39</v>
      </c>
      <c r="AX110" s="110">
        <v>100</v>
      </c>
      <c r="AZ110" s="650">
        <v>4</v>
      </c>
      <c r="BA110" s="651" t="s">
        <v>695</v>
      </c>
      <c r="BB110" s="650">
        <v>69</v>
      </c>
    </row>
    <row r="111" spans="1:54" s="17" customFormat="1" ht="20.25" customHeight="1">
      <c r="A111" s="386">
        <f t="shared" si="14"/>
        <v>4</v>
      </c>
      <c r="B111" s="266" t="s">
        <v>679</v>
      </c>
      <c r="C111" s="52">
        <v>2011</v>
      </c>
      <c r="D111" s="382" t="s">
        <v>110</v>
      </c>
      <c r="E111" s="143">
        <f t="shared" si="12"/>
        <v>171.3</v>
      </c>
      <c r="F111" s="533"/>
      <c r="G111" s="582"/>
      <c r="H111" s="126">
        <v>141</v>
      </c>
      <c r="I111" s="303">
        <v>12.8</v>
      </c>
      <c r="J111" s="109">
        <v>65</v>
      </c>
      <c r="K111" s="213">
        <v>45</v>
      </c>
      <c r="L111" s="109">
        <v>226</v>
      </c>
      <c r="M111" s="131">
        <v>28.5</v>
      </c>
      <c r="N111" s="109">
        <v>68</v>
      </c>
      <c r="O111" s="213">
        <v>85</v>
      </c>
      <c r="P111" s="109"/>
      <c r="Q111" s="342"/>
      <c r="R111" s="109"/>
      <c r="S111" s="342"/>
      <c r="T111" s="109"/>
      <c r="U111" s="342"/>
      <c r="V111" s="109"/>
      <c r="W111" s="342"/>
      <c r="X111" s="109"/>
      <c r="Y111" s="342"/>
      <c r="Z111" s="109"/>
      <c r="AA111" s="342"/>
      <c r="AB111" s="109"/>
      <c r="AC111" s="342"/>
      <c r="AD111" s="109"/>
      <c r="AE111" s="342"/>
      <c r="AF111" s="109"/>
      <c r="AG111" s="342"/>
      <c r="AH111" s="109"/>
      <c r="AI111" s="342"/>
      <c r="AJ111" s="109"/>
      <c r="AK111" s="342"/>
      <c r="AL111" s="109"/>
      <c r="AM111" s="342"/>
      <c r="AN111" s="386">
        <f t="shared" si="15"/>
        <v>4</v>
      </c>
      <c r="AO111" s="360">
        <v>4</v>
      </c>
      <c r="AP111" s="213">
        <v>40</v>
      </c>
      <c r="AQ111" s="327">
        <f>AP111*AQ107</f>
        <v>-16</v>
      </c>
      <c r="AR111" s="110">
        <f t="shared" si="13"/>
        <v>24</v>
      </c>
      <c r="AS111" s="205">
        <f>AP111*AS107</f>
        <v>12</v>
      </c>
      <c r="AT111" s="110">
        <v>52</v>
      </c>
      <c r="AU111" s="154">
        <f>AP111*AU107</f>
        <v>24</v>
      </c>
      <c r="AV111" s="110">
        <v>64</v>
      </c>
      <c r="AW111" s="154">
        <f>AT111*AW107</f>
        <v>31.2</v>
      </c>
      <c r="AX111" s="110">
        <v>80</v>
      </c>
      <c r="AZ111" s="650">
        <v>5</v>
      </c>
      <c r="BA111" s="651" t="s">
        <v>687</v>
      </c>
      <c r="BB111" s="650">
        <v>70</v>
      </c>
    </row>
    <row r="112" spans="1:54" s="17" customFormat="1" ht="20.25" customHeight="1">
      <c r="A112" s="386">
        <f t="shared" si="14"/>
        <v>5</v>
      </c>
      <c r="B112" s="664" t="s">
        <v>709</v>
      </c>
      <c r="C112" s="52">
        <v>2011</v>
      </c>
      <c r="D112" s="252" t="s">
        <v>20</v>
      </c>
      <c r="E112" s="143">
        <f t="shared" si="12"/>
        <v>152.33000000000001</v>
      </c>
      <c r="F112" s="533"/>
      <c r="G112" s="582"/>
      <c r="H112" s="126">
        <v>150</v>
      </c>
      <c r="I112" s="110">
        <v>0</v>
      </c>
      <c r="J112" s="109">
        <v>68</v>
      </c>
      <c r="K112" s="213">
        <v>12.33</v>
      </c>
      <c r="L112" s="109">
        <v>218</v>
      </c>
      <c r="M112" s="110">
        <v>140</v>
      </c>
      <c r="N112" s="109" t="str">
        <f>IFERROR(VLOOKUP(B112,$BA$108:$BB$129,2,FALSE),"")</f>
        <v/>
      </c>
      <c r="O112" s="342"/>
      <c r="P112" s="126"/>
      <c r="Q112" s="342"/>
      <c r="R112" s="126"/>
      <c r="S112" s="342"/>
      <c r="T112" s="126"/>
      <c r="U112" s="342"/>
      <c r="V112" s="126"/>
      <c r="W112" s="342"/>
      <c r="X112" s="126"/>
      <c r="Y112" s="342"/>
      <c r="Z112" s="126"/>
      <c r="AA112" s="342"/>
      <c r="AB112" s="126"/>
      <c r="AC112" s="342"/>
      <c r="AD112" s="126"/>
      <c r="AE112" s="342"/>
      <c r="AF112" s="126"/>
      <c r="AG112" s="342"/>
      <c r="AH112" s="126"/>
      <c r="AI112" s="342"/>
      <c r="AJ112" s="126"/>
      <c r="AK112" s="342"/>
      <c r="AL112" s="126"/>
      <c r="AM112" s="342"/>
      <c r="AN112" s="386">
        <f t="shared" si="15"/>
        <v>5</v>
      </c>
      <c r="AO112" s="359">
        <v>5</v>
      </c>
      <c r="AP112" s="213">
        <v>30</v>
      </c>
      <c r="AQ112" s="327">
        <f>AP112*AQ107</f>
        <v>-12</v>
      </c>
      <c r="AR112" s="110">
        <f t="shared" si="13"/>
        <v>18</v>
      </c>
      <c r="AS112" s="205">
        <f>AP112*AS107</f>
        <v>9</v>
      </c>
      <c r="AT112" s="110">
        <v>39</v>
      </c>
      <c r="AU112" s="154">
        <f>AP112*AU107</f>
        <v>18</v>
      </c>
      <c r="AV112" s="110">
        <v>48</v>
      </c>
      <c r="AW112" s="154">
        <f>AT112*AW107</f>
        <v>23.4</v>
      </c>
      <c r="AX112" s="110">
        <v>60</v>
      </c>
      <c r="AZ112" s="650">
        <v>5</v>
      </c>
      <c r="BA112" s="651" t="s">
        <v>684</v>
      </c>
      <c r="BB112" s="650">
        <v>71</v>
      </c>
    </row>
    <row r="113" spans="1:54" s="17" customFormat="1" ht="20.25" customHeight="1">
      <c r="A113" s="386">
        <f t="shared" si="14"/>
        <v>6</v>
      </c>
      <c r="B113" s="266" t="s">
        <v>685</v>
      </c>
      <c r="C113" s="52">
        <v>2011</v>
      </c>
      <c r="D113" s="382" t="s">
        <v>432</v>
      </c>
      <c r="E113" s="143">
        <f t="shared" si="12"/>
        <v>134</v>
      </c>
      <c r="F113" s="533"/>
      <c r="G113" s="582"/>
      <c r="H113" s="109">
        <v>139</v>
      </c>
      <c r="I113" s="303">
        <v>40</v>
      </c>
      <c r="J113" s="109">
        <v>69</v>
      </c>
      <c r="K113" s="213">
        <v>7</v>
      </c>
      <c r="L113" s="109">
        <v>223</v>
      </c>
      <c r="M113" s="110">
        <v>80</v>
      </c>
      <c r="N113" s="109">
        <v>74</v>
      </c>
      <c r="O113" s="213">
        <v>7</v>
      </c>
      <c r="P113" s="109"/>
      <c r="Q113" s="342"/>
      <c r="R113" s="109"/>
      <c r="S113" s="342"/>
      <c r="T113" s="109"/>
      <c r="U113" s="342"/>
      <c r="V113" s="109"/>
      <c r="W113" s="342"/>
      <c r="X113" s="109"/>
      <c r="Y113" s="342"/>
      <c r="Z113" s="109"/>
      <c r="AA113" s="342"/>
      <c r="AB113" s="109"/>
      <c r="AC113" s="342"/>
      <c r="AD113" s="109"/>
      <c r="AE113" s="342"/>
      <c r="AF113" s="109"/>
      <c r="AG113" s="342"/>
      <c r="AH113" s="109"/>
      <c r="AI113" s="342"/>
      <c r="AJ113" s="109"/>
      <c r="AK113" s="342"/>
      <c r="AL113" s="109"/>
      <c r="AM113" s="342"/>
      <c r="AN113" s="386">
        <f t="shared" si="15"/>
        <v>6</v>
      </c>
      <c r="AO113" s="360">
        <v>6</v>
      </c>
      <c r="AP113" s="213">
        <v>20</v>
      </c>
      <c r="AQ113" s="327">
        <f>AP113*AQ107</f>
        <v>-8</v>
      </c>
      <c r="AR113" s="131">
        <f t="shared" si="13"/>
        <v>12</v>
      </c>
      <c r="AS113" s="205">
        <f>AP113*AS107</f>
        <v>6</v>
      </c>
      <c r="AT113" s="131">
        <v>26</v>
      </c>
      <c r="AU113" s="154">
        <f>AP113*AU107</f>
        <v>12</v>
      </c>
      <c r="AV113" s="131">
        <v>32</v>
      </c>
      <c r="AW113" s="154">
        <f>AT113*AW107</f>
        <v>15.6</v>
      </c>
      <c r="AX113" s="131">
        <v>40</v>
      </c>
      <c r="AZ113" s="650">
        <v>7</v>
      </c>
      <c r="BA113" s="651" t="s">
        <v>689</v>
      </c>
      <c r="BB113" s="650">
        <v>71</v>
      </c>
    </row>
    <row r="114" spans="1:54" s="17" customFormat="1" ht="20.25" customHeight="1">
      <c r="A114" s="386">
        <f t="shared" si="14"/>
        <v>7</v>
      </c>
      <c r="B114" s="266" t="s">
        <v>682</v>
      </c>
      <c r="C114" s="62">
        <v>2011</v>
      </c>
      <c r="D114" s="132" t="s">
        <v>33</v>
      </c>
      <c r="E114" s="143">
        <f t="shared" si="12"/>
        <v>103</v>
      </c>
      <c r="F114" s="533"/>
      <c r="G114" s="582"/>
      <c r="H114" s="126">
        <v>152</v>
      </c>
      <c r="I114" s="110">
        <v>0</v>
      </c>
      <c r="J114" s="109">
        <v>72</v>
      </c>
      <c r="K114" s="213">
        <v>0</v>
      </c>
      <c r="L114" s="109">
        <v>222</v>
      </c>
      <c r="M114" s="110">
        <v>100</v>
      </c>
      <c r="N114" s="109">
        <v>76</v>
      </c>
      <c r="O114" s="213">
        <v>3</v>
      </c>
      <c r="P114" s="109"/>
      <c r="Q114" s="342"/>
      <c r="R114" s="109"/>
      <c r="S114" s="342"/>
      <c r="T114" s="109"/>
      <c r="U114" s="342"/>
      <c r="V114" s="109"/>
      <c r="W114" s="342"/>
      <c r="X114" s="109"/>
      <c r="Y114" s="342"/>
      <c r="Z114" s="109"/>
      <c r="AA114" s="342"/>
      <c r="AB114" s="109"/>
      <c r="AC114" s="342"/>
      <c r="AD114" s="109"/>
      <c r="AE114" s="342"/>
      <c r="AF114" s="109"/>
      <c r="AG114" s="342"/>
      <c r="AH114" s="109"/>
      <c r="AI114" s="342"/>
      <c r="AJ114" s="109"/>
      <c r="AK114" s="342"/>
      <c r="AL114" s="109"/>
      <c r="AM114" s="342"/>
      <c r="AN114" s="386">
        <f t="shared" si="15"/>
        <v>7</v>
      </c>
      <c r="AO114" s="359">
        <v>7</v>
      </c>
      <c r="AP114" s="213">
        <v>15</v>
      </c>
      <c r="AQ114" s="327">
        <f>AP114*AQ107</f>
        <v>-6</v>
      </c>
      <c r="AR114" s="110">
        <f t="shared" si="13"/>
        <v>9</v>
      </c>
      <c r="AS114" s="205">
        <f>AP114*AS107</f>
        <v>4.5</v>
      </c>
      <c r="AT114" s="110">
        <v>19.5</v>
      </c>
      <c r="AU114" s="154">
        <f>AP114*AU107</f>
        <v>9</v>
      </c>
      <c r="AV114" s="110">
        <v>24</v>
      </c>
      <c r="AW114" s="154">
        <f>AT114*AW107</f>
        <v>11.7</v>
      </c>
      <c r="AX114" s="110">
        <v>30</v>
      </c>
      <c r="AZ114" s="650">
        <v>8</v>
      </c>
      <c r="BA114" s="651" t="s">
        <v>690</v>
      </c>
      <c r="BB114" s="650">
        <v>72</v>
      </c>
    </row>
    <row r="115" spans="1:54" s="17" customFormat="1" ht="20.25" customHeight="1">
      <c r="A115" s="386">
        <f t="shared" si="14"/>
        <v>8</v>
      </c>
      <c r="B115" s="435" t="s">
        <v>521</v>
      </c>
      <c r="C115" s="52">
        <v>2012</v>
      </c>
      <c r="D115" s="429" t="s">
        <v>546</v>
      </c>
      <c r="E115" s="143">
        <f t="shared" si="12"/>
        <v>100</v>
      </c>
      <c r="F115" s="533"/>
      <c r="G115" s="582"/>
      <c r="H115" s="109"/>
      <c r="I115" s="125"/>
      <c r="J115" s="126">
        <v>63</v>
      </c>
      <c r="K115" s="213">
        <v>100</v>
      </c>
      <c r="L115" s="126"/>
      <c r="M115" s="125"/>
      <c r="N115" s="126">
        <v>83</v>
      </c>
      <c r="O115" s="213">
        <v>0</v>
      </c>
      <c r="P115" s="109"/>
      <c r="Q115" s="213"/>
      <c r="R115" s="109"/>
      <c r="S115" s="213"/>
      <c r="T115" s="109"/>
      <c r="U115" s="213"/>
      <c r="V115" s="109"/>
      <c r="W115" s="213"/>
      <c r="X115" s="109"/>
      <c r="Y115" s="213"/>
      <c r="Z115" s="109"/>
      <c r="AA115" s="213"/>
      <c r="AB115" s="109"/>
      <c r="AC115" s="213"/>
      <c r="AD115" s="109"/>
      <c r="AE115" s="213"/>
      <c r="AF115" s="109"/>
      <c r="AG115" s="213"/>
      <c r="AH115" s="109"/>
      <c r="AI115" s="213"/>
      <c r="AJ115" s="109"/>
      <c r="AK115" s="213"/>
      <c r="AL115" s="109"/>
      <c r="AM115" s="213"/>
      <c r="AN115" s="386">
        <f t="shared" si="15"/>
        <v>8</v>
      </c>
      <c r="AO115" s="360">
        <v>8</v>
      </c>
      <c r="AP115" s="213">
        <v>12</v>
      </c>
      <c r="AQ115" s="327">
        <f>AP115*AQ107</f>
        <v>-4.8000000000000007</v>
      </c>
      <c r="AR115" s="110">
        <f t="shared" si="13"/>
        <v>7.1999999999999993</v>
      </c>
      <c r="AS115" s="161">
        <f>AP115*AS107</f>
        <v>3.5999999999999996</v>
      </c>
      <c r="AT115" s="110">
        <v>15.6</v>
      </c>
      <c r="AU115" s="154">
        <f>AP115*AU107</f>
        <v>7.1999999999999993</v>
      </c>
      <c r="AV115" s="110">
        <v>19.2</v>
      </c>
      <c r="AW115" s="154">
        <f>AT115*AW107</f>
        <v>9.36</v>
      </c>
      <c r="AX115" s="110">
        <v>24</v>
      </c>
      <c r="AZ115" s="650">
        <v>8</v>
      </c>
      <c r="BA115" s="651" t="s">
        <v>683</v>
      </c>
      <c r="BB115" s="650">
        <v>73</v>
      </c>
    </row>
    <row r="116" spans="1:54" s="17" customFormat="1" ht="20.25" customHeight="1">
      <c r="A116" s="386">
        <f t="shared" si="14"/>
        <v>9</v>
      </c>
      <c r="B116" s="266" t="s">
        <v>689</v>
      </c>
      <c r="C116" s="52">
        <v>2012</v>
      </c>
      <c r="D116" s="562" t="s">
        <v>598</v>
      </c>
      <c r="E116" s="143">
        <f t="shared" si="12"/>
        <v>95</v>
      </c>
      <c r="F116" s="533"/>
      <c r="G116" s="582"/>
      <c r="H116" s="126"/>
      <c r="I116" s="110"/>
      <c r="J116" s="126">
        <v>64</v>
      </c>
      <c r="K116" s="213">
        <v>70</v>
      </c>
      <c r="L116" s="126"/>
      <c r="M116" s="110"/>
      <c r="N116" s="126">
        <v>71</v>
      </c>
      <c r="O116" s="213">
        <v>25</v>
      </c>
      <c r="P116" s="109"/>
      <c r="Q116" s="342"/>
      <c r="R116" s="109"/>
      <c r="S116" s="342"/>
      <c r="T116" s="109"/>
      <c r="U116" s="342"/>
      <c r="V116" s="109"/>
      <c r="W116" s="342"/>
      <c r="X116" s="109"/>
      <c r="Y116" s="342"/>
      <c r="Z116" s="109"/>
      <c r="AA116" s="342"/>
      <c r="AB116" s="109"/>
      <c r="AC116" s="342"/>
      <c r="AD116" s="109"/>
      <c r="AE116" s="342"/>
      <c r="AF116" s="109"/>
      <c r="AG116" s="342"/>
      <c r="AH116" s="109"/>
      <c r="AI116" s="342"/>
      <c r="AJ116" s="109"/>
      <c r="AK116" s="342"/>
      <c r="AL116" s="109"/>
      <c r="AM116" s="342"/>
      <c r="AN116" s="386">
        <f t="shared" si="15"/>
        <v>9</v>
      </c>
      <c r="AO116" s="359">
        <v>9</v>
      </c>
      <c r="AP116" s="213">
        <v>10</v>
      </c>
      <c r="AQ116" s="327">
        <f>AP116*AQ107</f>
        <v>-4</v>
      </c>
      <c r="AR116" s="110">
        <f t="shared" si="13"/>
        <v>6</v>
      </c>
      <c r="AS116" s="205">
        <f>AP116*AS107</f>
        <v>3</v>
      </c>
      <c r="AT116" s="110">
        <v>13</v>
      </c>
      <c r="AU116" s="154">
        <f>AP116*AU107</f>
        <v>6</v>
      </c>
      <c r="AV116" s="110">
        <v>16</v>
      </c>
      <c r="AW116" s="154">
        <f>AT116*AW107</f>
        <v>7.8</v>
      </c>
      <c r="AX116" s="110">
        <v>20</v>
      </c>
      <c r="AZ116" s="650">
        <v>10</v>
      </c>
      <c r="BA116" s="651" t="s">
        <v>681</v>
      </c>
      <c r="BB116" s="650">
        <v>73</v>
      </c>
    </row>
    <row r="117" spans="1:54" s="17" customFormat="1" ht="20.25" customHeight="1">
      <c r="A117" s="386">
        <f t="shared" si="14"/>
        <v>10</v>
      </c>
      <c r="B117" s="266" t="s">
        <v>690</v>
      </c>
      <c r="C117" s="52">
        <v>2012</v>
      </c>
      <c r="D117" s="356" t="s">
        <v>7</v>
      </c>
      <c r="E117" s="143">
        <f t="shared" si="12"/>
        <v>88.5</v>
      </c>
      <c r="F117" s="533"/>
      <c r="G117" s="582"/>
      <c r="H117" s="109">
        <v>159</v>
      </c>
      <c r="I117" s="110">
        <v>0</v>
      </c>
      <c r="J117" s="109">
        <v>65</v>
      </c>
      <c r="K117" s="213">
        <v>45</v>
      </c>
      <c r="L117" s="109">
        <v>226</v>
      </c>
      <c r="M117" s="131">
        <v>28.5</v>
      </c>
      <c r="N117" s="109">
        <v>72</v>
      </c>
      <c r="O117" s="213">
        <v>15</v>
      </c>
      <c r="P117" s="109"/>
      <c r="Q117" s="342"/>
      <c r="R117" s="109"/>
      <c r="S117" s="342"/>
      <c r="T117" s="109"/>
      <c r="U117" s="342"/>
      <c r="V117" s="109"/>
      <c r="W117" s="342"/>
      <c r="X117" s="109"/>
      <c r="Y117" s="342"/>
      <c r="Z117" s="109"/>
      <c r="AA117" s="342"/>
      <c r="AB117" s="109"/>
      <c r="AC117" s="342"/>
      <c r="AD117" s="109"/>
      <c r="AE117" s="342"/>
      <c r="AF117" s="109"/>
      <c r="AG117" s="342"/>
      <c r="AH117" s="109"/>
      <c r="AI117" s="342"/>
      <c r="AJ117" s="109"/>
      <c r="AK117" s="342"/>
      <c r="AL117" s="109"/>
      <c r="AM117" s="342"/>
      <c r="AN117" s="386">
        <f t="shared" si="15"/>
        <v>10</v>
      </c>
      <c r="AO117" s="360">
        <v>10</v>
      </c>
      <c r="AP117" s="213">
        <v>8</v>
      </c>
      <c r="AQ117" s="327">
        <f>AP117*AQ107</f>
        <v>-3.2</v>
      </c>
      <c r="AR117" s="110">
        <f t="shared" si="13"/>
        <v>4.8</v>
      </c>
      <c r="AS117" s="205">
        <f>AP117*AS107</f>
        <v>2.4</v>
      </c>
      <c r="AT117" s="110">
        <v>10.4</v>
      </c>
      <c r="AU117" s="154">
        <f>AP117*AU107</f>
        <v>4.8</v>
      </c>
      <c r="AV117" s="110">
        <v>12.8</v>
      </c>
      <c r="AW117" s="154">
        <f>AT117*AW107</f>
        <v>6.24</v>
      </c>
      <c r="AX117" s="110">
        <v>16</v>
      </c>
      <c r="AZ117" s="650">
        <v>10</v>
      </c>
      <c r="BA117" s="651" t="s">
        <v>680</v>
      </c>
      <c r="BB117" s="650">
        <v>74</v>
      </c>
    </row>
    <row r="118" spans="1:54" s="17" customFormat="1" ht="20.25" customHeight="1">
      <c r="A118" s="386">
        <f t="shared" si="14"/>
        <v>11</v>
      </c>
      <c r="B118" s="664" t="s">
        <v>701</v>
      </c>
      <c r="C118" s="52">
        <v>2012</v>
      </c>
      <c r="D118" s="382" t="s">
        <v>388</v>
      </c>
      <c r="E118" s="143">
        <f t="shared" si="12"/>
        <v>80</v>
      </c>
      <c r="F118" s="533"/>
      <c r="G118" s="582"/>
      <c r="H118" s="109">
        <v>135</v>
      </c>
      <c r="I118" s="303">
        <v>80</v>
      </c>
      <c r="J118" s="126"/>
      <c r="K118" s="213"/>
      <c r="L118" s="109"/>
      <c r="M118" s="110"/>
      <c r="N118" s="109" t="str">
        <f>IFERROR(VLOOKUP(B118,$BA$108:$BB$129,2,FALSE),"")</f>
        <v/>
      </c>
      <c r="O118" s="342"/>
      <c r="P118" s="109"/>
      <c r="Q118" s="125"/>
      <c r="R118" s="109"/>
      <c r="S118" s="125"/>
      <c r="T118" s="109"/>
      <c r="U118" s="125"/>
      <c r="V118" s="109"/>
      <c r="W118" s="125"/>
      <c r="X118" s="109"/>
      <c r="Y118" s="125"/>
      <c r="Z118" s="109"/>
      <c r="AA118" s="125"/>
      <c r="AB118" s="109"/>
      <c r="AC118" s="125"/>
      <c r="AD118" s="109"/>
      <c r="AE118" s="125"/>
      <c r="AF118" s="109"/>
      <c r="AG118" s="125"/>
      <c r="AH118" s="109"/>
      <c r="AI118" s="125"/>
      <c r="AJ118" s="109"/>
      <c r="AK118" s="125"/>
      <c r="AL118" s="109"/>
      <c r="AM118" s="125"/>
      <c r="AN118" s="386">
        <f t="shared" si="15"/>
        <v>11</v>
      </c>
      <c r="AO118" s="359">
        <v>11</v>
      </c>
      <c r="AP118" s="213">
        <v>6</v>
      </c>
      <c r="AQ118" s="327">
        <f>AP118*AQ107</f>
        <v>-2.4000000000000004</v>
      </c>
      <c r="AR118" s="131">
        <f t="shared" si="13"/>
        <v>3.5999999999999996</v>
      </c>
      <c r="AS118" s="205">
        <f>AP118*AS107</f>
        <v>1.7999999999999998</v>
      </c>
      <c r="AT118" s="131">
        <v>7.8</v>
      </c>
      <c r="AU118" s="154">
        <f>AP118*AU107</f>
        <v>3.5999999999999996</v>
      </c>
      <c r="AV118" s="131">
        <v>9.6</v>
      </c>
      <c r="AW118" s="154">
        <f>AT118*AW107</f>
        <v>4.68</v>
      </c>
      <c r="AX118" s="131">
        <v>12</v>
      </c>
      <c r="AZ118" s="650">
        <v>12</v>
      </c>
      <c r="BA118" s="651" t="s">
        <v>685</v>
      </c>
      <c r="BB118" s="650">
        <v>74</v>
      </c>
    </row>
    <row r="119" spans="1:54" s="17" customFormat="1" ht="20.25" customHeight="1">
      <c r="A119" s="386">
        <f t="shared" si="14"/>
        <v>12</v>
      </c>
      <c r="B119" s="266" t="s">
        <v>706</v>
      </c>
      <c r="C119" s="62">
        <v>2012</v>
      </c>
      <c r="D119" s="510" t="s">
        <v>8</v>
      </c>
      <c r="E119" s="143">
        <f t="shared" si="12"/>
        <v>64</v>
      </c>
      <c r="F119" s="533"/>
      <c r="G119" s="582"/>
      <c r="H119" s="126">
        <v>137</v>
      </c>
      <c r="I119" s="303">
        <v>64</v>
      </c>
      <c r="J119" s="109"/>
      <c r="K119" s="342"/>
      <c r="L119" s="109"/>
      <c r="M119" s="110"/>
      <c r="N119" s="109" t="str">
        <f>IFERROR(VLOOKUP(B119,$BA$108:$BB$129,2,FALSE),"")</f>
        <v/>
      </c>
      <c r="O119" s="342"/>
      <c r="P119" s="109"/>
      <c r="Q119" s="125"/>
      <c r="R119" s="109"/>
      <c r="S119" s="125"/>
      <c r="T119" s="109"/>
      <c r="U119" s="125"/>
      <c r="V119" s="109"/>
      <c r="W119" s="125"/>
      <c r="X119" s="109"/>
      <c r="Y119" s="125"/>
      <c r="Z119" s="109"/>
      <c r="AA119" s="125"/>
      <c r="AB119" s="109"/>
      <c r="AC119" s="125"/>
      <c r="AD119" s="109"/>
      <c r="AE119" s="125"/>
      <c r="AF119" s="109"/>
      <c r="AG119" s="125"/>
      <c r="AH119" s="109"/>
      <c r="AI119" s="125"/>
      <c r="AJ119" s="109"/>
      <c r="AK119" s="125"/>
      <c r="AL119" s="109"/>
      <c r="AM119" s="125"/>
      <c r="AN119" s="386">
        <f t="shared" si="15"/>
        <v>12</v>
      </c>
      <c r="AO119" s="360">
        <v>12</v>
      </c>
      <c r="AP119" s="213">
        <v>4</v>
      </c>
      <c r="AQ119" s="327">
        <f>AP119*AQ107</f>
        <v>-1.6</v>
      </c>
      <c r="AR119" s="110">
        <f t="shared" si="13"/>
        <v>2.4</v>
      </c>
      <c r="AS119" s="205">
        <f>AP119*AS107</f>
        <v>1.2</v>
      </c>
      <c r="AT119" s="110">
        <v>5.2</v>
      </c>
      <c r="AU119" s="154">
        <f>AP119*AU107</f>
        <v>2.4</v>
      </c>
      <c r="AV119" s="110">
        <v>6.4</v>
      </c>
      <c r="AW119" s="154">
        <f>AT119*AW107</f>
        <v>3.12</v>
      </c>
      <c r="AX119" s="110">
        <v>8</v>
      </c>
      <c r="AZ119" s="650">
        <v>13</v>
      </c>
      <c r="BA119" s="651" t="s">
        <v>686</v>
      </c>
      <c r="BB119" s="650">
        <v>75</v>
      </c>
    </row>
    <row r="120" spans="1:54" s="17" customFormat="1" ht="20.25" customHeight="1">
      <c r="A120" s="386">
        <f t="shared" si="14"/>
        <v>13</v>
      </c>
      <c r="B120" s="266" t="s">
        <v>692</v>
      </c>
      <c r="C120" s="52">
        <v>2011</v>
      </c>
      <c r="D120" s="230" t="s">
        <v>26</v>
      </c>
      <c r="E120" s="143">
        <f t="shared" si="12"/>
        <v>55.230000000000004</v>
      </c>
      <c r="F120" s="533"/>
      <c r="G120" s="582"/>
      <c r="H120" s="109">
        <v>140</v>
      </c>
      <c r="I120" s="303">
        <v>19.73</v>
      </c>
      <c r="J120" s="109">
        <v>69</v>
      </c>
      <c r="K120" s="213">
        <v>7</v>
      </c>
      <c r="L120" s="109">
        <v>226</v>
      </c>
      <c r="M120" s="131">
        <v>28.5</v>
      </c>
      <c r="N120" s="109">
        <v>78</v>
      </c>
      <c r="O120" s="713">
        <v>0</v>
      </c>
      <c r="P120" s="109"/>
      <c r="Q120" s="125"/>
      <c r="R120" s="109"/>
      <c r="S120" s="125"/>
      <c r="T120" s="109"/>
      <c r="U120" s="125"/>
      <c r="V120" s="109"/>
      <c r="W120" s="125"/>
      <c r="X120" s="109"/>
      <c r="Y120" s="125"/>
      <c r="Z120" s="109"/>
      <c r="AA120" s="125"/>
      <c r="AB120" s="109"/>
      <c r="AC120" s="125"/>
      <c r="AD120" s="109"/>
      <c r="AE120" s="125"/>
      <c r="AF120" s="109"/>
      <c r="AG120" s="125"/>
      <c r="AH120" s="109"/>
      <c r="AI120" s="125"/>
      <c r="AJ120" s="109"/>
      <c r="AK120" s="125"/>
      <c r="AL120" s="109"/>
      <c r="AM120" s="125"/>
      <c r="AN120" s="386">
        <f t="shared" si="15"/>
        <v>13</v>
      </c>
      <c r="AO120" s="359">
        <v>13</v>
      </c>
      <c r="AP120" s="213">
        <v>3</v>
      </c>
      <c r="AQ120" s="327">
        <f>AP120*AQ107</f>
        <v>-1.2000000000000002</v>
      </c>
      <c r="AR120" s="110">
        <f t="shared" si="13"/>
        <v>1.7999999999999998</v>
      </c>
      <c r="AS120" s="205">
        <f>AP120*AS107</f>
        <v>0.89999999999999991</v>
      </c>
      <c r="AT120" s="110">
        <v>3.9</v>
      </c>
      <c r="AU120" s="154">
        <f>AP120*AU107</f>
        <v>1.7999999999999998</v>
      </c>
      <c r="AV120" s="110">
        <v>4.8</v>
      </c>
      <c r="AW120" s="154">
        <f>AT120*AW107</f>
        <v>2.34</v>
      </c>
      <c r="AX120" s="110">
        <v>6</v>
      </c>
      <c r="AZ120" s="650">
        <v>14</v>
      </c>
      <c r="BA120" s="651" t="s">
        <v>682</v>
      </c>
      <c r="BB120" s="650">
        <v>76</v>
      </c>
    </row>
    <row r="121" spans="1:54" s="17" customFormat="1" ht="20.25" customHeight="1">
      <c r="A121" s="386">
        <f t="shared" si="14"/>
        <v>14</v>
      </c>
      <c r="B121" s="266" t="s">
        <v>695</v>
      </c>
      <c r="C121" s="52">
        <v>2012</v>
      </c>
      <c r="D121" s="562" t="s">
        <v>600</v>
      </c>
      <c r="E121" s="143">
        <f t="shared" si="12"/>
        <v>50</v>
      </c>
      <c r="F121" s="533"/>
      <c r="G121" s="582"/>
      <c r="H121" s="126"/>
      <c r="I121" s="110"/>
      <c r="J121" s="126">
        <v>78</v>
      </c>
      <c r="K121" s="213">
        <v>0</v>
      </c>
      <c r="L121" s="126"/>
      <c r="M121" s="110"/>
      <c r="N121" s="126">
        <v>69</v>
      </c>
      <c r="O121" s="213">
        <v>50</v>
      </c>
      <c r="P121" s="109"/>
      <c r="Q121" s="125"/>
      <c r="R121" s="109"/>
      <c r="S121" s="125"/>
      <c r="T121" s="109"/>
      <c r="U121" s="125"/>
      <c r="V121" s="109"/>
      <c r="W121" s="125"/>
      <c r="X121" s="109"/>
      <c r="Y121" s="125"/>
      <c r="Z121" s="109"/>
      <c r="AA121" s="125"/>
      <c r="AB121" s="109"/>
      <c r="AC121" s="125"/>
      <c r="AD121" s="109"/>
      <c r="AE121" s="125"/>
      <c r="AF121" s="109"/>
      <c r="AG121" s="125"/>
      <c r="AH121" s="109"/>
      <c r="AI121" s="125"/>
      <c r="AJ121" s="109"/>
      <c r="AK121" s="125"/>
      <c r="AL121" s="109"/>
      <c r="AM121" s="125"/>
      <c r="AN121" s="386">
        <f t="shared" si="15"/>
        <v>14</v>
      </c>
      <c r="AO121" s="360">
        <v>14</v>
      </c>
      <c r="AP121" s="213">
        <v>2</v>
      </c>
      <c r="AQ121" s="327">
        <f>AP121*AQ107</f>
        <v>-0.8</v>
      </c>
      <c r="AR121" s="110">
        <f t="shared" si="13"/>
        <v>1.2</v>
      </c>
      <c r="AS121" s="205">
        <f>AP121*AS107</f>
        <v>0.6</v>
      </c>
      <c r="AT121" s="110">
        <v>2.6</v>
      </c>
      <c r="AU121" s="154">
        <f>AP121*AU107</f>
        <v>1.2</v>
      </c>
      <c r="AV121" s="110">
        <v>3.2</v>
      </c>
      <c r="AW121" s="154">
        <f>AT121*AW107</f>
        <v>1.56</v>
      </c>
      <c r="AX121" s="110">
        <v>4</v>
      </c>
      <c r="AZ121" s="650">
        <v>14</v>
      </c>
      <c r="BA121" s="651" t="s">
        <v>697</v>
      </c>
      <c r="BB121" s="650">
        <v>77</v>
      </c>
    </row>
    <row r="122" spans="1:54" s="17" customFormat="1" ht="20.25" customHeight="1">
      <c r="A122" s="386">
        <f t="shared" si="14"/>
        <v>15</v>
      </c>
      <c r="B122" s="664" t="s">
        <v>712</v>
      </c>
      <c r="C122" s="52">
        <v>2011</v>
      </c>
      <c r="D122" s="375" t="s">
        <v>432</v>
      </c>
      <c r="E122" s="143">
        <f t="shared" si="12"/>
        <v>44</v>
      </c>
      <c r="F122" s="533"/>
      <c r="G122" s="582"/>
      <c r="H122" s="109">
        <v>139</v>
      </c>
      <c r="I122" s="303">
        <v>40</v>
      </c>
      <c r="J122" s="126">
        <v>70</v>
      </c>
      <c r="K122" s="213">
        <v>4</v>
      </c>
      <c r="L122" s="109"/>
      <c r="M122" s="110"/>
      <c r="N122" s="109" t="str">
        <f>IFERROR(VLOOKUP(B122,$BA$108:$BB$129,2,FALSE),"")</f>
        <v/>
      </c>
      <c r="O122" s="342"/>
      <c r="P122" s="109"/>
      <c r="Q122" s="125"/>
      <c r="R122" s="109"/>
      <c r="S122" s="125"/>
      <c r="T122" s="109"/>
      <c r="U122" s="125"/>
      <c r="V122" s="109"/>
      <c r="W122" s="125"/>
      <c r="X122" s="109"/>
      <c r="Y122" s="125"/>
      <c r="Z122" s="109"/>
      <c r="AA122" s="125"/>
      <c r="AB122" s="109"/>
      <c r="AC122" s="125"/>
      <c r="AD122" s="109"/>
      <c r="AE122" s="125"/>
      <c r="AF122" s="109"/>
      <c r="AG122" s="125"/>
      <c r="AH122" s="109"/>
      <c r="AI122" s="125"/>
      <c r="AJ122" s="109"/>
      <c r="AK122" s="125"/>
      <c r="AL122" s="109"/>
      <c r="AM122" s="125"/>
      <c r="AN122" s="386">
        <f t="shared" si="15"/>
        <v>15</v>
      </c>
      <c r="AO122" s="359">
        <v>15</v>
      </c>
      <c r="AP122" s="213">
        <v>1</v>
      </c>
      <c r="AQ122" s="327">
        <f>AP122*AQ107</f>
        <v>-0.4</v>
      </c>
      <c r="AR122" s="131">
        <f t="shared" si="13"/>
        <v>0.6</v>
      </c>
      <c r="AS122" s="205">
        <f>AP122*AS107</f>
        <v>0.3</v>
      </c>
      <c r="AT122" s="131">
        <v>1.3</v>
      </c>
      <c r="AU122" s="154">
        <f>AP122*AU107</f>
        <v>0.6</v>
      </c>
      <c r="AV122" s="131">
        <v>1.6</v>
      </c>
      <c r="AW122" s="154">
        <f>AT122*AW107</f>
        <v>0.78</v>
      </c>
      <c r="AX122" s="131">
        <v>2</v>
      </c>
      <c r="AZ122" s="650">
        <v>14</v>
      </c>
      <c r="BA122" s="651" t="s">
        <v>696</v>
      </c>
      <c r="BB122" s="650">
        <v>77</v>
      </c>
    </row>
    <row r="123" spans="1:54" s="17" customFormat="1" ht="20.25" customHeight="1" thickBot="1">
      <c r="A123" s="386">
        <f t="shared" si="14"/>
        <v>16</v>
      </c>
      <c r="B123" s="266" t="s">
        <v>686</v>
      </c>
      <c r="C123" s="52">
        <v>2011</v>
      </c>
      <c r="D123" s="197" t="s">
        <v>315</v>
      </c>
      <c r="E123" s="143">
        <f t="shared" si="12"/>
        <v>30.33</v>
      </c>
      <c r="F123" s="533"/>
      <c r="G123" s="582"/>
      <c r="H123" s="126">
        <v>150</v>
      </c>
      <c r="I123" s="110">
        <v>0</v>
      </c>
      <c r="J123" s="109">
        <v>68</v>
      </c>
      <c r="K123" s="125">
        <v>12.33</v>
      </c>
      <c r="L123" s="109">
        <v>228</v>
      </c>
      <c r="M123" s="131">
        <v>14</v>
      </c>
      <c r="N123" s="109">
        <v>75</v>
      </c>
      <c r="O123" s="125">
        <v>4</v>
      </c>
      <c r="P123" s="109"/>
      <c r="Q123" s="125"/>
      <c r="R123" s="109"/>
      <c r="S123" s="125"/>
      <c r="T123" s="109"/>
      <c r="U123" s="125"/>
      <c r="V123" s="109"/>
      <c r="W123" s="125"/>
      <c r="X123" s="109"/>
      <c r="Y123" s="125"/>
      <c r="Z123" s="109"/>
      <c r="AA123" s="125"/>
      <c r="AB123" s="109"/>
      <c r="AC123" s="125"/>
      <c r="AD123" s="109"/>
      <c r="AE123" s="125"/>
      <c r="AF123" s="109"/>
      <c r="AG123" s="125"/>
      <c r="AH123" s="109"/>
      <c r="AI123" s="125"/>
      <c r="AJ123" s="109"/>
      <c r="AK123" s="125"/>
      <c r="AL123" s="109"/>
      <c r="AM123" s="125"/>
      <c r="AN123" s="386">
        <f t="shared" si="15"/>
        <v>16</v>
      </c>
      <c r="AO123" s="361"/>
      <c r="AP123" s="234">
        <f>SUM(AP108:AP122)</f>
        <v>371</v>
      </c>
      <c r="AQ123" s="306"/>
      <c r="AR123" s="305">
        <f>SUM(AR108:AR122)</f>
        <v>222.6</v>
      </c>
      <c r="AS123" s="304"/>
      <c r="AT123" s="305">
        <f>SUM(AT108:AT122)</f>
        <v>482.3</v>
      </c>
      <c r="AU123" s="306"/>
      <c r="AV123" s="305">
        <f>SUM(AV108:AV122)</f>
        <v>593.6</v>
      </c>
      <c r="AW123" s="599"/>
      <c r="AX123" s="305">
        <f>SUM(AX108:AX122)</f>
        <v>742</v>
      </c>
      <c r="AZ123" s="650">
        <v>17</v>
      </c>
      <c r="BA123" s="651" t="s">
        <v>691</v>
      </c>
      <c r="BB123" s="650">
        <v>77</v>
      </c>
    </row>
    <row r="124" spans="1:54" s="17" customFormat="1" ht="20.25" customHeight="1">
      <c r="A124" s="386">
        <f t="shared" si="14"/>
        <v>17</v>
      </c>
      <c r="B124" s="266" t="s">
        <v>245</v>
      </c>
      <c r="C124" s="62">
        <v>2011</v>
      </c>
      <c r="D124" s="132" t="s">
        <v>246</v>
      </c>
      <c r="E124" s="143">
        <f t="shared" si="12"/>
        <v>28.5</v>
      </c>
      <c r="F124" s="533"/>
      <c r="G124" s="582"/>
      <c r="H124" s="126">
        <v>150</v>
      </c>
      <c r="I124" s="110">
        <v>0</v>
      </c>
      <c r="J124" s="127">
        <v>73</v>
      </c>
      <c r="K124" s="125">
        <v>0</v>
      </c>
      <c r="L124" s="109">
        <v>226</v>
      </c>
      <c r="M124" s="131">
        <v>28.5</v>
      </c>
      <c r="N124" s="109" t="str">
        <f>IFERROR(VLOOKUP(B124,$BA$108:$BB$129,2,FALSE),"")</f>
        <v/>
      </c>
      <c r="O124" s="131"/>
      <c r="P124" s="109"/>
      <c r="Q124" s="125"/>
      <c r="R124" s="109"/>
      <c r="S124" s="125"/>
      <c r="T124" s="109"/>
      <c r="U124" s="125"/>
      <c r="V124" s="109"/>
      <c r="W124" s="125"/>
      <c r="X124" s="109"/>
      <c r="Y124" s="125"/>
      <c r="Z124" s="109"/>
      <c r="AA124" s="125"/>
      <c r="AB124" s="109"/>
      <c r="AC124" s="125"/>
      <c r="AD124" s="109"/>
      <c r="AE124" s="125"/>
      <c r="AF124" s="109"/>
      <c r="AG124" s="125"/>
      <c r="AH124" s="109"/>
      <c r="AI124" s="125"/>
      <c r="AJ124" s="109"/>
      <c r="AK124" s="125"/>
      <c r="AL124" s="109"/>
      <c r="AM124" s="125"/>
      <c r="AN124" s="386">
        <f t="shared" si="15"/>
        <v>17</v>
      </c>
      <c r="AZ124" s="650">
        <v>18</v>
      </c>
      <c r="BA124" s="651" t="s">
        <v>692</v>
      </c>
      <c r="BB124" s="650">
        <v>78</v>
      </c>
    </row>
    <row r="125" spans="1:54" s="17" customFormat="1" ht="20.25" customHeight="1">
      <c r="A125" s="386">
        <f t="shared" si="14"/>
        <v>18</v>
      </c>
      <c r="B125" s="266" t="s">
        <v>683</v>
      </c>
      <c r="C125" s="80">
        <v>2011</v>
      </c>
      <c r="D125" s="574" t="s">
        <v>59</v>
      </c>
      <c r="E125" s="143">
        <f t="shared" si="12"/>
        <v>25.8</v>
      </c>
      <c r="F125" s="533"/>
      <c r="G125" s="582"/>
      <c r="H125" s="109">
        <v>147</v>
      </c>
      <c r="I125" s="303">
        <v>0.8</v>
      </c>
      <c r="J125" s="109">
        <v>73</v>
      </c>
      <c r="K125" s="125">
        <v>0</v>
      </c>
      <c r="L125" s="127">
        <v>228</v>
      </c>
      <c r="M125" s="110">
        <v>14</v>
      </c>
      <c r="N125" s="127">
        <v>73</v>
      </c>
      <c r="O125" s="125">
        <v>11</v>
      </c>
      <c r="P125" s="127"/>
      <c r="Q125" s="125"/>
      <c r="R125" s="127"/>
      <c r="S125" s="125"/>
      <c r="T125" s="127"/>
      <c r="U125" s="125"/>
      <c r="V125" s="127"/>
      <c r="W125" s="125"/>
      <c r="X125" s="127"/>
      <c r="Y125" s="125"/>
      <c r="Z125" s="127"/>
      <c r="AA125" s="125"/>
      <c r="AB125" s="127"/>
      <c r="AC125" s="125"/>
      <c r="AD125" s="127"/>
      <c r="AE125" s="125"/>
      <c r="AF125" s="127"/>
      <c r="AG125" s="125"/>
      <c r="AH125" s="127"/>
      <c r="AI125" s="125"/>
      <c r="AJ125" s="127"/>
      <c r="AK125" s="125"/>
      <c r="AL125" s="127"/>
      <c r="AM125" s="125"/>
      <c r="AN125" s="386">
        <f t="shared" si="15"/>
        <v>18</v>
      </c>
      <c r="AZ125" s="650">
        <v>18</v>
      </c>
      <c r="BA125" s="651" t="s">
        <v>694</v>
      </c>
      <c r="BB125" s="650">
        <v>80</v>
      </c>
    </row>
    <row r="126" spans="1:54" s="17" customFormat="1" ht="20.25" customHeight="1">
      <c r="A126" s="386">
        <f t="shared" si="14"/>
        <v>19</v>
      </c>
      <c r="B126" s="266" t="s">
        <v>684</v>
      </c>
      <c r="C126" s="52">
        <v>2012</v>
      </c>
      <c r="D126" s="397" t="s">
        <v>405</v>
      </c>
      <c r="E126" s="143">
        <f t="shared" si="12"/>
        <v>25</v>
      </c>
      <c r="F126" s="533"/>
      <c r="G126" s="582"/>
      <c r="H126" s="126">
        <v>158</v>
      </c>
      <c r="I126" s="110">
        <v>0</v>
      </c>
      <c r="J126" s="109">
        <v>74</v>
      </c>
      <c r="K126" s="125">
        <v>0</v>
      </c>
      <c r="L126" s="109">
        <v>241</v>
      </c>
      <c r="M126" s="110">
        <v>0</v>
      </c>
      <c r="N126" s="109">
        <v>71</v>
      </c>
      <c r="O126" s="125">
        <v>25</v>
      </c>
      <c r="P126" s="109"/>
      <c r="Q126" s="125"/>
      <c r="R126" s="109"/>
      <c r="S126" s="125"/>
      <c r="T126" s="109"/>
      <c r="U126" s="125"/>
      <c r="V126" s="109"/>
      <c r="W126" s="125"/>
      <c r="X126" s="109"/>
      <c r="Y126" s="125"/>
      <c r="Z126" s="109"/>
      <c r="AA126" s="125"/>
      <c r="AB126" s="109"/>
      <c r="AC126" s="125"/>
      <c r="AD126" s="109"/>
      <c r="AE126" s="125"/>
      <c r="AF126" s="109"/>
      <c r="AG126" s="125"/>
      <c r="AH126" s="109"/>
      <c r="AI126" s="125"/>
      <c r="AJ126" s="109"/>
      <c r="AK126" s="125"/>
      <c r="AL126" s="109"/>
      <c r="AM126" s="125"/>
      <c r="AN126" s="386">
        <f t="shared" si="15"/>
        <v>19</v>
      </c>
      <c r="AZ126" s="650">
        <v>20</v>
      </c>
      <c r="BA126" s="651" t="s">
        <v>693</v>
      </c>
      <c r="BB126" s="650">
        <v>80</v>
      </c>
    </row>
    <row r="127" spans="1:54" s="17" customFormat="1" ht="20" customHeight="1">
      <c r="A127" s="386">
        <f t="shared" si="14"/>
        <v>20</v>
      </c>
      <c r="B127" s="285" t="s">
        <v>336</v>
      </c>
      <c r="C127" s="52">
        <v>2011</v>
      </c>
      <c r="D127" s="208" t="s">
        <v>61</v>
      </c>
      <c r="E127" s="143">
        <f t="shared" si="12"/>
        <v>25</v>
      </c>
      <c r="F127" s="533"/>
      <c r="G127" s="582"/>
      <c r="H127" s="109"/>
      <c r="I127" s="110"/>
      <c r="J127" s="109">
        <v>66</v>
      </c>
      <c r="K127" s="125">
        <v>25</v>
      </c>
      <c r="L127" s="109"/>
      <c r="M127" s="125"/>
      <c r="N127" s="109" t="str">
        <f>IFERROR(VLOOKUP(B127,$BA$108:$BB$129,2,FALSE),"")</f>
        <v/>
      </c>
      <c r="O127" s="125"/>
      <c r="P127" s="109"/>
      <c r="Q127" s="125"/>
      <c r="R127" s="109"/>
      <c r="S127" s="125"/>
      <c r="T127" s="109"/>
      <c r="U127" s="125"/>
      <c r="V127" s="109"/>
      <c r="W127" s="125"/>
      <c r="X127" s="109"/>
      <c r="Y127" s="125"/>
      <c r="Z127" s="109"/>
      <c r="AA127" s="125"/>
      <c r="AB127" s="109"/>
      <c r="AC127" s="125"/>
      <c r="AD127" s="109"/>
      <c r="AE127" s="125"/>
      <c r="AF127" s="109"/>
      <c r="AG127" s="125"/>
      <c r="AH127" s="109"/>
      <c r="AI127" s="125"/>
      <c r="AJ127" s="109"/>
      <c r="AK127" s="125"/>
      <c r="AL127" s="109"/>
      <c r="AM127" s="125"/>
      <c r="AN127" s="386">
        <f t="shared" si="15"/>
        <v>20</v>
      </c>
      <c r="AZ127" s="650">
        <v>21</v>
      </c>
      <c r="BA127" s="651" t="s">
        <v>521</v>
      </c>
      <c r="BB127" s="650">
        <v>83</v>
      </c>
    </row>
    <row r="128" spans="1:54" ht="20" customHeight="1">
      <c r="A128" s="386">
        <f t="shared" si="14"/>
        <v>21</v>
      </c>
      <c r="B128" s="266" t="s">
        <v>707</v>
      </c>
      <c r="C128" s="62">
        <v>2011</v>
      </c>
      <c r="D128" s="510" t="s">
        <v>574</v>
      </c>
      <c r="E128" s="143">
        <f t="shared" si="12"/>
        <v>19.73</v>
      </c>
      <c r="F128" s="533"/>
      <c r="G128" s="582"/>
      <c r="H128" s="109">
        <v>140</v>
      </c>
      <c r="I128" s="303">
        <v>19.73</v>
      </c>
      <c r="J128" s="109">
        <v>80</v>
      </c>
      <c r="K128" s="125">
        <v>0</v>
      </c>
      <c r="L128" s="109"/>
      <c r="M128" s="125"/>
      <c r="N128" s="109" t="str">
        <f>IFERROR(VLOOKUP(B128,$BA$108:$BB$129,2,FALSE),"")</f>
        <v/>
      </c>
      <c r="O128" s="125"/>
      <c r="P128" s="126"/>
      <c r="Q128" s="125"/>
      <c r="R128" s="126"/>
      <c r="S128" s="125"/>
      <c r="T128" s="126"/>
      <c r="U128" s="125"/>
      <c r="V128" s="126"/>
      <c r="W128" s="125"/>
      <c r="X128" s="126"/>
      <c r="Y128" s="125"/>
      <c r="Z128" s="126"/>
      <c r="AA128" s="125"/>
      <c r="AB128" s="126"/>
      <c r="AC128" s="125"/>
      <c r="AD128" s="126"/>
      <c r="AE128" s="125"/>
      <c r="AF128" s="126"/>
      <c r="AG128" s="125"/>
      <c r="AH128" s="126"/>
      <c r="AI128" s="125"/>
      <c r="AJ128" s="126"/>
      <c r="AK128" s="125"/>
      <c r="AL128" s="126"/>
      <c r="AM128" s="125"/>
      <c r="AN128" s="386">
        <f t="shared" si="15"/>
        <v>21</v>
      </c>
      <c r="AZ128" s="650">
        <v>22</v>
      </c>
      <c r="BA128" s="651" t="s">
        <v>698</v>
      </c>
      <c r="BB128" s="650">
        <v>88</v>
      </c>
    </row>
    <row r="129" spans="1:54" ht="20" customHeight="1">
      <c r="A129" s="386">
        <f t="shared" si="14"/>
        <v>22</v>
      </c>
      <c r="B129" s="664" t="s">
        <v>708</v>
      </c>
      <c r="C129" s="52">
        <v>2011</v>
      </c>
      <c r="D129" s="346" t="s">
        <v>449</v>
      </c>
      <c r="E129" s="143">
        <f t="shared" si="12"/>
        <v>19.73</v>
      </c>
      <c r="F129" s="533"/>
      <c r="G129" s="582"/>
      <c r="H129" s="109">
        <v>140</v>
      </c>
      <c r="I129" s="303">
        <v>19.73</v>
      </c>
      <c r="J129" s="109">
        <v>73</v>
      </c>
      <c r="K129" s="125">
        <v>0</v>
      </c>
      <c r="L129" s="109"/>
      <c r="M129" s="125"/>
      <c r="N129" s="109" t="str">
        <f>IFERROR(VLOOKUP(B129,$BA$108:$BB$129,2,FALSE),"")</f>
        <v/>
      </c>
      <c r="O129" s="125"/>
      <c r="P129" s="127"/>
      <c r="Q129" s="110"/>
      <c r="R129" s="127"/>
      <c r="S129" s="110"/>
      <c r="T129" s="127"/>
      <c r="U129" s="110"/>
      <c r="V129" s="127"/>
      <c r="W129" s="110"/>
      <c r="X129" s="127"/>
      <c r="Y129" s="110"/>
      <c r="Z129" s="127"/>
      <c r="AA129" s="110"/>
      <c r="AB129" s="127"/>
      <c r="AC129" s="110"/>
      <c r="AD129" s="127"/>
      <c r="AE129" s="110"/>
      <c r="AF129" s="127"/>
      <c r="AG129" s="110"/>
      <c r="AH129" s="127"/>
      <c r="AI129" s="110"/>
      <c r="AJ129" s="127"/>
      <c r="AK129" s="110"/>
      <c r="AL129" s="127"/>
      <c r="AM129" s="110"/>
      <c r="AN129" s="386">
        <f t="shared" si="15"/>
        <v>22</v>
      </c>
      <c r="BA129" s="651" t="s">
        <v>699</v>
      </c>
      <c r="BB129" s="650">
        <v>121</v>
      </c>
    </row>
    <row r="130" spans="1:54" ht="20" customHeight="1">
      <c r="A130" s="386">
        <f t="shared" si="14"/>
        <v>23</v>
      </c>
      <c r="B130" s="266" t="s">
        <v>681</v>
      </c>
      <c r="C130" s="80">
        <v>2011</v>
      </c>
      <c r="D130" s="252" t="s">
        <v>37</v>
      </c>
      <c r="E130" s="143">
        <f t="shared" si="12"/>
        <v>18</v>
      </c>
      <c r="F130" s="533"/>
      <c r="G130" s="582"/>
      <c r="H130" s="126">
        <v>149</v>
      </c>
      <c r="I130" s="110">
        <v>0</v>
      </c>
      <c r="J130" s="109">
        <v>82</v>
      </c>
      <c r="K130" s="125">
        <v>0</v>
      </c>
      <c r="L130" s="126">
        <v>230</v>
      </c>
      <c r="M130" s="110">
        <v>7</v>
      </c>
      <c r="N130" s="126">
        <v>73</v>
      </c>
      <c r="O130" s="125">
        <v>11</v>
      </c>
      <c r="P130" s="126"/>
      <c r="Q130" s="110"/>
      <c r="R130" s="126"/>
      <c r="S130" s="110"/>
      <c r="T130" s="126"/>
      <c r="U130" s="110"/>
      <c r="V130" s="126"/>
      <c r="W130" s="110"/>
      <c r="X130" s="126"/>
      <c r="Y130" s="110"/>
      <c r="Z130" s="126"/>
      <c r="AA130" s="110"/>
      <c r="AB130" s="126"/>
      <c r="AC130" s="110"/>
      <c r="AD130" s="126"/>
      <c r="AE130" s="110"/>
      <c r="AF130" s="126"/>
      <c r="AG130" s="110"/>
      <c r="AH130" s="126"/>
      <c r="AI130" s="110"/>
      <c r="AJ130" s="126"/>
      <c r="AK130" s="110"/>
      <c r="AL130" s="126"/>
      <c r="AM130" s="110"/>
      <c r="AN130" s="386">
        <f t="shared" si="15"/>
        <v>23</v>
      </c>
    </row>
    <row r="131" spans="1:54" ht="20" customHeight="1">
      <c r="A131" s="386">
        <f t="shared" si="14"/>
        <v>24</v>
      </c>
      <c r="B131" s="664" t="s">
        <v>693</v>
      </c>
      <c r="C131" s="52">
        <v>2012</v>
      </c>
      <c r="D131" s="338" t="s">
        <v>61</v>
      </c>
      <c r="E131" s="143">
        <f t="shared" si="12"/>
        <v>12.33</v>
      </c>
      <c r="F131" s="533"/>
      <c r="G131" s="582"/>
      <c r="H131" s="126">
        <v>152</v>
      </c>
      <c r="I131" s="110">
        <v>0</v>
      </c>
      <c r="J131" s="126">
        <v>68</v>
      </c>
      <c r="K131" s="125">
        <v>12.33</v>
      </c>
      <c r="L131" s="127">
        <v>235</v>
      </c>
      <c r="M131" s="125">
        <v>0</v>
      </c>
      <c r="N131" s="127">
        <v>80</v>
      </c>
      <c r="O131" s="125">
        <v>0</v>
      </c>
      <c r="P131" s="109"/>
      <c r="Q131" s="110"/>
      <c r="R131" s="109"/>
      <c r="S131" s="110"/>
      <c r="T131" s="109"/>
      <c r="U131" s="110"/>
      <c r="V131" s="109"/>
      <c r="W131" s="110"/>
      <c r="X131" s="109"/>
      <c r="Y131" s="110"/>
      <c r="Z131" s="109"/>
      <c r="AA131" s="110"/>
      <c r="AB131" s="109"/>
      <c r="AC131" s="110"/>
      <c r="AD131" s="109"/>
      <c r="AE131" s="110"/>
      <c r="AF131" s="109"/>
      <c r="AG131" s="110"/>
      <c r="AH131" s="109"/>
      <c r="AI131" s="110"/>
      <c r="AJ131" s="109"/>
      <c r="AK131" s="110"/>
      <c r="AL131" s="109"/>
      <c r="AM131" s="110"/>
      <c r="AN131" s="386">
        <f t="shared" si="15"/>
        <v>24</v>
      </c>
    </row>
    <row r="132" spans="1:54" ht="20" customHeight="1">
      <c r="A132" s="386">
        <f t="shared" ref="A132:A180" si="16">A131+1</f>
        <v>25</v>
      </c>
      <c r="B132" s="664" t="s">
        <v>698</v>
      </c>
      <c r="C132" s="52">
        <v>2012</v>
      </c>
      <c r="D132" s="510" t="s">
        <v>32</v>
      </c>
      <c r="E132" s="143">
        <f t="shared" si="12"/>
        <v>8</v>
      </c>
      <c r="F132" s="533"/>
      <c r="G132" s="582"/>
      <c r="H132" s="126">
        <v>144</v>
      </c>
      <c r="I132" s="303">
        <v>8</v>
      </c>
      <c r="J132" s="109">
        <v>74</v>
      </c>
      <c r="K132" s="125">
        <v>0</v>
      </c>
      <c r="L132" s="109"/>
      <c r="M132" s="125"/>
      <c r="N132" s="109">
        <v>88</v>
      </c>
      <c r="O132" s="125">
        <v>0</v>
      </c>
      <c r="P132" s="109"/>
      <c r="Q132" s="110"/>
      <c r="R132" s="109"/>
      <c r="S132" s="110"/>
      <c r="T132" s="109"/>
      <c r="U132" s="110"/>
      <c r="V132" s="109"/>
      <c r="W132" s="110"/>
      <c r="X132" s="109"/>
      <c r="Y132" s="110"/>
      <c r="Z132" s="109"/>
      <c r="AA132" s="110"/>
      <c r="AB132" s="109"/>
      <c r="AC132" s="110"/>
      <c r="AD132" s="109"/>
      <c r="AE132" s="110"/>
      <c r="AF132" s="109"/>
      <c r="AG132" s="110"/>
      <c r="AH132" s="109"/>
      <c r="AI132" s="110"/>
      <c r="AJ132" s="109"/>
      <c r="AK132" s="110"/>
      <c r="AL132" s="109"/>
      <c r="AM132" s="110"/>
      <c r="AN132" s="386">
        <f t="shared" ref="AN132:AN180" si="17">AN131+1</f>
        <v>25</v>
      </c>
    </row>
    <row r="133" spans="1:54" ht="20" customHeight="1">
      <c r="A133" s="386">
        <f t="shared" si="16"/>
        <v>26</v>
      </c>
      <c r="B133" s="266" t="s">
        <v>703</v>
      </c>
      <c r="C133" s="62">
        <v>2011</v>
      </c>
      <c r="D133" s="510" t="s">
        <v>340</v>
      </c>
      <c r="E133" s="143">
        <f t="shared" si="12"/>
        <v>8</v>
      </c>
      <c r="F133" s="533"/>
      <c r="G133" s="582"/>
      <c r="H133" s="126">
        <v>144</v>
      </c>
      <c r="I133" s="303">
        <v>8</v>
      </c>
      <c r="J133" s="109">
        <v>75</v>
      </c>
      <c r="K133" s="125">
        <v>0</v>
      </c>
      <c r="L133" s="109"/>
      <c r="M133" s="110"/>
      <c r="N133" s="109" t="str">
        <f>IFERROR(VLOOKUP(B133,$BA$108:$BB$129,2,FALSE),"")</f>
        <v/>
      </c>
      <c r="O133" s="110"/>
      <c r="P133" s="109"/>
      <c r="Q133" s="110"/>
      <c r="R133" s="109"/>
      <c r="S133" s="110"/>
      <c r="T133" s="109"/>
      <c r="U133" s="110"/>
      <c r="V133" s="109"/>
      <c r="W133" s="110"/>
      <c r="X133" s="109"/>
      <c r="Y133" s="110"/>
      <c r="Z133" s="109"/>
      <c r="AA133" s="110"/>
      <c r="AB133" s="109"/>
      <c r="AC133" s="110"/>
      <c r="AD133" s="109"/>
      <c r="AE133" s="110"/>
      <c r="AF133" s="109"/>
      <c r="AG133" s="110"/>
      <c r="AH133" s="109"/>
      <c r="AI133" s="110"/>
      <c r="AJ133" s="109"/>
      <c r="AK133" s="110"/>
      <c r="AL133" s="109"/>
      <c r="AM133" s="110"/>
      <c r="AN133" s="386">
        <f t="shared" si="17"/>
        <v>26</v>
      </c>
    </row>
    <row r="134" spans="1:54" ht="20" customHeight="1">
      <c r="A134" s="386">
        <f t="shared" si="16"/>
        <v>27</v>
      </c>
      <c r="B134" s="708" t="s">
        <v>680</v>
      </c>
      <c r="C134" s="52">
        <v>2011</v>
      </c>
      <c r="D134" s="82" t="s">
        <v>198</v>
      </c>
      <c r="E134" s="143">
        <f t="shared" si="12"/>
        <v>7.66</v>
      </c>
      <c r="F134" s="533"/>
      <c r="G134" s="582"/>
      <c r="H134" s="126">
        <v>151</v>
      </c>
      <c r="I134" s="110">
        <v>0</v>
      </c>
      <c r="J134" s="109">
        <v>75</v>
      </c>
      <c r="K134" s="125">
        <v>0</v>
      </c>
      <c r="L134" s="126">
        <v>234</v>
      </c>
      <c r="M134" s="131">
        <v>0.66</v>
      </c>
      <c r="N134" s="126">
        <v>74</v>
      </c>
      <c r="O134" s="125">
        <v>7</v>
      </c>
      <c r="P134" s="126"/>
      <c r="Q134" s="110"/>
      <c r="R134" s="126"/>
      <c r="S134" s="110"/>
      <c r="T134" s="126"/>
      <c r="U134" s="110"/>
      <c r="V134" s="126"/>
      <c r="W134" s="110"/>
      <c r="X134" s="126"/>
      <c r="Y134" s="110"/>
      <c r="Z134" s="126"/>
      <c r="AA134" s="110"/>
      <c r="AB134" s="126"/>
      <c r="AC134" s="110"/>
      <c r="AD134" s="126"/>
      <c r="AE134" s="110"/>
      <c r="AF134" s="126"/>
      <c r="AG134" s="110"/>
      <c r="AH134" s="126"/>
      <c r="AI134" s="110"/>
      <c r="AJ134" s="126"/>
      <c r="AK134" s="110"/>
      <c r="AL134" s="126"/>
      <c r="AM134" s="110"/>
      <c r="AN134" s="386">
        <f t="shared" si="17"/>
        <v>27</v>
      </c>
    </row>
    <row r="135" spans="1:54" ht="20" customHeight="1">
      <c r="A135" s="386">
        <f t="shared" si="16"/>
        <v>28</v>
      </c>
      <c r="B135" s="664" t="s">
        <v>700</v>
      </c>
      <c r="C135" s="52">
        <v>2011</v>
      </c>
      <c r="D135" s="226" t="s">
        <v>17</v>
      </c>
      <c r="E135" s="143">
        <f t="shared" si="12"/>
        <v>7</v>
      </c>
      <c r="F135" s="533"/>
      <c r="G135" s="582"/>
      <c r="H135" s="126">
        <v>152</v>
      </c>
      <c r="I135" s="110">
        <v>0</v>
      </c>
      <c r="J135" s="126">
        <v>75</v>
      </c>
      <c r="K135" s="125">
        <v>0</v>
      </c>
      <c r="L135" s="126">
        <v>230</v>
      </c>
      <c r="M135" s="110">
        <v>7</v>
      </c>
      <c r="N135" s="126" t="str">
        <f>IFERROR(VLOOKUP(B135,$BA$108:$BB$129,2,FALSE),"")</f>
        <v/>
      </c>
      <c r="O135" s="110"/>
      <c r="P135" s="126"/>
      <c r="Q135" s="125"/>
      <c r="R135" s="126"/>
      <c r="S135" s="125"/>
      <c r="T135" s="126"/>
      <c r="U135" s="125"/>
      <c r="V135" s="126"/>
      <c r="W135" s="125"/>
      <c r="X135" s="126"/>
      <c r="Y135" s="125"/>
      <c r="Z135" s="126"/>
      <c r="AA135" s="125"/>
      <c r="AB135" s="126"/>
      <c r="AC135" s="125"/>
      <c r="AD135" s="126"/>
      <c r="AE135" s="125"/>
      <c r="AF135" s="126"/>
      <c r="AG135" s="125"/>
      <c r="AH135" s="126"/>
      <c r="AI135" s="125"/>
      <c r="AJ135" s="126"/>
      <c r="AK135" s="125"/>
      <c r="AL135" s="126"/>
      <c r="AM135" s="125"/>
      <c r="AN135" s="386">
        <f t="shared" si="17"/>
        <v>28</v>
      </c>
    </row>
    <row r="136" spans="1:54" ht="20" customHeight="1">
      <c r="A136" s="386">
        <f t="shared" si="16"/>
        <v>29</v>
      </c>
      <c r="B136" s="710" t="s">
        <v>710</v>
      </c>
      <c r="C136" s="52">
        <v>2011</v>
      </c>
      <c r="D136" s="382" t="s">
        <v>27</v>
      </c>
      <c r="E136" s="143">
        <f t="shared" si="12"/>
        <v>5.46</v>
      </c>
      <c r="F136" s="533"/>
      <c r="G136" s="582"/>
      <c r="H136" s="126">
        <v>145</v>
      </c>
      <c r="I136" s="303">
        <v>4.8</v>
      </c>
      <c r="J136" s="109"/>
      <c r="K136" s="125"/>
      <c r="L136" s="109">
        <v>234</v>
      </c>
      <c r="M136" s="131">
        <v>0.66</v>
      </c>
      <c r="N136" s="109" t="str">
        <f>IFERROR(VLOOKUP(B136,$BA$108:$BB$129,2,FALSE),"")</f>
        <v/>
      </c>
      <c r="O136" s="131"/>
      <c r="P136" s="109"/>
      <c r="Q136" s="110"/>
      <c r="R136" s="109"/>
      <c r="S136" s="110"/>
      <c r="T136" s="109"/>
      <c r="U136" s="110"/>
      <c r="V136" s="109"/>
      <c r="W136" s="110"/>
      <c r="X136" s="109"/>
      <c r="Y136" s="110"/>
      <c r="Z136" s="109"/>
      <c r="AA136" s="110"/>
      <c r="AB136" s="109"/>
      <c r="AC136" s="110"/>
      <c r="AD136" s="109"/>
      <c r="AE136" s="110"/>
      <c r="AF136" s="109"/>
      <c r="AG136" s="110"/>
      <c r="AH136" s="109"/>
      <c r="AI136" s="110"/>
      <c r="AJ136" s="109"/>
      <c r="AK136" s="110"/>
      <c r="AL136" s="109"/>
      <c r="AM136" s="110"/>
      <c r="AN136" s="386">
        <f t="shared" si="17"/>
        <v>29</v>
      </c>
    </row>
    <row r="137" spans="1:54" ht="20" customHeight="1">
      <c r="A137" s="386">
        <f t="shared" si="16"/>
        <v>30</v>
      </c>
      <c r="B137" s="266" t="s">
        <v>691</v>
      </c>
      <c r="C137" s="52">
        <v>2011</v>
      </c>
      <c r="D137" s="210" t="s">
        <v>60</v>
      </c>
      <c r="E137" s="143">
        <f t="shared" si="12"/>
        <v>1.6600000000000001</v>
      </c>
      <c r="F137" s="533"/>
      <c r="G137" s="582"/>
      <c r="H137" s="109">
        <v>152</v>
      </c>
      <c r="I137" s="110">
        <v>0</v>
      </c>
      <c r="J137" s="127">
        <v>78</v>
      </c>
      <c r="K137" s="125">
        <v>0</v>
      </c>
      <c r="L137" s="126">
        <v>234</v>
      </c>
      <c r="M137" s="131">
        <v>0.66</v>
      </c>
      <c r="N137" s="126">
        <v>77</v>
      </c>
      <c r="O137" s="125">
        <v>1</v>
      </c>
      <c r="P137" s="109"/>
      <c r="Q137" s="110"/>
      <c r="R137" s="109"/>
      <c r="S137" s="110"/>
      <c r="T137" s="109"/>
      <c r="U137" s="110"/>
      <c r="V137" s="109"/>
      <c r="W137" s="110"/>
      <c r="X137" s="109"/>
      <c r="Y137" s="110"/>
      <c r="Z137" s="109"/>
      <c r="AA137" s="110"/>
      <c r="AB137" s="109"/>
      <c r="AC137" s="110"/>
      <c r="AD137" s="109"/>
      <c r="AE137" s="110"/>
      <c r="AF137" s="109"/>
      <c r="AG137" s="110"/>
      <c r="AH137" s="109"/>
      <c r="AI137" s="110"/>
      <c r="AJ137" s="109"/>
      <c r="AK137" s="110"/>
      <c r="AL137" s="109"/>
      <c r="AM137" s="110"/>
      <c r="AN137" s="386">
        <f t="shared" si="17"/>
        <v>30</v>
      </c>
    </row>
    <row r="138" spans="1:54" ht="20" customHeight="1">
      <c r="A138" s="386">
        <f t="shared" si="16"/>
        <v>31</v>
      </c>
      <c r="B138" s="266" t="s">
        <v>697</v>
      </c>
      <c r="C138" s="62">
        <v>2011</v>
      </c>
      <c r="D138" s="654" t="s">
        <v>448</v>
      </c>
      <c r="E138" s="143">
        <f t="shared" si="12"/>
        <v>1</v>
      </c>
      <c r="F138" s="533"/>
      <c r="G138" s="582"/>
      <c r="H138" s="126"/>
      <c r="I138" s="110"/>
      <c r="J138" s="109"/>
      <c r="K138" s="125"/>
      <c r="L138" s="126"/>
      <c r="M138" s="110"/>
      <c r="N138" s="126">
        <v>77</v>
      </c>
      <c r="O138" s="125">
        <v>1</v>
      </c>
      <c r="P138" s="126"/>
      <c r="Q138" s="110"/>
      <c r="R138" s="126"/>
      <c r="S138" s="110"/>
      <c r="T138" s="126"/>
      <c r="U138" s="110"/>
      <c r="V138" s="126"/>
      <c r="W138" s="110"/>
      <c r="X138" s="126"/>
      <c r="Y138" s="110"/>
      <c r="Z138" s="126"/>
      <c r="AA138" s="110"/>
      <c r="AB138" s="126"/>
      <c r="AC138" s="110"/>
      <c r="AD138" s="126"/>
      <c r="AE138" s="110"/>
      <c r="AF138" s="126"/>
      <c r="AG138" s="110"/>
      <c r="AH138" s="126"/>
      <c r="AI138" s="110"/>
      <c r="AJ138" s="126"/>
      <c r="AK138" s="110"/>
      <c r="AL138" s="126"/>
      <c r="AM138" s="110"/>
      <c r="AN138" s="386">
        <f t="shared" si="17"/>
        <v>31</v>
      </c>
    </row>
    <row r="139" spans="1:54" ht="20" customHeight="1">
      <c r="A139" s="386">
        <f t="shared" si="16"/>
        <v>32</v>
      </c>
      <c r="B139" s="266" t="s">
        <v>696</v>
      </c>
      <c r="C139" s="62"/>
      <c r="D139" s="654" t="s">
        <v>240</v>
      </c>
      <c r="E139" s="143">
        <f t="shared" si="12"/>
        <v>1</v>
      </c>
      <c r="F139" s="533"/>
      <c r="G139" s="582"/>
      <c r="H139" s="126"/>
      <c r="I139" s="110"/>
      <c r="J139" s="109"/>
      <c r="K139" s="125"/>
      <c r="L139" s="126"/>
      <c r="M139" s="110"/>
      <c r="N139" s="126">
        <v>77</v>
      </c>
      <c r="O139" s="110">
        <v>1</v>
      </c>
      <c r="P139" s="126"/>
      <c r="Q139" s="110"/>
      <c r="R139" s="126"/>
      <c r="S139" s="110"/>
      <c r="T139" s="126"/>
      <c r="U139" s="110"/>
      <c r="V139" s="126"/>
      <c r="W139" s="110"/>
      <c r="X139" s="126"/>
      <c r="Y139" s="110"/>
      <c r="Z139" s="126"/>
      <c r="AA139" s="110"/>
      <c r="AB139" s="126"/>
      <c r="AC139" s="110"/>
      <c r="AD139" s="126"/>
      <c r="AE139" s="110"/>
      <c r="AF139" s="126"/>
      <c r="AG139" s="110"/>
      <c r="AH139" s="126"/>
      <c r="AI139" s="110"/>
      <c r="AJ139" s="126"/>
      <c r="AK139" s="110"/>
      <c r="AL139" s="126"/>
      <c r="AM139" s="110"/>
      <c r="AN139" s="386">
        <f t="shared" si="17"/>
        <v>32</v>
      </c>
    </row>
    <row r="140" spans="1:54" ht="20" customHeight="1">
      <c r="A140" s="386">
        <f t="shared" si="16"/>
        <v>33</v>
      </c>
      <c r="B140" s="266" t="s">
        <v>699</v>
      </c>
      <c r="C140" s="62"/>
      <c r="D140" s="654" t="s">
        <v>585</v>
      </c>
      <c r="E140" s="143">
        <f t="shared" ref="E140:E171" si="18">I140+K140+M140+O140+Q140+S140+U140+W140+Y140+AA140+AC140+AE140+AG140+AI140+AK140+AM140</f>
        <v>0</v>
      </c>
      <c r="F140" s="533"/>
      <c r="G140" s="582"/>
      <c r="H140" s="126"/>
      <c r="I140" s="110"/>
      <c r="J140" s="109"/>
      <c r="K140" s="125"/>
      <c r="L140" s="126"/>
      <c r="M140" s="110"/>
      <c r="N140" s="126">
        <v>121</v>
      </c>
      <c r="O140" s="110">
        <v>0</v>
      </c>
      <c r="P140" s="126"/>
      <c r="Q140" s="110"/>
      <c r="R140" s="126"/>
      <c r="S140" s="110"/>
      <c r="T140" s="126"/>
      <c r="U140" s="110"/>
      <c r="V140" s="126"/>
      <c r="W140" s="110"/>
      <c r="X140" s="126"/>
      <c r="Y140" s="110"/>
      <c r="Z140" s="126"/>
      <c r="AA140" s="110"/>
      <c r="AB140" s="126"/>
      <c r="AC140" s="110"/>
      <c r="AD140" s="126"/>
      <c r="AE140" s="110"/>
      <c r="AF140" s="126"/>
      <c r="AG140" s="110"/>
      <c r="AH140" s="126"/>
      <c r="AI140" s="110"/>
      <c r="AJ140" s="126"/>
      <c r="AK140" s="110"/>
      <c r="AL140" s="126"/>
      <c r="AM140" s="110"/>
      <c r="AN140" s="386">
        <f t="shared" si="17"/>
        <v>33</v>
      </c>
    </row>
    <row r="141" spans="1:54" ht="20" hidden="1" customHeight="1">
      <c r="A141" s="386">
        <f t="shared" si="16"/>
        <v>34</v>
      </c>
      <c r="B141" s="665" t="s">
        <v>702</v>
      </c>
      <c r="C141" s="566">
        <v>2011</v>
      </c>
      <c r="D141" s="568" t="s">
        <v>8</v>
      </c>
      <c r="E141" s="143">
        <f t="shared" si="18"/>
        <v>0</v>
      </c>
      <c r="F141" s="533"/>
      <c r="G141" s="582"/>
      <c r="H141" s="431">
        <v>151</v>
      </c>
      <c r="I141" s="112">
        <v>0</v>
      </c>
      <c r="J141" s="111"/>
      <c r="K141" s="517"/>
      <c r="L141" s="431"/>
      <c r="M141" s="112"/>
      <c r="N141" s="431" t="str">
        <f t="shared" ref="N141:N172" si="19">IFERROR(VLOOKUP(B141,$BA$108:$BB$129,2,FALSE),"")</f>
        <v/>
      </c>
      <c r="O141" s="112"/>
      <c r="P141" s="431"/>
      <c r="Q141" s="112"/>
      <c r="R141" s="431"/>
      <c r="S141" s="112"/>
      <c r="T141" s="431"/>
      <c r="U141" s="112"/>
      <c r="V141" s="431"/>
      <c r="W141" s="112"/>
      <c r="X141" s="431"/>
      <c r="Y141" s="112"/>
      <c r="Z141" s="431"/>
      <c r="AA141" s="112"/>
      <c r="AB141" s="431"/>
      <c r="AC141" s="112"/>
      <c r="AD141" s="431"/>
      <c r="AE141" s="112"/>
      <c r="AF141" s="431"/>
      <c r="AG141" s="112"/>
      <c r="AH141" s="431"/>
      <c r="AI141" s="112"/>
      <c r="AJ141" s="431"/>
      <c r="AK141" s="112"/>
      <c r="AL141" s="431"/>
      <c r="AM141" s="112"/>
      <c r="AN141" s="386">
        <f t="shared" si="17"/>
        <v>34</v>
      </c>
    </row>
    <row r="142" spans="1:54" ht="20" hidden="1" customHeight="1">
      <c r="A142" s="386">
        <f t="shared" si="16"/>
        <v>35</v>
      </c>
      <c r="B142" s="135" t="s">
        <v>704</v>
      </c>
      <c r="C142" s="62">
        <v>2012</v>
      </c>
      <c r="D142" s="562" t="s">
        <v>599</v>
      </c>
      <c r="E142" s="143">
        <f t="shared" si="18"/>
        <v>0</v>
      </c>
      <c r="F142" s="533"/>
      <c r="G142" s="582"/>
      <c r="H142" s="431"/>
      <c r="I142" s="112"/>
      <c r="J142" s="431">
        <v>72</v>
      </c>
      <c r="K142" s="517">
        <v>0</v>
      </c>
      <c r="L142" s="111"/>
      <c r="M142" s="112"/>
      <c r="N142" s="111" t="str">
        <f t="shared" si="19"/>
        <v/>
      </c>
      <c r="O142" s="112"/>
      <c r="P142" s="431"/>
      <c r="Q142" s="112"/>
      <c r="R142" s="431"/>
      <c r="S142" s="112"/>
      <c r="T142" s="431"/>
      <c r="U142" s="112"/>
      <c r="V142" s="431"/>
      <c r="W142" s="112"/>
      <c r="X142" s="431"/>
      <c r="Y142" s="112"/>
      <c r="Z142" s="431"/>
      <c r="AA142" s="112"/>
      <c r="AB142" s="431"/>
      <c r="AC142" s="112"/>
      <c r="AD142" s="431"/>
      <c r="AE142" s="112"/>
      <c r="AF142" s="431"/>
      <c r="AG142" s="112"/>
      <c r="AH142" s="431"/>
      <c r="AI142" s="112"/>
      <c r="AJ142" s="431"/>
      <c r="AK142" s="112"/>
      <c r="AL142" s="431"/>
      <c r="AM142" s="112"/>
      <c r="AN142" s="386">
        <f t="shared" si="17"/>
        <v>35</v>
      </c>
    </row>
    <row r="143" spans="1:54" ht="20" hidden="1" customHeight="1">
      <c r="A143" s="386">
        <f t="shared" si="16"/>
        <v>36</v>
      </c>
      <c r="B143" s="135" t="s">
        <v>713</v>
      </c>
      <c r="C143" s="62">
        <v>2011</v>
      </c>
      <c r="D143" s="562" t="s">
        <v>15</v>
      </c>
      <c r="E143" s="143">
        <f t="shared" si="18"/>
        <v>0</v>
      </c>
      <c r="F143" s="533"/>
      <c r="G143" s="582"/>
      <c r="H143" s="431"/>
      <c r="I143" s="112"/>
      <c r="J143" s="431">
        <v>78</v>
      </c>
      <c r="K143" s="517">
        <v>0</v>
      </c>
      <c r="L143" s="111"/>
      <c r="M143" s="112"/>
      <c r="N143" s="111" t="str">
        <f t="shared" si="19"/>
        <v/>
      </c>
      <c r="O143" s="112"/>
      <c r="P143" s="431"/>
      <c r="Q143" s="112"/>
      <c r="R143" s="431"/>
      <c r="S143" s="112"/>
      <c r="T143" s="431"/>
      <c r="U143" s="112"/>
      <c r="V143" s="431"/>
      <c r="W143" s="112"/>
      <c r="X143" s="431"/>
      <c r="Y143" s="112"/>
      <c r="Z143" s="431"/>
      <c r="AA143" s="112"/>
      <c r="AB143" s="431"/>
      <c r="AC143" s="112"/>
      <c r="AD143" s="431"/>
      <c r="AE143" s="112"/>
      <c r="AF143" s="431"/>
      <c r="AG143" s="112"/>
      <c r="AH143" s="431"/>
      <c r="AI143" s="112"/>
      <c r="AJ143" s="431"/>
      <c r="AK143" s="112"/>
      <c r="AL143" s="431"/>
      <c r="AM143" s="112"/>
      <c r="AN143" s="386">
        <f t="shared" si="17"/>
        <v>36</v>
      </c>
    </row>
    <row r="144" spans="1:54" ht="20" hidden="1" customHeight="1">
      <c r="A144" s="386">
        <f t="shared" si="16"/>
        <v>37</v>
      </c>
      <c r="B144" s="652" t="s">
        <v>705</v>
      </c>
      <c r="C144" s="52">
        <v>2012</v>
      </c>
      <c r="D144" s="426" t="s">
        <v>33</v>
      </c>
      <c r="E144" s="143">
        <f t="shared" si="18"/>
        <v>0</v>
      </c>
      <c r="F144" s="533"/>
      <c r="G144" s="582"/>
      <c r="H144" s="111">
        <v>153</v>
      </c>
      <c r="I144" s="112">
        <v>0</v>
      </c>
      <c r="J144" s="111">
        <v>72</v>
      </c>
      <c r="K144" s="517">
        <v>0</v>
      </c>
      <c r="L144" s="111"/>
      <c r="M144" s="112"/>
      <c r="N144" s="111" t="str">
        <f t="shared" si="19"/>
        <v/>
      </c>
      <c r="O144" s="112"/>
      <c r="P144" s="431"/>
      <c r="Q144" s="112"/>
      <c r="R144" s="431"/>
      <c r="S144" s="112"/>
      <c r="T144" s="431"/>
      <c r="U144" s="112"/>
      <c r="V144" s="431"/>
      <c r="W144" s="112"/>
      <c r="X144" s="431"/>
      <c r="Y144" s="112"/>
      <c r="Z144" s="431"/>
      <c r="AA144" s="112"/>
      <c r="AB144" s="431"/>
      <c r="AC144" s="112"/>
      <c r="AD144" s="431"/>
      <c r="AE144" s="112"/>
      <c r="AF144" s="431"/>
      <c r="AG144" s="112"/>
      <c r="AH144" s="431"/>
      <c r="AI144" s="112"/>
      <c r="AJ144" s="431"/>
      <c r="AK144" s="112"/>
      <c r="AL144" s="431"/>
      <c r="AM144" s="112"/>
      <c r="AN144" s="386">
        <f t="shared" si="17"/>
        <v>37</v>
      </c>
    </row>
    <row r="145" spans="1:40" ht="20" hidden="1" customHeight="1">
      <c r="A145" s="386">
        <f t="shared" si="16"/>
        <v>38</v>
      </c>
      <c r="B145" s="135" t="s">
        <v>576</v>
      </c>
      <c r="C145" s="62">
        <v>2011</v>
      </c>
      <c r="D145" s="510" t="s">
        <v>18</v>
      </c>
      <c r="E145" s="143">
        <f t="shared" si="18"/>
        <v>0</v>
      </c>
      <c r="F145" s="533"/>
      <c r="G145" s="582"/>
      <c r="H145" s="431">
        <v>161</v>
      </c>
      <c r="I145" s="112">
        <v>0</v>
      </c>
      <c r="J145" s="431"/>
      <c r="K145" s="517"/>
      <c r="L145" s="431"/>
      <c r="M145" s="112"/>
      <c r="N145" s="431" t="str">
        <f t="shared" si="19"/>
        <v/>
      </c>
      <c r="O145" s="112"/>
      <c r="P145" s="431"/>
      <c r="Q145" s="112"/>
      <c r="R145" s="431"/>
      <c r="S145" s="112"/>
      <c r="T145" s="431"/>
      <c r="U145" s="112"/>
      <c r="V145" s="431"/>
      <c r="W145" s="112"/>
      <c r="X145" s="431"/>
      <c r="Y145" s="112"/>
      <c r="Z145" s="431"/>
      <c r="AA145" s="112"/>
      <c r="AB145" s="431"/>
      <c r="AC145" s="112"/>
      <c r="AD145" s="431"/>
      <c r="AE145" s="112"/>
      <c r="AF145" s="431"/>
      <c r="AG145" s="112"/>
      <c r="AH145" s="431"/>
      <c r="AI145" s="112"/>
      <c r="AJ145" s="431"/>
      <c r="AK145" s="112"/>
      <c r="AL145" s="431"/>
      <c r="AM145" s="112"/>
      <c r="AN145" s="386">
        <f t="shared" si="17"/>
        <v>38</v>
      </c>
    </row>
    <row r="146" spans="1:40" ht="20" hidden="1" customHeight="1">
      <c r="A146" s="386">
        <f t="shared" si="16"/>
        <v>39</v>
      </c>
      <c r="B146" s="135" t="s">
        <v>287</v>
      </c>
      <c r="C146" s="62">
        <v>2011</v>
      </c>
      <c r="D146" s="132" t="s">
        <v>288</v>
      </c>
      <c r="E146" s="143">
        <f t="shared" si="18"/>
        <v>0</v>
      </c>
      <c r="F146" s="533"/>
      <c r="G146" s="582"/>
      <c r="H146" s="431"/>
      <c r="I146" s="112"/>
      <c r="J146" s="111"/>
      <c r="K146" s="112"/>
      <c r="L146" s="431"/>
      <c r="M146" s="112"/>
      <c r="N146" s="431" t="str">
        <f t="shared" si="19"/>
        <v/>
      </c>
      <c r="O146" s="112"/>
      <c r="P146" s="431"/>
      <c r="Q146" s="112"/>
      <c r="R146" s="431"/>
      <c r="S146" s="112"/>
      <c r="T146" s="431"/>
      <c r="U146" s="112"/>
      <c r="V146" s="431"/>
      <c r="W146" s="112"/>
      <c r="X146" s="431"/>
      <c r="Y146" s="112"/>
      <c r="Z146" s="431"/>
      <c r="AA146" s="112"/>
      <c r="AB146" s="431"/>
      <c r="AC146" s="112"/>
      <c r="AD146" s="431"/>
      <c r="AE146" s="112"/>
      <c r="AF146" s="431"/>
      <c r="AG146" s="112"/>
      <c r="AH146" s="431"/>
      <c r="AI146" s="112"/>
      <c r="AJ146" s="431"/>
      <c r="AK146" s="112"/>
      <c r="AL146" s="431"/>
      <c r="AM146" s="112"/>
      <c r="AN146" s="386">
        <f t="shared" si="17"/>
        <v>39</v>
      </c>
    </row>
    <row r="147" spans="1:40" ht="20" hidden="1" customHeight="1">
      <c r="A147" s="386">
        <f t="shared" si="16"/>
        <v>40</v>
      </c>
      <c r="B147" s="120" t="s">
        <v>358</v>
      </c>
      <c r="C147" s="52">
        <v>2011</v>
      </c>
      <c r="D147" s="219" t="s">
        <v>37</v>
      </c>
      <c r="E147" s="143">
        <f t="shared" si="18"/>
        <v>0</v>
      </c>
      <c r="F147" s="533"/>
      <c r="G147" s="582"/>
      <c r="H147" s="111"/>
      <c r="I147" s="112"/>
      <c r="J147" s="111"/>
      <c r="K147" s="112"/>
      <c r="L147" s="431"/>
      <c r="M147" s="112"/>
      <c r="N147" s="431" t="str">
        <f t="shared" si="19"/>
        <v/>
      </c>
      <c r="O147" s="112"/>
      <c r="P147" s="431"/>
      <c r="Q147" s="112"/>
      <c r="R147" s="431"/>
      <c r="S147" s="112"/>
      <c r="T147" s="431"/>
      <c r="U147" s="112"/>
      <c r="V147" s="431"/>
      <c r="W147" s="112"/>
      <c r="X147" s="431"/>
      <c r="Y147" s="112"/>
      <c r="Z147" s="431"/>
      <c r="AA147" s="112"/>
      <c r="AB147" s="431"/>
      <c r="AC147" s="112"/>
      <c r="AD147" s="431"/>
      <c r="AE147" s="112"/>
      <c r="AF147" s="431"/>
      <c r="AG147" s="112"/>
      <c r="AH147" s="431"/>
      <c r="AI147" s="112"/>
      <c r="AJ147" s="431"/>
      <c r="AK147" s="112"/>
      <c r="AL147" s="431"/>
      <c r="AM147" s="112"/>
      <c r="AN147" s="386">
        <f t="shared" si="17"/>
        <v>40</v>
      </c>
    </row>
    <row r="148" spans="1:40" ht="20" hidden="1" customHeight="1">
      <c r="A148" s="386">
        <f t="shared" si="16"/>
        <v>41</v>
      </c>
      <c r="B148" s="433" t="s">
        <v>456</v>
      </c>
      <c r="C148" s="77">
        <v>2011</v>
      </c>
      <c r="D148" s="352" t="s">
        <v>60</v>
      </c>
      <c r="E148" s="143">
        <f t="shared" si="18"/>
        <v>0</v>
      </c>
      <c r="F148" s="533"/>
      <c r="G148" s="582"/>
      <c r="H148" s="111"/>
      <c r="I148" s="112"/>
      <c r="J148" s="431"/>
      <c r="K148" s="112"/>
      <c r="L148" s="431"/>
      <c r="M148" s="112"/>
      <c r="N148" s="431" t="str">
        <f t="shared" si="19"/>
        <v/>
      </c>
      <c r="O148" s="112"/>
      <c r="P148" s="431"/>
      <c r="Q148" s="112"/>
      <c r="R148" s="431"/>
      <c r="S148" s="112"/>
      <c r="T148" s="431"/>
      <c r="U148" s="112"/>
      <c r="V148" s="431"/>
      <c r="W148" s="112"/>
      <c r="X148" s="431"/>
      <c r="Y148" s="112"/>
      <c r="Z148" s="431"/>
      <c r="AA148" s="112"/>
      <c r="AB148" s="431"/>
      <c r="AC148" s="112"/>
      <c r="AD148" s="431"/>
      <c r="AE148" s="112"/>
      <c r="AF148" s="431"/>
      <c r="AG148" s="112"/>
      <c r="AH148" s="431"/>
      <c r="AI148" s="112"/>
      <c r="AJ148" s="431"/>
      <c r="AK148" s="112"/>
      <c r="AL148" s="431"/>
      <c r="AM148" s="112"/>
      <c r="AN148" s="386">
        <f t="shared" si="17"/>
        <v>41</v>
      </c>
    </row>
    <row r="149" spans="1:40" ht="20" hidden="1" customHeight="1">
      <c r="A149" s="386">
        <f t="shared" si="16"/>
        <v>42</v>
      </c>
      <c r="B149" s="147" t="s">
        <v>197</v>
      </c>
      <c r="C149" s="77">
        <v>2011</v>
      </c>
      <c r="D149" s="133" t="s">
        <v>37</v>
      </c>
      <c r="E149" s="143">
        <f t="shared" si="18"/>
        <v>0</v>
      </c>
      <c r="F149" s="533"/>
      <c r="G149" s="582"/>
      <c r="H149" s="111"/>
      <c r="I149" s="112"/>
      <c r="J149" s="431"/>
      <c r="K149" s="112"/>
      <c r="L149" s="431"/>
      <c r="M149" s="112"/>
      <c r="N149" s="431" t="str">
        <f t="shared" si="19"/>
        <v/>
      </c>
      <c r="O149" s="112"/>
      <c r="P149" s="431"/>
      <c r="Q149" s="112"/>
      <c r="R149" s="431"/>
      <c r="S149" s="112"/>
      <c r="T149" s="431"/>
      <c r="U149" s="112"/>
      <c r="V149" s="431"/>
      <c r="W149" s="112"/>
      <c r="X149" s="431"/>
      <c r="Y149" s="112"/>
      <c r="Z149" s="431"/>
      <c r="AA149" s="112"/>
      <c r="AB149" s="431"/>
      <c r="AC149" s="112"/>
      <c r="AD149" s="431"/>
      <c r="AE149" s="112"/>
      <c r="AF149" s="431"/>
      <c r="AG149" s="112"/>
      <c r="AH149" s="431"/>
      <c r="AI149" s="112"/>
      <c r="AJ149" s="431"/>
      <c r="AK149" s="112"/>
      <c r="AL149" s="431"/>
      <c r="AM149" s="112"/>
      <c r="AN149" s="386">
        <f t="shared" si="17"/>
        <v>42</v>
      </c>
    </row>
    <row r="150" spans="1:40" ht="20" hidden="1" customHeight="1">
      <c r="A150" s="386">
        <f t="shared" si="16"/>
        <v>43</v>
      </c>
      <c r="B150" s="263" t="s">
        <v>395</v>
      </c>
      <c r="C150" s="52">
        <v>2011</v>
      </c>
      <c r="D150" s="264" t="s">
        <v>7</v>
      </c>
      <c r="E150" s="143">
        <f t="shared" si="18"/>
        <v>0</v>
      </c>
      <c r="F150" s="533"/>
      <c r="G150" s="582"/>
      <c r="H150" s="111"/>
      <c r="I150" s="517"/>
      <c r="J150" s="431"/>
      <c r="K150" s="112"/>
      <c r="L150" s="431"/>
      <c r="M150" s="112"/>
      <c r="N150" s="431" t="str">
        <f t="shared" si="19"/>
        <v/>
      </c>
      <c r="O150" s="112"/>
      <c r="P150" s="431"/>
      <c r="Q150" s="112"/>
      <c r="R150" s="431"/>
      <c r="S150" s="112"/>
      <c r="T150" s="431"/>
      <c r="U150" s="112"/>
      <c r="V150" s="431"/>
      <c r="W150" s="112"/>
      <c r="X150" s="431"/>
      <c r="Y150" s="112"/>
      <c r="Z150" s="431"/>
      <c r="AA150" s="112"/>
      <c r="AB150" s="431"/>
      <c r="AC150" s="112"/>
      <c r="AD150" s="431"/>
      <c r="AE150" s="112"/>
      <c r="AF150" s="431"/>
      <c r="AG150" s="112"/>
      <c r="AH150" s="431"/>
      <c r="AI150" s="112"/>
      <c r="AJ150" s="431"/>
      <c r="AK150" s="112"/>
      <c r="AL150" s="431"/>
      <c r="AM150" s="112"/>
      <c r="AN150" s="386">
        <f t="shared" si="17"/>
        <v>43</v>
      </c>
    </row>
    <row r="151" spans="1:40" ht="20" hidden="1" customHeight="1">
      <c r="A151" s="386">
        <f t="shared" si="16"/>
        <v>44</v>
      </c>
      <c r="B151" s="433" t="s">
        <v>455</v>
      </c>
      <c r="C151" s="77">
        <v>2011</v>
      </c>
      <c r="D151" s="352" t="s">
        <v>60</v>
      </c>
      <c r="E151" s="143">
        <f t="shared" si="18"/>
        <v>0</v>
      </c>
      <c r="F151" s="533"/>
      <c r="G151" s="582"/>
      <c r="H151" s="111"/>
      <c r="I151" s="517"/>
      <c r="J151" s="431"/>
      <c r="K151" s="112"/>
      <c r="L151" s="431"/>
      <c r="M151" s="112"/>
      <c r="N151" s="431" t="str">
        <f t="shared" si="19"/>
        <v/>
      </c>
      <c r="O151" s="112"/>
      <c r="P151" s="431"/>
      <c r="Q151" s="112"/>
      <c r="R151" s="431"/>
      <c r="S151" s="112"/>
      <c r="T151" s="431"/>
      <c r="U151" s="112"/>
      <c r="V151" s="431"/>
      <c r="W151" s="112"/>
      <c r="X151" s="431"/>
      <c r="Y151" s="112"/>
      <c r="Z151" s="431"/>
      <c r="AA151" s="112"/>
      <c r="AB151" s="431"/>
      <c r="AC151" s="112"/>
      <c r="AD151" s="431"/>
      <c r="AE151" s="112"/>
      <c r="AF151" s="431"/>
      <c r="AG151" s="112"/>
      <c r="AH151" s="431"/>
      <c r="AI151" s="112"/>
      <c r="AJ151" s="431"/>
      <c r="AK151" s="112"/>
      <c r="AL151" s="431"/>
      <c r="AM151" s="112"/>
      <c r="AN151" s="386">
        <f t="shared" si="17"/>
        <v>44</v>
      </c>
    </row>
    <row r="152" spans="1:40" ht="20" hidden="1" customHeight="1">
      <c r="A152" s="386">
        <f t="shared" si="16"/>
        <v>45</v>
      </c>
      <c r="B152" s="374" t="s">
        <v>492</v>
      </c>
      <c r="C152" s="52">
        <v>2012</v>
      </c>
      <c r="D152" s="375" t="s">
        <v>7</v>
      </c>
      <c r="E152" s="143">
        <f t="shared" si="18"/>
        <v>0</v>
      </c>
      <c r="F152" s="533"/>
      <c r="G152" s="582"/>
      <c r="H152" s="111"/>
      <c r="I152" s="517"/>
      <c r="J152" s="431"/>
      <c r="K152" s="112"/>
      <c r="L152" s="431"/>
      <c r="M152" s="112"/>
      <c r="N152" s="431" t="str">
        <f t="shared" si="19"/>
        <v/>
      </c>
      <c r="O152" s="112"/>
      <c r="P152" s="431"/>
      <c r="Q152" s="112"/>
      <c r="R152" s="431"/>
      <c r="S152" s="112"/>
      <c r="T152" s="431"/>
      <c r="U152" s="112"/>
      <c r="V152" s="431"/>
      <c r="W152" s="112"/>
      <c r="X152" s="431"/>
      <c r="Y152" s="112"/>
      <c r="Z152" s="431"/>
      <c r="AA152" s="112"/>
      <c r="AB152" s="431"/>
      <c r="AC152" s="112"/>
      <c r="AD152" s="431"/>
      <c r="AE152" s="112"/>
      <c r="AF152" s="431"/>
      <c r="AG152" s="112"/>
      <c r="AH152" s="431"/>
      <c r="AI152" s="112"/>
      <c r="AJ152" s="431"/>
      <c r="AK152" s="112"/>
      <c r="AL152" s="431"/>
      <c r="AM152" s="112"/>
      <c r="AN152" s="386">
        <f t="shared" si="17"/>
        <v>45</v>
      </c>
    </row>
    <row r="153" spans="1:40" ht="20" hidden="1" customHeight="1">
      <c r="A153" s="386">
        <f t="shared" si="16"/>
        <v>46</v>
      </c>
      <c r="B153" s="442" t="s">
        <v>474</v>
      </c>
      <c r="C153" s="52">
        <v>2011</v>
      </c>
      <c r="D153" s="439" t="s">
        <v>484</v>
      </c>
      <c r="E153" s="143">
        <f t="shared" si="18"/>
        <v>0</v>
      </c>
      <c r="F153" s="533"/>
      <c r="G153" s="582"/>
      <c r="H153" s="111"/>
      <c r="I153" s="112"/>
      <c r="J153" s="431"/>
      <c r="K153" s="112"/>
      <c r="L153" s="431"/>
      <c r="M153" s="112"/>
      <c r="N153" s="431" t="str">
        <f t="shared" si="19"/>
        <v/>
      </c>
      <c r="O153" s="112"/>
      <c r="P153" s="431"/>
      <c r="Q153" s="112"/>
      <c r="R153" s="431"/>
      <c r="S153" s="112"/>
      <c r="T153" s="431"/>
      <c r="U153" s="112"/>
      <c r="V153" s="431"/>
      <c r="W153" s="112"/>
      <c r="X153" s="431"/>
      <c r="Y153" s="112"/>
      <c r="Z153" s="431"/>
      <c r="AA153" s="112"/>
      <c r="AB153" s="431"/>
      <c r="AC153" s="112"/>
      <c r="AD153" s="431"/>
      <c r="AE153" s="112"/>
      <c r="AF153" s="431"/>
      <c r="AG153" s="112"/>
      <c r="AH153" s="431"/>
      <c r="AI153" s="112"/>
      <c r="AJ153" s="431"/>
      <c r="AK153" s="112"/>
      <c r="AL153" s="431"/>
      <c r="AM153" s="112"/>
      <c r="AN153" s="386">
        <f t="shared" si="17"/>
        <v>46</v>
      </c>
    </row>
    <row r="154" spans="1:40" ht="20" hidden="1" customHeight="1">
      <c r="A154" s="386">
        <f t="shared" si="16"/>
        <v>47</v>
      </c>
      <c r="B154" s="207" t="s">
        <v>335</v>
      </c>
      <c r="C154" s="52">
        <v>2011</v>
      </c>
      <c r="D154" s="438" t="s">
        <v>37</v>
      </c>
      <c r="E154" s="143">
        <f t="shared" si="18"/>
        <v>0</v>
      </c>
      <c r="F154" s="533"/>
      <c r="G154" s="582"/>
      <c r="H154" s="111"/>
      <c r="I154" s="517"/>
      <c r="J154" s="431"/>
      <c r="K154" s="112"/>
      <c r="L154" s="431"/>
      <c r="M154" s="112"/>
      <c r="N154" s="431" t="str">
        <f t="shared" si="19"/>
        <v/>
      </c>
      <c r="O154" s="112"/>
      <c r="P154" s="431"/>
      <c r="Q154" s="112"/>
      <c r="R154" s="431"/>
      <c r="S154" s="112"/>
      <c r="T154" s="431"/>
      <c r="U154" s="112"/>
      <c r="V154" s="431"/>
      <c r="W154" s="112"/>
      <c r="X154" s="431"/>
      <c r="Y154" s="112"/>
      <c r="Z154" s="431"/>
      <c r="AA154" s="112"/>
      <c r="AB154" s="431"/>
      <c r="AC154" s="112"/>
      <c r="AD154" s="431"/>
      <c r="AE154" s="112"/>
      <c r="AF154" s="431"/>
      <c r="AG154" s="112"/>
      <c r="AH154" s="431"/>
      <c r="AI154" s="112"/>
      <c r="AJ154" s="431"/>
      <c r="AK154" s="112"/>
      <c r="AL154" s="431"/>
      <c r="AM154" s="112"/>
      <c r="AN154" s="386">
        <f t="shared" si="17"/>
        <v>47</v>
      </c>
    </row>
    <row r="155" spans="1:40" ht="20" hidden="1" customHeight="1">
      <c r="A155" s="386">
        <f t="shared" si="16"/>
        <v>48</v>
      </c>
      <c r="B155" s="381" t="s">
        <v>505</v>
      </c>
      <c r="C155" s="52">
        <v>2012</v>
      </c>
      <c r="D155" s="382" t="s">
        <v>415</v>
      </c>
      <c r="E155" s="143">
        <f t="shared" si="18"/>
        <v>0</v>
      </c>
      <c r="F155" s="533"/>
      <c r="G155" s="582"/>
      <c r="H155" s="111"/>
      <c r="I155" s="517"/>
      <c r="J155" s="431"/>
      <c r="K155" s="112"/>
      <c r="L155" s="431"/>
      <c r="M155" s="112"/>
      <c r="N155" s="431" t="str">
        <f t="shared" si="19"/>
        <v/>
      </c>
      <c r="O155" s="112"/>
      <c r="P155" s="431"/>
      <c r="Q155" s="112"/>
      <c r="R155" s="431"/>
      <c r="S155" s="112"/>
      <c r="T155" s="431"/>
      <c r="U155" s="112"/>
      <c r="V155" s="431"/>
      <c r="W155" s="112"/>
      <c r="X155" s="431"/>
      <c r="Y155" s="112"/>
      <c r="Z155" s="431"/>
      <c r="AA155" s="112"/>
      <c r="AB155" s="431"/>
      <c r="AC155" s="112"/>
      <c r="AD155" s="431"/>
      <c r="AE155" s="112"/>
      <c r="AF155" s="431"/>
      <c r="AG155" s="112"/>
      <c r="AH155" s="431"/>
      <c r="AI155" s="112"/>
      <c r="AJ155" s="431"/>
      <c r="AK155" s="112"/>
      <c r="AL155" s="431"/>
      <c r="AM155" s="112"/>
      <c r="AN155" s="386">
        <f t="shared" si="17"/>
        <v>48</v>
      </c>
    </row>
    <row r="156" spans="1:40" ht="20" hidden="1" customHeight="1">
      <c r="A156" s="386">
        <f t="shared" si="16"/>
        <v>49</v>
      </c>
      <c r="B156" s="196" t="s">
        <v>316</v>
      </c>
      <c r="C156" s="52">
        <v>2011</v>
      </c>
      <c r="D156" s="197" t="s">
        <v>83</v>
      </c>
      <c r="E156" s="143">
        <f t="shared" si="18"/>
        <v>0</v>
      </c>
      <c r="F156" s="533"/>
      <c r="G156" s="582"/>
      <c r="H156" s="111"/>
      <c r="I156" s="112"/>
      <c r="J156" s="431"/>
      <c r="K156" s="112"/>
      <c r="L156" s="431"/>
      <c r="M156" s="112"/>
      <c r="N156" s="431" t="str">
        <f t="shared" si="19"/>
        <v/>
      </c>
      <c r="O156" s="112"/>
      <c r="P156" s="431"/>
      <c r="Q156" s="112"/>
      <c r="R156" s="431"/>
      <c r="S156" s="112"/>
      <c r="T156" s="431"/>
      <c r="U156" s="112"/>
      <c r="V156" s="431"/>
      <c r="W156" s="112"/>
      <c r="X156" s="431"/>
      <c r="Y156" s="112"/>
      <c r="Z156" s="431"/>
      <c r="AA156" s="112"/>
      <c r="AB156" s="431"/>
      <c r="AC156" s="112"/>
      <c r="AD156" s="431"/>
      <c r="AE156" s="112"/>
      <c r="AF156" s="431"/>
      <c r="AG156" s="112"/>
      <c r="AH156" s="431"/>
      <c r="AI156" s="112"/>
      <c r="AJ156" s="431"/>
      <c r="AK156" s="112"/>
      <c r="AL156" s="431"/>
      <c r="AM156" s="112"/>
      <c r="AN156" s="386">
        <f t="shared" si="17"/>
        <v>49</v>
      </c>
    </row>
    <row r="157" spans="1:40" ht="20" hidden="1" customHeight="1">
      <c r="A157" s="386">
        <f t="shared" si="16"/>
        <v>50</v>
      </c>
      <c r="B157" s="337" t="s">
        <v>414</v>
      </c>
      <c r="C157" s="52">
        <v>2012</v>
      </c>
      <c r="D157" s="338" t="s">
        <v>415</v>
      </c>
      <c r="E157" s="143">
        <f t="shared" si="18"/>
        <v>0</v>
      </c>
      <c r="F157" s="533"/>
      <c r="G157" s="582"/>
      <c r="H157" s="111"/>
      <c r="I157" s="112"/>
      <c r="J157" s="431"/>
      <c r="K157" s="112"/>
      <c r="L157" s="431"/>
      <c r="M157" s="112"/>
      <c r="N157" s="431" t="str">
        <f t="shared" si="19"/>
        <v/>
      </c>
      <c r="O157" s="112"/>
      <c r="P157" s="431"/>
      <c r="Q157" s="112"/>
      <c r="R157" s="431"/>
      <c r="S157" s="112"/>
      <c r="T157" s="431"/>
      <c r="U157" s="112"/>
      <c r="V157" s="431"/>
      <c r="W157" s="112"/>
      <c r="X157" s="431"/>
      <c r="Y157" s="112"/>
      <c r="Z157" s="431"/>
      <c r="AA157" s="112"/>
      <c r="AB157" s="431"/>
      <c r="AC157" s="112"/>
      <c r="AD157" s="431"/>
      <c r="AE157" s="112"/>
      <c r="AF157" s="431"/>
      <c r="AG157" s="112"/>
      <c r="AH157" s="431"/>
      <c r="AI157" s="112"/>
      <c r="AJ157" s="431"/>
      <c r="AK157" s="112"/>
      <c r="AL157" s="431"/>
      <c r="AM157" s="112"/>
      <c r="AN157" s="386">
        <f t="shared" si="17"/>
        <v>50</v>
      </c>
    </row>
    <row r="158" spans="1:40" ht="20" hidden="1" customHeight="1">
      <c r="A158" s="386">
        <f t="shared" si="16"/>
        <v>51</v>
      </c>
      <c r="B158" s="162" t="s">
        <v>234</v>
      </c>
      <c r="C158" s="77">
        <v>2011</v>
      </c>
      <c r="D158" s="163" t="s">
        <v>235</v>
      </c>
      <c r="E158" s="143">
        <f t="shared" si="18"/>
        <v>0</v>
      </c>
      <c r="F158" s="533"/>
      <c r="G158" s="582"/>
      <c r="H158" s="111"/>
      <c r="I158" s="112"/>
      <c r="J158" s="431"/>
      <c r="K158" s="112"/>
      <c r="L158" s="431"/>
      <c r="M158" s="112"/>
      <c r="N158" s="431" t="str">
        <f t="shared" si="19"/>
        <v/>
      </c>
      <c r="O158" s="112"/>
      <c r="P158" s="431"/>
      <c r="Q158" s="112"/>
      <c r="R158" s="431"/>
      <c r="S158" s="112"/>
      <c r="T158" s="431"/>
      <c r="U158" s="112"/>
      <c r="V158" s="431"/>
      <c r="W158" s="112"/>
      <c r="X158" s="431"/>
      <c r="Y158" s="112"/>
      <c r="Z158" s="431"/>
      <c r="AA158" s="112"/>
      <c r="AB158" s="431"/>
      <c r="AC158" s="112"/>
      <c r="AD158" s="431"/>
      <c r="AE158" s="112"/>
      <c r="AF158" s="431"/>
      <c r="AG158" s="112"/>
      <c r="AH158" s="431"/>
      <c r="AI158" s="112"/>
      <c r="AJ158" s="431"/>
      <c r="AK158" s="112"/>
      <c r="AL158" s="431"/>
      <c r="AM158" s="112"/>
      <c r="AN158" s="386">
        <f t="shared" si="17"/>
        <v>51</v>
      </c>
    </row>
    <row r="159" spans="1:40" ht="20" hidden="1" customHeight="1">
      <c r="A159" s="386">
        <f t="shared" si="16"/>
        <v>52</v>
      </c>
      <c r="B159" s="228" t="s">
        <v>370</v>
      </c>
      <c r="C159" s="52">
        <v>2011</v>
      </c>
      <c r="D159" s="226" t="s">
        <v>32</v>
      </c>
      <c r="E159" s="143">
        <f t="shared" si="18"/>
        <v>0</v>
      </c>
      <c r="F159" s="533"/>
      <c r="G159" s="582"/>
      <c r="H159" s="431"/>
      <c r="I159" s="112"/>
      <c r="J159" s="431"/>
      <c r="K159" s="112"/>
      <c r="L159" s="431"/>
      <c r="M159" s="112"/>
      <c r="N159" s="431" t="str">
        <f t="shared" si="19"/>
        <v/>
      </c>
      <c r="O159" s="112"/>
      <c r="P159" s="431"/>
      <c r="Q159" s="112"/>
      <c r="R159" s="431"/>
      <c r="S159" s="112"/>
      <c r="T159" s="431"/>
      <c r="U159" s="112"/>
      <c r="V159" s="431"/>
      <c r="W159" s="112"/>
      <c r="X159" s="431"/>
      <c r="Y159" s="112"/>
      <c r="Z159" s="431"/>
      <c r="AA159" s="112"/>
      <c r="AB159" s="431"/>
      <c r="AC159" s="112"/>
      <c r="AD159" s="431"/>
      <c r="AE159" s="112"/>
      <c r="AF159" s="431"/>
      <c r="AG159" s="112"/>
      <c r="AH159" s="431"/>
      <c r="AI159" s="112"/>
      <c r="AJ159" s="431"/>
      <c r="AK159" s="112"/>
      <c r="AL159" s="431"/>
      <c r="AM159" s="112"/>
      <c r="AN159" s="386">
        <f t="shared" si="17"/>
        <v>52</v>
      </c>
    </row>
    <row r="160" spans="1:40" ht="20" hidden="1" customHeight="1">
      <c r="A160" s="386">
        <f t="shared" si="16"/>
        <v>53</v>
      </c>
      <c r="B160" s="251" t="s">
        <v>384</v>
      </c>
      <c r="C160" s="52">
        <v>2011</v>
      </c>
      <c r="D160" s="252" t="s">
        <v>77</v>
      </c>
      <c r="E160" s="143">
        <f t="shared" si="18"/>
        <v>0</v>
      </c>
      <c r="F160" s="533"/>
      <c r="G160" s="582"/>
      <c r="H160" s="431"/>
      <c r="I160" s="112"/>
      <c r="J160" s="431"/>
      <c r="K160" s="112"/>
      <c r="L160" s="431"/>
      <c r="M160" s="112"/>
      <c r="N160" s="431" t="str">
        <f t="shared" si="19"/>
        <v/>
      </c>
      <c r="O160" s="112"/>
      <c r="P160" s="431"/>
      <c r="Q160" s="112"/>
      <c r="R160" s="431"/>
      <c r="S160" s="112"/>
      <c r="T160" s="431"/>
      <c r="U160" s="112"/>
      <c r="V160" s="431"/>
      <c r="W160" s="112"/>
      <c r="X160" s="431"/>
      <c r="Y160" s="112"/>
      <c r="Z160" s="431"/>
      <c r="AA160" s="112"/>
      <c r="AB160" s="431"/>
      <c r="AC160" s="112"/>
      <c r="AD160" s="431"/>
      <c r="AE160" s="112"/>
      <c r="AF160" s="431"/>
      <c r="AG160" s="112"/>
      <c r="AH160" s="431"/>
      <c r="AI160" s="112"/>
      <c r="AJ160" s="431"/>
      <c r="AK160" s="112"/>
      <c r="AL160" s="431"/>
      <c r="AM160" s="112"/>
      <c r="AN160" s="386">
        <f t="shared" si="17"/>
        <v>53</v>
      </c>
    </row>
    <row r="161" spans="1:40" ht="20" hidden="1" customHeight="1">
      <c r="A161" s="386">
        <f t="shared" si="16"/>
        <v>54</v>
      </c>
      <c r="B161" s="515" t="s">
        <v>526</v>
      </c>
      <c r="C161" s="514">
        <v>2013</v>
      </c>
      <c r="D161" s="516" t="s">
        <v>7</v>
      </c>
      <c r="E161" s="143">
        <f t="shared" si="18"/>
        <v>0</v>
      </c>
      <c r="F161" s="533"/>
      <c r="G161" s="582"/>
      <c r="H161" s="431"/>
      <c r="I161" s="112"/>
      <c r="J161" s="431"/>
      <c r="K161" s="112"/>
      <c r="L161" s="431"/>
      <c r="M161" s="112"/>
      <c r="N161" s="431" t="str">
        <f t="shared" si="19"/>
        <v/>
      </c>
      <c r="O161" s="112"/>
      <c r="P161" s="431"/>
      <c r="Q161" s="112"/>
      <c r="R161" s="431"/>
      <c r="S161" s="112"/>
      <c r="T161" s="431"/>
      <c r="U161" s="112"/>
      <c r="V161" s="431"/>
      <c r="W161" s="112"/>
      <c r="X161" s="431"/>
      <c r="Y161" s="112"/>
      <c r="Z161" s="431"/>
      <c r="AA161" s="112"/>
      <c r="AB161" s="431"/>
      <c r="AC161" s="112"/>
      <c r="AD161" s="431"/>
      <c r="AE161" s="112"/>
      <c r="AF161" s="431"/>
      <c r="AG161" s="112"/>
      <c r="AH161" s="431"/>
      <c r="AI161" s="112"/>
      <c r="AJ161" s="431"/>
      <c r="AK161" s="112"/>
      <c r="AL161" s="431"/>
      <c r="AM161" s="112"/>
      <c r="AN161" s="386">
        <f t="shared" si="17"/>
        <v>54</v>
      </c>
    </row>
    <row r="162" spans="1:40" ht="20" hidden="1" customHeight="1">
      <c r="A162" s="386">
        <f t="shared" si="16"/>
        <v>55</v>
      </c>
      <c r="B162" s="452" t="s">
        <v>383</v>
      </c>
      <c r="C162" s="52">
        <v>2012</v>
      </c>
      <c r="D162" s="230" t="s">
        <v>117</v>
      </c>
      <c r="E162" s="143">
        <f t="shared" si="18"/>
        <v>0</v>
      </c>
      <c r="F162" s="533"/>
      <c r="G162" s="582"/>
      <c r="H162" s="431"/>
      <c r="I162" s="112"/>
      <c r="J162" s="431"/>
      <c r="K162" s="112"/>
      <c r="L162" s="431"/>
      <c r="M162" s="112"/>
      <c r="N162" s="431" t="str">
        <f t="shared" si="19"/>
        <v/>
      </c>
      <c r="O162" s="112"/>
      <c r="P162" s="431"/>
      <c r="Q162" s="112"/>
      <c r="R162" s="431"/>
      <c r="S162" s="112"/>
      <c r="T162" s="431"/>
      <c r="U162" s="112"/>
      <c r="V162" s="431"/>
      <c r="W162" s="112"/>
      <c r="X162" s="431"/>
      <c r="Y162" s="112"/>
      <c r="Z162" s="431"/>
      <c r="AA162" s="112"/>
      <c r="AB162" s="431"/>
      <c r="AC162" s="112"/>
      <c r="AD162" s="431"/>
      <c r="AE162" s="112"/>
      <c r="AF162" s="431"/>
      <c r="AG162" s="112"/>
      <c r="AH162" s="431"/>
      <c r="AI162" s="112"/>
      <c r="AJ162" s="431"/>
      <c r="AK162" s="112"/>
      <c r="AL162" s="431"/>
      <c r="AM162" s="112"/>
      <c r="AN162" s="386">
        <f t="shared" si="17"/>
        <v>55</v>
      </c>
    </row>
    <row r="163" spans="1:40" ht="20" hidden="1" customHeight="1">
      <c r="A163" s="386">
        <f t="shared" si="16"/>
        <v>56</v>
      </c>
      <c r="B163" s="337" t="s">
        <v>419</v>
      </c>
      <c r="C163" s="52">
        <v>2012</v>
      </c>
      <c r="D163" s="338" t="s">
        <v>93</v>
      </c>
      <c r="E163" s="143">
        <f t="shared" si="18"/>
        <v>0</v>
      </c>
      <c r="F163" s="533"/>
      <c r="G163" s="582"/>
      <c r="H163" s="431"/>
      <c r="I163" s="112"/>
      <c r="J163" s="431"/>
      <c r="K163" s="112"/>
      <c r="L163" s="431"/>
      <c r="M163" s="112"/>
      <c r="N163" s="431" t="str">
        <f t="shared" si="19"/>
        <v/>
      </c>
      <c r="O163" s="112"/>
      <c r="P163" s="431"/>
      <c r="Q163" s="112"/>
      <c r="R163" s="431"/>
      <c r="S163" s="112"/>
      <c r="T163" s="431"/>
      <c r="U163" s="112"/>
      <c r="V163" s="431"/>
      <c r="W163" s="112"/>
      <c r="X163" s="431"/>
      <c r="Y163" s="112"/>
      <c r="Z163" s="431"/>
      <c r="AA163" s="112"/>
      <c r="AB163" s="431"/>
      <c r="AC163" s="112"/>
      <c r="AD163" s="431"/>
      <c r="AE163" s="112"/>
      <c r="AF163" s="431"/>
      <c r="AG163" s="112"/>
      <c r="AH163" s="431"/>
      <c r="AI163" s="112"/>
      <c r="AJ163" s="431"/>
      <c r="AK163" s="112"/>
      <c r="AL163" s="431"/>
      <c r="AM163" s="112"/>
      <c r="AN163" s="386">
        <f t="shared" si="17"/>
        <v>56</v>
      </c>
    </row>
    <row r="164" spans="1:40" ht="20" hidden="1" customHeight="1">
      <c r="A164" s="386">
        <f t="shared" si="16"/>
        <v>57</v>
      </c>
      <c r="B164" s="427" t="s">
        <v>543</v>
      </c>
      <c r="C164" s="52">
        <v>2012</v>
      </c>
      <c r="D164" s="426" t="s">
        <v>149</v>
      </c>
      <c r="E164" s="143">
        <f t="shared" si="18"/>
        <v>0</v>
      </c>
      <c r="F164" s="533"/>
      <c r="G164" s="582"/>
      <c r="H164" s="431"/>
      <c r="I164" s="112"/>
      <c r="J164" s="431"/>
      <c r="K164" s="112"/>
      <c r="L164" s="431"/>
      <c r="M164" s="112"/>
      <c r="N164" s="431" t="str">
        <f t="shared" si="19"/>
        <v/>
      </c>
      <c r="O164" s="112"/>
      <c r="P164" s="431"/>
      <c r="Q164" s="112"/>
      <c r="R164" s="431"/>
      <c r="S164" s="112"/>
      <c r="T164" s="431"/>
      <c r="U164" s="112"/>
      <c r="V164" s="431"/>
      <c r="W164" s="112"/>
      <c r="X164" s="431"/>
      <c r="Y164" s="112"/>
      <c r="Z164" s="431"/>
      <c r="AA164" s="112"/>
      <c r="AB164" s="431"/>
      <c r="AC164" s="112"/>
      <c r="AD164" s="431"/>
      <c r="AE164" s="112"/>
      <c r="AF164" s="431"/>
      <c r="AG164" s="112"/>
      <c r="AH164" s="431"/>
      <c r="AI164" s="112"/>
      <c r="AJ164" s="431"/>
      <c r="AK164" s="112"/>
      <c r="AL164" s="431"/>
      <c r="AM164" s="112"/>
      <c r="AN164" s="386">
        <f t="shared" si="17"/>
        <v>57</v>
      </c>
    </row>
    <row r="165" spans="1:40" ht="20" hidden="1" customHeight="1">
      <c r="A165" s="386">
        <f t="shared" si="16"/>
        <v>58</v>
      </c>
      <c r="B165" s="120" t="s">
        <v>124</v>
      </c>
      <c r="C165" s="52">
        <v>2012</v>
      </c>
      <c r="D165" s="82" t="s">
        <v>125</v>
      </c>
      <c r="E165" s="143">
        <f t="shared" si="18"/>
        <v>0</v>
      </c>
      <c r="F165" s="533"/>
      <c r="G165" s="582"/>
      <c r="H165" s="431"/>
      <c r="I165" s="112"/>
      <c r="J165" s="431"/>
      <c r="K165" s="112"/>
      <c r="L165" s="431"/>
      <c r="M165" s="112"/>
      <c r="N165" s="431" t="str">
        <f t="shared" si="19"/>
        <v/>
      </c>
      <c r="O165" s="112"/>
      <c r="P165" s="431"/>
      <c r="Q165" s="112"/>
      <c r="R165" s="431"/>
      <c r="S165" s="112"/>
      <c r="T165" s="431"/>
      <c r="U165" s="112"/>
      <c r="V165" s="431"/>
      <c r="W165" s="112"/>
      <c r="X165" s="431"/>
      <c r="Y165" s="112"/>
      <c r="Z165" s="431"/>
      <c r="AA165" s="112"/>
      <c r="AB165" s="431"/>
      <c r="AC165" s="112"/>
      <c r="AD165" s="431"/>
      <c r="AE165" s="112"/>
      <c r="AF165" s="431"/>
      <c r="AG165" s="112"/>
      <c r="AH165" s="431"/>
      <c r="AI165" s="112"/>
      <c r="AJ165" s="431"/>
      <c r="AK165" s="112"/>
      <c r="AL165" s="431"/>
      <c r="AM165" s="112"/>
      <c r="AN165" s="386">
        <f t="shared" si="17"/>
        <v>58</v>
      </c>
    </row>
    <row r="166" spans="1:40" ht="20" hidden="1" customHeight="1">
      <c r="A166" s="386">
        <f t="shared" si="16"/>
        <v>59</v>
      </c>
      <c r="B166" s="135" t="s">
        <v>496</v>
      </c>
      <c r="C166" s="62">
        <v>2012</v>
      </c>
      <c r="D166" s="453" t="s">
        <v>460</v>
      </c>
      <c r="E166" s="143">
        <f t="shared" si="18"/>
        <v>0</v>
      </c>
      <c r="F166" s="533"/>
      <c r="G166" s="582"/>
      <c r="H166" s="431"/>
      <c r="I166" s="112"/>
      <c r="J166" s="431"/>
      <c r="K166" s="112"/>
      <c r="L166" s="431"/>
      <c r="M166" s="112"/>
      <c r="N166" s="431" t="str">
        <f t="shared" si="19"/>
        <v/>
      </c>
      <c r="O166" s="112"/>
      <c r="P166" s="431"/>
      <c r="Q166" s="112"/>
      <c r="R166" s="431"/>
      <c r="S166" s="112"/>
      <c r="T166" s="431"/>
      <c r="U166" s="112"/>
      <c r="V166" s="431"/>
      <c r="W166" s="112"/>
      <c r="X166" s="431"/>
      <c r="Y166" s="112"/>
      <c r="Z166" s="431"/>
      <c r="AA166" s="112"/>
      <c r="AB166" s="431"/>
      <c r="AC166" s="112"/>
      <c r="AD166" s="431"/>
      <c r="AE166" s="112"/>
      <c r="AF166" s="431"/>
      <c r="AG166" s="112"/>
      <c r="AH166" s="431"/>
      <c r="AI166" s="112"/>
      <c r="AJ166" s="431"/>
      <c r="AK166" s="112"/>
      <c r="AL166" s="431"/>
      <c r="AM166" s="112"/>
      <c r="AN166" s="386">
        <f t="shared" si="17"/>
        <v>59</v>
      </c>
    </row>
    <row r="167" spans="1:40" ht="20" hidden="1" customHeight="1">
      <c r="A167" s="386">
        <f t="shared" si="16"/>
        <v>60</v>
      </c>
      <c r="B167" s="135" t="s">
        <v>452</v>
      </c>
      <c r="C167" s="62">
        <v>2012</v>
      </c>
      <c r="D167" s="346" t="s">
        <v>97</v>
      </c>
      <c r="E167" s="143">
        <f t="shared" si="18"/>
        <v>0</v>
      </c>
      <c r="F167" s="533"/>
      <c r="G167" s="582"/>
      <c r="H167" s="431"/>
      <c r="I167" s="112"/>
      <c r="J167" s="431"/>
      <c r="K167" s="112"/>
      <c r="L167" s="431"/>
      <c r="M167" s="112"/>
      <c r="N167" s="431" t="str">
        <f t="shared" si="19"/>
        <v/>
      </c>
      <c r="O167" s="112"/>
      <c r="P167" s="431"/>
      <c r="Q167" s="112"/>
      <c r="R167" s="431"/>
      <c r="S167" s="112"/>
      <c r="T167" s="431"/>
      <c r="U167" s="112"/>
      <c r="V167" s="431"/>
      <c r="W167" s="112"/>
      <c r="X167" s="431"/>
      <c r="Y167" s="112"/>
      <c r="Z167" s="431"/>
      <c r="AA167" s="112"/>
      <c r="AB167" s="431"/>
      <c r="AC167" s="112"/>
      <c r="AD167" s="431"/>
      <c r="AE167" s="112"/>
      <c r="AF167" s="431"/>
      <c r="AG167" s="112"/>
      <c r="AH167" s="431"/>
      <c r="AI167" s="112"/>
      <c r="AJ167" s="431"/>
      <c r="AK167" s="112"/>
      <c r="AL167" s="431"/>
      <c r="AM167" s="112"/>
      <c r="AN167" s="386">
        <f t="shared" si="17"/>
        <v>60</v>
      </c>
    </row>
    <row r="168" spans="1:40" ht="20" hidden="1" customHeight="1">
      <c r="A168" s="386">
        <f t="shared" si="16"/>
        <v>61</v>
      </c>
      <c r="B168" s="120" t="s">
        <v>193</v>
      </c>
      <c r="C168" s="52">
        <v>2012</v>
      </c>
      <c r="D168" s="82" t="s">
        <v>135</v>
      </c>
      <c r="E168" s="143">
        <f t="shared" si="18"/>
        <v>0</v>
      </c>
      <c r="F168" s="533"/>
      <c r="G168" s="582"/>
      <c r="H168" s="431"/>
      <c r="I168" s="112"/>
      <c r="J168" s="431"/>
      <c r="K168" s="112"/>
      <c r="L168" s="431"/>
      <c r="M168" s="112"/>
      <c r="N168" s="431" t="str">
        <f t="shared" si="19"/>
        <v/>
      </c>
      <c r="O168" s="112"/>
      <c r="P168" s="431"/>
      <c r="Q168" s="112"/>
      <c r="R168" s="431"/>
      <c r="S168" s="112"/>
      <c r="T168" s="431"/>
      <c r="U168" s="112"/>
      <c r="V168" s="431"/>
      <c r="W168" s="112"/>
      <c r="X168" s="431"/>
      <c r="Y168" s="112"/>
      <c r="Z168" s="431"/>
      <c r="AA168" s="112"/>
      <c r="AB168" s="431"/>
      <c r="AC168" s="112"/>
      <c r="AD168" s="431"/>
      <c r="AE168" s="112"/>
      <c r="AF168" s="431"/>
      <c r="AG168" s="112"/>
      <c r="AH168" s="431"/>
      <c r="AI168" s="112"/>
      <c r="AJ168" s="431"/>
      <c r="AK168" s="112"/>
      <c r="AL168" s="431"/>
      <c r="AM168" s="112"/>
      <c r="AN168" s="386">
        <f t="shared" si="17"/>
        <v>61</v>
      </c>
    </row>
    <row r="169" spans="1:40" ht="20" hidden="1" customHeight="1">
      <c r="A169" s="386">
        <f t="shared" si="16"/>
        <v>62</v>
      </c>
      <c r="B169" s="120" t="s">
        <v>134</v>
      </c>
      <c r="C169" s="52">
        <v>2012</v>
      </c>
      <c r="D169" s="82" t="s">
        <v>135</v>
      </c>
      <c r="E169" s="143">
        <f t="shared" si="18"/>
        <v>0</v>
      </c>
      <c r="F169" s="533"/>
      <c r="G169" s="582"/>
      <c r="H169" s="431"/>
      <c r="I169" s="112"/>
      <c r="J169" s="431"/>
      <c r="K169" s="112"/>
      <c r="L169" s="431"/>
      <c r="M169" s="112"/>
      <c r="N169" s="431" t="str">
        <f t="shared" si="19"/>
        <v/>
      </c>
      <c r="O169" s="112"/>
      <c r="P169" s="431"/>
      <c r="Q169" s="112"/>
      <c r="R169" s="431"/>
      <c r="S169" s="112"/>
      <c r="T169" s="431"/>
      <c r="U169" s="112"/>
      <c r="V169" s="431"/>
      <c r="W169" s="112"/>
      <c r="X169" s="431"/>
      <c r="Y169" s="112"/>
      <c r="Z169" s="431"/>
      <c r="AA169" s="112"/>
      <c r="AB169" s="431"/>
      <c r="AC169" s="112"/>
      <c r="AD169" s="431"/>
      <c r="AE169" s="112"/>
      <c r="AF169" s="431"/>
      <c r="AG169" s="112"/>
      <c r="AH169" s="431"/>
      <c r="AI169" s="112"/>
      <c r="AJ169" s="431"/>
      <c r="AK169" s="112"/>
      <c r="AL169" s="431"/>
      <c r="AM169" s="112"/>
      <c r="AN169" s="386">
        <f t="shared" si="17"/>
        <v>62</v>
      </c>
    </row>
    <row r="170" spans="1:40" ht="20" hidden="1" customHeight="1">
      <c r="A170" s="386">
        <f t="shared" si="16"/>
        <v>63</v>
      </c>
      <c r="B170" s="120" t="s">
        <v>208</v>
      </c>
      <c r="C170" s="52">
        <v>2012</v>
      </c>
      <c r="D170" s="82" t="s">
        <v>133</v>
      </c>
      <c r="E170" s="143">
        <f t="shared" si="18"/>
        <v>0</v>
      </c>
      <c r="F170" s="533"/>
      <c r="G170" s="582"/>
      <c r="H170" s="431"/>
      <c r="I170" s="112"/>
      <c r="J170" s="431"/>
      <c r="K170" s="112"/>
      <c r="L170" s="431"/>
      <c r="M170" s="112"/>
      <c r="N170" s="431" t="str">
        <f t="shared" si="19"/>
        <v/>
      </c>
      <c r="O170" s="112"/>
      <c r="P170" s="431"/>
      <c r="Q170" s="112"/>
      <c r="R170" s="431"/>
      <c r="S170" s="112"/>
      <c r="T170" s="431"/>
      <c r="U170" s="112"/>
      <c r="V170" s="431"/>
      <c r="W170" s="112"/>
      <c r="X170" s="431"/>
      <c r="Y170" s="112"/>
      <c r="Z170" s="431"/>
      <c r="AA170" s="112"/>
      <c r="AB170" s="431"/>
      <c r="AC170" s="112"/>
      <c r="AD170" s="431"/>
      <c r="AE170" s="112"/>
      <c r="AF170" s="431"/>
      <c r="AG170" s="112"/>
      <c r="AH170" s="431"/>
      <c r="AI170" s="112"/>
      <c r="AJ170" s="431"/>
      <c r="AK170" s="112"/>
      <c r="AL170" s="431"/>
      <c r="AM170" s="112"/>
      <c r="AN170" s="386">
        <f t="shared" si="17"/>
        <v>63</v>
      </c>
    </row>
    <row r="171" spans="1:40" ht="20" hidden="1" customHeight="1">
      <c r="A171" s="386">
        <f t="shared" si="16"/>
        <v>64</v>
      </c>
      <c r="B171" s="135" t="s">
        <v>319</v>
      </c>
      <c r="C171" s="62">
        <v>2012</v>
      </c>
      <c r="D171" s="132" t="s">
        <v>92</v>
      </c>
      <c r="E171" s="143">
        <f t="shared" si="18"/>
        <v>0</v>
      </c>
      <c r="F171" s="533"/>
      <c r="G171" s="582"/>
      <c r="H171" s="431"/>
      <c r="I171" s="112"/>
      <c r="J171" s="431"/>
      <c r="K171" s="112"/>
      <c r="L171" s="431"/>
      <c r="M171" s="112"/>
      <c r="N171" s="431" t="str">
        <f t="shared" si="19"/>
        <v/>
      </c>
      <c r="O171" s="112"/>
      <c r="P171" s="431"/>
      <c r="Q171" s="112"/>
      <c r="R171" s="431"/>
      <c r="S171" s="112"/>
      <c r="T171" s="431"/>
      <c r="U171" s="112"/>
      <c r="V171" s="431"/>
      <c r="W171" s="112"/>
      <c r="X171" s="431"/>
      <c r="Y171" s="112"/>
      <c r="Z171" s="431"/>
      <c r="AA171" s="112"/>
      <c r="AB171" s="431"/>
      <c r="AC171" s="112"/>
      <c r="AD171" s="431"/>
      <c r="AE171" s="112"/>
      <c r="AF171" s="431"/>
      <c r="AG171" s="112"/>
      <c r="AH171" s="431"/>
      <c r="AI171" s="112"/>
      <c r="AJ171" s="431"/>
      <c r="AK171" s="112"/>
      <c r="AL171" s="431"/>
      <c r="AM171" s="112"/>
      <c r="AN171" s="386">
        <f t="shared" si="17"/>
        <v>64</v>
      </c>
    </row>
    <row r="172" spans="1:40" ht="20" hidden="1" customHeight="1">
      <c r="A172" s="386">
        <f t="shared" si="16"/>
        <v>65</v>
      </c>
      <c r="B172" s="120" t="s">
        <v>151</v>
      </c>
      <c r="C172" s="52">
        <v>2012</v>
      </c>
      <c r="D172" s="82" t="s">
        <v>117</v>
      </c>
      <c r="E172" s="143">
        <f t="shared" ref="E172:E194" si="20">I172+K172+M172+O172+Q172+S172+U172+W172+Y172+AA172+AC172+AE172+AG172+AI172+AK172+AM172</f>
        <v>0</v>
      </c>
      <c r="F172" s="533"/>
      <c r="G172" s="582"/>
      <c r="H172" s="431"/>
      <c r="I172" s="112"/>
      <c r="J172" s="431"/>
      <c r="K172" s="112"/>
      <c r="L172" s="431"/>
      <c r="M172" s="112"/>
      <c r="N172" s="431" t="str">
        <f t="shared" si="19"/>
        <v/>
      </c>
      <c r="O172" s="112"/>
      <c r="P172" s="431"/>
      <c r="Q172" s="112"/>
      <c r="R172" s="431"/>
      <c r="S172" s="112"/>
      <c r="T172" s="431"/>
      <c r="U172" s="112"/>
      <c r="V172" s="431"/>
      <c r="W172" s="112"/>
      <c r="X172" s="431"/>
      <c r="Y172" s="112"/>
      <c r="Z172" s="431"/>
      <c r="AA172" s="112"/>
      <c r="AB172" s="431"/>
      <c r="AC172" s="112"/>
      <c r="AD172" s="431"/>
      <c r="AE172" s="112"/>
      <c r="AF172" s="431"/>
      <c r="AG172" s="112"/>
      <c r="AH172" s="431"/>
      <c r="AI172" s="112"/>
      <c r="AJ172" s="431"/>
      <c r="AK172" s="112"/>
      <c r="AL172" s="431"/>
      <c r="AM172" s="112"/>
      <c r="AN172" s="386">
        <f t="shared" si="17"/>
        <v>65</v>
      </c>
    </row>
    <row r="173" spans="1:40" ht="20" hidden="1" customHeight="1">
      <c r="A173" s="386">
        <f t="shared" si="16"/>
        <v>66</v>
      </c>
      <c r="B173" s="120" t="s">
        <v>290</v>
      </c>
      <c r="C173" s="52">
        <v>2012</v>
      </c>
      <c r="D173" s="82" t="s">
        <v>289</v>
      </c>
      <c r="E173" s="143">
        <f t="shared" si="20"/>
        <v>0</v>
      </c>
      <c r="F173" s="533"/>
      <c r="G173" s="582"/>
      <c r="H173" s="431"/>
      <c r="I173" s="112"/>
      <c r="J173" s="431"/>
      <c r="K173" s="112"/>
      <c r="L173" s="431"/>
      <c r="M173" s="112"/>
      <c r="N173" s="431" t="str">
        <f t="shared" ref="N173:N194" si="21">IFERROR(VLOOKUP(B173,$BA$108:$BB$129,2,FALSE),"")</f>
        <v/>
      </c>
      <c r="O173" s="112"/>
      <c r="P173" s="431"/>
      <c r="Q173" s="112"/>
      <c r="R173" s="431"/>
      <c r="S173" s="112"/>
      <c r="T173" s="431"/>
      <c r="U173" s="112"/>
      <c r="V173" s="431"/>
      <c r="W173" s="112"/>
      <c r="X173" s="431"/>
      <c r="Y173" s="112"/>
      <c r="Z173" s="431"/>
      <c r="AA173" s="112"/>
      <c r="AB173" s="431"/>
      <c r="AC173" s="112"/>
      <c r="AD173" s="431"/>
      <c r="AE173" s="112"/>
      <c r="AF173" s="431"/>
      <c r="AG173" s="112"/>
      <c r="AH173" s="431"/>
      <c r="AI173" s="112"/>
      <c r="AJ173" s="431"/>
      <c r="AK173" s="112"/>
      <c r="AL173" s="431"/>
      <c r="AM173" s="112"/>
      <c r="AN173" s="386">
        <f t="shared" si="17"/>
        <v>66</v>
      </c>
    </row>
    <row r="174" spans="1:40" ht="20" hidden="1" customHeight="1">
      <c r="A174" s="386">
        <f t="shared" si="16"/>
        <v>67</v>
      </c>
      <c r="B174" s="120" t="s">
        <v>164</v>
      </c>
      <c r="C174" s="52">
        <v>2012</v>
      </c>
      <c r="D174" s="82" t="s">
        <v>133</v>
      </c>
      <c r="E174" s="143">
        <f t="shared" si="20"/>
        <v>0</v>
      </c>
      <c r="F174" s="533"/>
      <c r="G174" s="582"/>
      <c r="H174" s="431"/>
      <c r="I174" s="112"/>
      <c r="J174" s="431"/>
      <c r="K174" s="112"/>
      <c r="L174" s="431"/>
      <c r="M174" s="112"/>
      <c r="N174" s="431" t="str">
        <f t="shared" si="21"/>
        <v/>
      </c>
      <c r="O174" s="112"/>
      <c r="P174" s="431"/>
      <c r="Q174" s="112"/>
      <c r="R174" s="431"/>
      <c r="S174" s="112"/>
      <c r="T174" s="431"/>
      <c r="U174" s="112"/>
      <c r="V174" s="431"/>
      <c r="W174" s="112"/>
      <c r="X174" s="431"/>
      <c r="Y174" s="112"/>
      <c r="Z174" s="431"/>
      <c r="AA174" s="112"/>
      <c r="AB174" s="431"/>
      <c r="AC174" s="112"/>
      <c r="AD174" s="431"/>
      <c r="AE174" s="112"/>
      <c r="AF174" s="431"/>
      <c r="AG174" s="112"/>
      <c r="AH174" s="431"/>
      <c r="AI174" s="112"/>
      <c r="AJ174" s="431"/>
      <c r="AK174" s="112"/>
      <c r="AL174" s="431"/>
      <c r="AM174" s="112"/>
      <c r="AN174" s="386">
        <f t="shared" si="17"/>
        <v>67</v>
      </c>
    </row>
    <row r="175" spans="1:40" ht="20" hidden="1" customHeight="1">
      <c r="A175" s="386">
        <f t="shared" si="16"/>
        <v>68</v>
      </c>
      <c r="B175" s="120" t="s">
        <v>237</v>
      </c>
      <c r="C175" s="52">
        <v>2012</v>
      </c>
      <c r="D175" s="82" t="s">
        <v>238</v>
      </c>
      <c r="E175" s="143">
        <f t="shared" si="20"/>
        <v>0</v>
      </c>
      <c r="F175" s="533"/>
      <c r="G175" s="582"/>
      <c r="H175" s="431"/>
      <c r="I175" s="112"/>
      <c r="J175" s="431"/>
      <c r="K175" s="112"/>
      <c r="L175" s="431"/>
      <c r="M175" s="112"/>
      <c r="N175" s="431" t="str">
        <f t="shared" si="21"/>
        <v/>
      </c>
      <c r="O175" s="112"/>
      <c r="P175" s="431"/>
      <c r="Q175" s="112"/>
      <c r="R175" s="431"/>
      <c r="S175" s="112"/>
      <c r="T175" s="431"/>
      <c r="U175" s="112"/>
      <c r="V175" s="431"/>
      <c r="W175" s="112"/>
      <c r="X175" s="431"/>
      <c r="Y175" s="112"/>
      <c r="Z175" s="431"/>
      <c r="AA175" s="112"/>
      <c r="AB175" s="431"/>
      <c r="AC175" s="112"/>
      <c r="AD175" s="431"/>
      <c r="AE175" s="112"/>
      <c r="AF175" s="431"/>
      <c r="AG175" s="112"/>
      <c r="AH175" s="431"/>
      <c r="AI175" s="112"/>
      <c r="AJ175" s="431"/>
      <c r="AK175" s="112"/>
      <c r="AL175" s="431"/>
      <c r="AM175" s="112"/>
      <c r="AN175" s="386">
        <f t="shared" si="17"/>
        <v>68</v>
      </c>
    </row>
    <row r="176" spans="1:40" ht="20" hidden="1" customHeight="1">
      <c r="A176" s="386">
        <f t="shared" si="16"/>
        <v>69</v>
      </c>
      <c r="B176" s="337" t="s">
        <v>420</v>
      </c>
      <c r="C176" s="52">
        <v>2012</v>
      </c>
      <c r="D176" s="338" t="s">
        <v>289</v>
      </c>
      <c r="E176" s="143">
        <f t="shared" si="20"/>
        <v>0</v>
      </c>
      <c r="F176" s="533"/>
      <c r="G176" s="582"/>
      <c r="H176" s="431"/>
      <c r="I176" s="112"/>
      <c r="J176" s="431"/>
      <c r="K176" s="112"/>
      <c r="L176" s="431"/>
      <c r="M176" s="112"/>
      <c r="N176" s="431" t="str">
        <f t="shared" si="21"/>
        <v/>
      </c>
      <c r="O176" s="112"/>
      <c r="P176" s="431"/>
      <c r="Q176" s="112"/>
      <c r="R176" s="431"/>
      <c r="S176" s="112"/>
      <c r="T176" s="431"/>
      <c r="U176" s="112"/>
      <c r="V176" s="431"/>
      <c r="W176" s="112"/>
      <c r="X176" s="431"/>
      <c r="Y176" s="112"/>
      <c r="Z176" s="431"/>
      <c r="AA176" s="112"/>
      <c r="AB176" s="431"/>
      <c r="AC176" s="112"/>
      <c r="AD176" s="431"/>
      <c r="AE176" s="112"/>
      <c r="AF176" s="431"/>
      <c r="AG176" s="112"/>
      <c r="AH176" s="431"/>
      <c r="AI176" s="112"/>
      <c r="AJ176" s="431"/>
      <c r="AK176" s="112"/>
      <c r="AL176" s="431"/>
      <c r="AM176" s="112"/>
      <c r="AN176" s="386">
        <f t="shared" si="17"/>
        <v>69</v>
      </c>
    </row>
    <row r="177" spans="1:40" ht="20" hidden="1" customHeight="1">
      <c r="A177" s="386">
        <f t="shared" si="16"/>
        <v>70</v>
      </c>
      <c r="B177" s="228" t="s">
        <v>374</v>
      </c>
      <c r="C177" s="52">
        <v>2012</v>
      </c>
      <c r="D177" s="226" t="s">
        <v>92</v>
      </c>
      <c r="E177" s="143">
        <f t="shared" si="20"/>
        <v>0</v>
      </c>
      <c r="F177" s="533"/>
      <c r="G177" s="582"/>
      <c r="H177" s="431"/>
      <c r="I177" s="112"/>
      <c r="J177" s="431"/>
      <c r="K177" s="112"/>
      <c r="L177" s="431"/>
      <c r="M177" s="112"/>
      <c r="N177" s="431" t="str">
        <f t="shared" si="21"/>
        <v/>
      </c>
      <c r="O177" s="112"/>
      <c r="P177" s="431"/>
      <c r="Q177" s="112"/>
      <c r="R177" s="431"/>
      <c r="S177" s="112"/>
      <c r="T177" s="431"/>
      <c r="U177" s="112"/>
      <c r="V177" s="431"/>
      <c r="W177" s="112"/>
      <c r="X177" s="431"/>
      <c r="Y177" s="112"/>
      <c r="Z177" s="431"/>
      <c r="AA177" s="112"/>
      <c r="AB177" s="431"/>
      <c r="AC177" s="112"/>
      <c r="AD177" s="431"/>
      <c r="AE177" s="112"/>
      <c r="AF177" s="431"/>
      <c r="AG177" s="112"/>
      <c r="AH177" s="431"/>
      <c r="AI177" s="112"/>
      <c r="AJ177" s="431"/>
      <c r="AK177" s="112"/>
      <c r="AL177" s="431"/>
      <c r="AM177" s="112"/>
      <c r="AN177" s="386">
        <f t="shared" si="17"/>
        <v>70</v>
      </c>
    </row>
    <row r="178" spans="1:40" ht="20" hidden="1" customHeight="1">
      <c r="A178" s="386">
        <f t="shared" si="16"/>
        <v>71</v>
      </c>
      <c r="B178" s="228" t="s">
        <v>131</v>
      </c>
      <c r="C178" s="52">
        <v>2012</v>
      </c>
      <c r="D178" s="226" t="s">
        <v>92</v>
      </c>
      <c r="E178" s="143">
        <f t="shared" si="20"/>
        <v>0</v>
      </c>
      <c r="F178" s="533"/>
      <c r="G178" s="582"/>
      <c r="H178" s="431"/>
      <c r="I178" s="112"/>
      <c r="J178" s="431"/>
      <c r="K178" s="112"/>
      <c r="L178" s="431"/>
      <c r="M178" s="112"/>
      <c r="N178" s="431" t="str">
        <f t="shared" si="21"/>
        <v/>
      </c>
      <c r="O178" s="112"/>
      <c r="P178" s="431"/>
      <c r="Q178" s="112"/>
      <c r="R178" s="431"/>
      <c r="S178" s="112"/>
      <c r="T178" s="431"/>
      <c r="U178" s="112"/>
      <c r="V178" s="431"/>
      <c r="W178" s="112"/>
      <c r="X178" s="431"/>
      <c r="Y178" s="112"/>
      <c r="Z178" s="431"/>
      <c r="AA178" s="112"/>
      <c r="AB178" s="431"/>
      <c r="AC178" s="112"/>
      <c r="AD178" s="431"/>
      <c r="AE178" s="112"/>
      <c r="AF178" s="431"/>
      <c r="AG178" s="112"/>
      <c r="AH178" s="431"/>
      <c r="AI178" s="112"/>
      <c r="AJ178" s="431"/>
      <c r="AK178" s="112"/>
      <c r="AL178" s="431"/>
      <c r="AM178" s="112"/>
      <c r="AN178" s="386">
        <f t="shared" si="17"/>
        <v>71</v>
      </c>
    </row>
    <row r="179" spans="1:40" ht="20" hidden="1" customHeight="1">
      <c r="A179" s="386">
        <f t="shared" si="16"/>
        <v>72</v>
      </c>
      <c r="B179" s="120" t="s">
        <v>99</v>
      </c>
      <c r="C179" s="52">
        <v>2012</v>
      </c>
      <c r="D179" s="82" t="s">
        <v>161</v>
      </c>
      <c r="E179" s="143">
        <f t="shared" si="20"/>
        <v>0</v>
      </c>
      <c r="F179" s="533"/>
      <c r="G179" s="582"/>
      <c r="H179" s="431"/>
      <c r="I179" s="112"/>
      <c r="J179" s="431"/>
      <c r="K179" s="112"/>
      <c r="L179" s="431"/>
      <c r="M179" s="112"/>
      <c r="N179" s="431" t="str">
        <f t="shared" si="21"/>
        <v/>
      </c>
      <c r="O179" s="112"/>
      <c r="P179" s="431"/>
      <c r="Q179" s="112"/>
      <c r="R179" s="431"/>
      <c r="S179" s="112"/>
      <c r="T179" s="431"/>
      <c r="U179" s="112"/>
      <c r="V179" s="431"/>
      <c r="W179" s="112"/>
      <c r="X179" s="431"/>
      <c r="Y179" s="112"/>
      <c r="Z179" s="431"/>
      <c r="AA179" s="112"/>
      <c r="AB179" s="431"/>
      <c r="AC179" s="112"/>
      <c r="AD179" s="431"/>
      <c r="AE179" s="112"/>
      <c r="AF179" s="431"/>
      <c r="AG179" s="112"/>
      <c r="AH179" s="431"/>
      <c r="AI179" s="112"/>
      <c r="AJ179" s="431"/>
      <c r="AK179" s="112"/>
      <c r="AL179" s="431"/>
      <c r="AM179" s="112"/>
      <c r="AN179" s="386">
        <f t="shared" si="17"/>
        <v>72</v>
      </c>
    </row>
    <row r="180" spans="1:40" ht="20" hidden="1" customHeight="1">
      <c r="A180" s="386">
        <f t="shared" si="16"/>
        <v>73</v>
      </c>
      <c r="B180" s="120" t="s">
        <v>241</v>
      </c>
      <c r="C180" s="52">
        <v>2012</v>
      </c>
      <c r="D180" s="82" t="s">
        <v>92</v>
      </c>
      <c r="E180" s="143">
        <f t="shared" si="20"/>
        <v>0</v>
      </c>
      <c r="F180" s="533"/>
      <c r="G180" s="582"/>
      <c r="H180" s="431"/>
      <c r="I180" s="112"/>
      <c r="J180" s="431"/>
      <c r="K180" s="112"/>
      <c r="L180" s="431"/>
      <c r="M180" s="112"/>
      <c r="N180" s="431" t="str">
        <f t="shared" si="21"/>
        <v/>
      </c>
      <c r="O180" s="112"/>
      <c r="P180" s="431"/>
      <c r="Q180" s="112"/>
      <c r="R180" s="431"/>
      <c r="S180" s="112"/>
      <c r="T180" s="431"/>
      <c r="U180" s="112"/>
      <c r="V180" s="431"/>
      <c r="W180" s="112"/>
      <c r="X180" s="431"/>
      <c r="Y180" s="112"/>
      <c r="Z180" s="431"/>
      <c r="AA180" s="112"/>
      <c r="AB180" s="431"/>
      <c r="AC180" s="112"/>
      <c r="AD180" s="431"/>
      <c r="AE180" s="112"/>
      <c r="AF180" s="431"/>
      <c r="AG180" s="112"/>
      <c r="AH180" s="431"/>
      <c r="AI180" s="112"/>
      <c r="AJ180" s="431"/>
      <c r="AK180" s="112"/>
      <c r="AL180" s="431"/>
      <c r="AM180" s="112"/>
      <c r="AN180" s="386">
        <f t="shared" si="17"/>
        <v>73</v>
      </c>
    </row>
    <row r="181" spans="1:40" ht="20" hidden="1" customHeight="1">
      <c r="A181" s="423"/>
      <c r="B181" s="120" t="s">
        <v>209</v>
      </c>
      <c r="C181" s="52">
        <v>2012</v>
      </c>
      <c r="D181" s="82" t="s">
        <v>133</v>
      </c>
      <c r="E181" s="143">
        <f t="shared" si="20"/>
        <v>0</v>
      </c>
      <c r="F181" s="533"/>
      <c r="G181" s="582"/>
      <c r="H181" s="431"/>
      <c r="I181" s="112"/>
      <c r="J181" s="431"/>
      <c r="K181" s="112"/>
      <c r="L181" s="431"/>
      <c r="M181" s="112"/>
      <c r="N181" s="431" t="str">
        <f t="shared" si="21"/>
        <v/>
      </c>
      <c r="O181" s="112"/>
      <c r="P181" s="431"/>
      <c r="Q181" s="112"/>
      <c r="R181" s="431"/>
      <c r="S181" s="112"/>
      <c r="T181" s="431"/>
      <c r="U181" s="112"/>
      <c r="V181" s="431"/>
      <c r="W181" s="112"/>
      <c r="X181" s="431"/>
      <c r="Y181" s="112"/>
      <c r="Z181" s="431"/>
      <c r="AA181" s="112"/>
      <c r="AB181" s="431"/>
      <c r="AC181" s="112"/>
      <c r="AD181" s="431"/>
      <c r="AE181" s="112"/>
      <c r="AF181" s="431"/>
      <c r="AG181" s="112"/>
      <c r="AH181" s="431"/>
      <c r="AI181" s="112"/>
      <c r="AJ181" s="431"/>
      <c r="AK181" s="112"/>
      <c r="AL181" s="431"/>
      <c r="AM181" s="112"/>
      <c r="AN181" s="423"/>
    </row>
    <row r="182" spans="1:40" ht="20" hidden="1" customHeight="1">
      <c r="A182" s="423"/>
      <c r="B182" s="251" t="s">
        <v>386</v>
      </c>
      <c r="C182" s="52">
        <v>2012</v>
      </c>
      <c r="D182" s="252" t="s">
        <v>161</v>
      </c>
      <c r="E182" s="143">
        <f t="shared" si="20"/>
        <v>0</v>
      </c>
      <c r="F182" s="533"/>
      <c r="G182" s="582"/>
      <c r="H182" s="431"/>
      <c r="I182" s="112"/>
      <c r="J182" s="431"/>
      <c r="K182" s="112"/>
      <c r="L182" s="431"/>
      <c r="M182" s="112"/>
      <c r="N182" s="431" t="str">
        <f t="shared" si="21"/>
        <v/>
      </c>
      <c r="O182" s="112"/>
      <c r="P182" s="431"/>
      <c r="Q182" s="112"/>
      <c r="R182" s="431"/>
      <c r="S182" s="112"/>
      <c r="T182" s="431"/>
      <c r="U182" s="112"/>
      <c r="V182" s="431"/>
      <c r="W182" s="112"/>
      <c r="X182" s="431"/>
      <c r="Y182" s="112"/>
      <c r="Z182" s="431"/>
      <c r="AA182" s="112"/>
      <c r="AB182" s="431"/>
      <c r="AC182" s="112"/>
      <c r="AD182" s="431"/>
      <c r="AE182" s="112"/>
      <c r="AF182" s="431"/>
      <c r="AG182" s="112"/>
      <c r="AH182" s="431"/>
      <c r="AI182" s="112"/>
      <c r="AJ182" s="431"/>
      <c r="AK182" s="112"/>
      <c r="AL182" s="431"/>
      <c r="AM182" s="112"/>
      <c r="AN182" s="423"/>
    </row>
    <row r="183" spans="1:40" ht="20" hidden="1" customHeight="1">
      <c r="A183" s="423"/>
      <c r="B183" s="228" t="s">
        <v>372</v>
      </c>
      <c r="C183" s="52">
        <v>2012</v>
      </c>
      <c r="D183" s="82" t="s">
        <v>123</v>
      </c>
      <c r="E183" s="143">
        <f t="shared" si="20"/>
        <v>0</v>
      </c>
      <c r="F183" s="533"/>
      <c r="G183" s="582"/>
      <c r="H183" s="431"/>
      <c r="I183" s="112"/>
      <c r="J183" s="431"/>
      <c r="K183" s="112"/>
      <c r="L183" s="431"/>
      <c r="M183" s="112"/>
      <c r="N183" s="431" t="str">
        <f t="shared" si="21"/>
        <v/>
      </c>
      <c r="O183" s="112"/>
      <c r="P183" s="431"/>
      <c r="Q183" s="112"/>
      <c r="R183" s="431"/>
      <c r="S183" s="112"/>
      <c r="T183" s="431"/>
      <c r="U183" s="112"/>
      <c r="V183" s="431"/>
      <c r="W183" s="112"/>
      <c r="X183" s="431"/>
      <c r="Y183" s="112"/>
      <c r="Z183" s="431"/>
      <c r="AA183" s="112"/>
      <c r="AB183" s="431"/>
      <c r="AC183" s="112"/>
      <c r="AD183" s="431"/>
      <c r="AE183" s="112"/>
      <c r="AF183" s="431"/>
      <c r="AG183" s="112"/>
      <c r="AH183" s="431"/>
      <c r="AI183" s="112"/>
      <c r="AJ183" s="431"/>
      <c r="AK183" s="112"/>
      <c r="AL183" s="431"/>
      <c r="AM183" s="112"/>
      <c r="AN183" s="423"/>
    </row>
    <row r="184" spans="1:40" ht="20" hidden="1" customHeight="1">
      <c r="A184" s="423"/>
      <c r="B184" s="135" t="s">
        <v>497</v>
      </c>
      <c r="C184" s="62">
        <v>2012</v>
      </c>
      <c r="D184" s="453" t="s">
        <v>498</v>
      </c>
      <c r="E184" s="143">
        <f t="shared" si="20"/>
        <v>0</v>
      </c>
      <c r="F184" s="533"/>
      <c r="G184" s="582"/>
      <c r="H184" s="431"/>
      <c r="I184" s="112"/>
      <c r="J184" s="431"/>
      <c r="K184" s="112"/>
      <c r="L184" s="431"/>
      <c r="M184" s="112"/>
      <c r="N184" s="431" t="str">
        <f t="shared" si="21"/>
        <v/>
      </c>
      <c r="O184" s="112"/>
      <c r="P184" s="431"/>
      <c r="Q184" s="112"/>
      <c r="R184" s="431"/>
      <c r="S184" s="112"/>
      <c r="T184" s="431"/>
      <c r="U184" s="112"/>
      <c r="V184" s="431"/>
      <c r="W184" s="112"/>
      <c r="X184" s="431"/>
      <c r="Y184" s="112"/>
      <c r="Z184" s="431"/>
      <c r="AA184" s="112"/>
      <c r="AB184" s="431"/>
      <c r="AC184" s="112"/>
      <c r="AD184" s="431"/>
      <c r="AE184" s="112"/>
      <c r="AF184" s="431"/>
      <c r="AG184" s="112"/>
      <c r="AH184" s="431"/>
      <c r="AI184" s="112"/>
      <c r="AJ184" s="431"/>
      <c r="AK184" s="112"/>
      <c r="AL184" s="431"/>
      <c r="AM184" s="112"/>
      <c r="AN184" s="423"/>
    </row>
    <row r="185" spans="1:40" ht="20" hidden="1" customHeight="1">
      <c r="A185" s="423"/>
      <c r="B185" s="135" t="s">
        <v>530</v>
      </c>
      <c r="C185" s="62">
        <v>2012</v>
      </c>
      <c r="D185" s="400" t="s">
        <v>289</v>
      </c>
      <c r="E185" s="143">
        <f t="shared" si="20"/>
        <v>0</v>
      </c>
      <c r="F185" s="533"/>
      <c r="G185" s="582"/>
      <c r="H185" s="431"/>
      <c r="I185" s="112"/>
      <c r="J185" s="431"/>
      <c r="K185" s="112"/>
      <c r="L185" s="431"/>
      <c r="M185" s="112"/>
      <c r="N185" s="431" t="str">
        <f t="shared" si="21"/>
        <v/>
      </c>
      <c r="O185" s="112"/>
      <c r="P185" s="431"/>
      <c r="Q185" s="112"/>
      <c r="R185" s="431"/>
      <c r="S185" s="112"/>
      <c r="T185" s="431"/>
      <c r="U185" s="112"/>
      <c r="V185" s="431"/>
      <c r="W185" s="112"/>
      <c r="X185" s="431"/>
      <c r="Y185" s="112"/>
      <c r="Z185" s="431"/>
      <c r="AA185" s="112"/>
      <c r="AB185" s="431"/>
      <c r="AC185" s="112"/>
      <c r="AD185" s="431"/>
      <c r="AE185" s="112"/>
      <c r="AF185" s="431"/>
      <c r="AG185" s="112"/>
      <c r="AH185" s="431"/>
      <c r="AI185" s="112"/>
      <c r="AJ185" s="431"/>
      <c r="AK185" s="112"/>
      <c r="AL185" s="431"/>
      <c r="AM185" s="112"/>
      <c r="AN185" s="423"/>
    </row>
    <row r="186" spans="1:40" ht="20" hidden="1" customHeight="1">
      <c r="A186" s="423"/>
      <c r="B186" s="337" t="s">
        <v>421</v>
      </c>
      <c r="C186" s="52">
        <v>2012</v>
      </c>
      <c r="D186" s="338" t="s">
        <v>93</v>
      </c>
      <c r="E186" s="143">
        <f t="shared" si="20"/>
        <v>0</v>
      </c>
      <c r="F186" s="533"/>
      <c r="G186" s="582"/>
      <c r="H186" s="126"/>
      <c r="I186" s="112"/>
      <c r="J186" s="431"/>
      <c r="K186" s="112"/>
      <c r="L186" s="431"/>
      <c r="M186" s="112"/>
      <c r="N186" s="431" t="str">
        <f t="shared" si="21"/>
        <v/>
      </c>
      <c r="O186" s="112"/>
      <c r="P186" s="431"/>
      <c r="Q186" s="112"/>
      <c r="R186" s="431"/>
      <c r="S186" s="112"/>
      <c r="T186" s="431"/>
      <c r="U186" s="112"/>
      <c r="V186" s="431"/>
      <c r="W186" s="112"/>
      <c r="X186" s="431"/>
      <c r="Y186" s="112"/>
      <c r="Z186" s="431"/>
      <c r="AA186" s="112"/>
      <c r="AB186" s="431"/>
      <c r="AC186" s="112"/>
      <c r="AD186" s="431"/>
      <c r="AE186" s="112"/>
      <c r="AF186" s="431"/>
      <c r="AG186" s="112"/>
      <c r="AH186" s="431"/>
      <c r="AI186" s="112"/>
      <c r="AJ186" s="431"/>
      <c r="AK186" s="112"/>
      <c r="AL186" s="431"/>
      <c r="AM186" s="112"/>
      <c r="AN186" s="423"/>
    </row>
    <row r="187" spans="1:40" ht="20" hidden="1" customHeight="1">
      <c r="A187" s="423"/>
      <c r="B187" s="120" t="s">
        <v>152</v>
      </c>
      <c r="C187" s="52">
        <v>2012</v>
      </c>
      <c r="D187" s="82" t="s">
        <v>153</v>
      </c>
      <c r="E187" s="143">
        <f t="shared" si="20"/>
        <v>0</v>
      </c>
      <c r="F187" s="533"/>
      <c r="G187" s="582"/>
      <c r="H187" s="431"/>
      <c r="I187" s="112"/>
      <c r="J187" s="431"/>
      <c r="K187" s="112"/>
      <c r="L187" s="431"/>
      <c r="M187" s="112"/>
      <c r="N187" s="431" t="str">
        <f t="shared" si="21"/>
        <v/>
      </c>
      <c r="O187" s="112"/>
      <c r="P187" s="431"/>
      <c r="Q187" s="112"/>
      <c r="R187" s="431"/>
      <c r="S187" s="112"/>
      <c r="T187" s="431"/>
      <c r="U187" s="112"/>
      <c r="V187" s="431"/>
      <c r="W187" s="112"/>
      <c r="X187" s="431"/>
      <c r="Y187" s="112"/>
      <c r="Z187" s="431"/>
      <c r="AA187" s="112"/>
      <c r="AB187" s="431"/>
      <c r="AC187" s="112"/>
      <c r="AD187" s="431"/>
      <c r="AE187" s="112"/>
      <c r="AF187" s="431"/>
      <c r="AG187" s="112"/>
      <c r="AH187" s="431"/>
      <c r="AI187" s="112"/>
      <c r="AJ187" s="431"/>
      <c r="AK187" s="112"/>
      <c r="AL187" s="431"/>
      <c r="AM187" s="112"/>
      <c r="AN187" s="423"/>
    </row>
    <row r="188" spans="1:40" ht="20" hidden="1" customHeight="1">
      <c r="A188" s="423"/>
      <c r="B188" s="135" t="s">
        <v>458</v>
      </c>
      <c r="C188" s="62">
        <v>2012</v>
      </c>
      <c r="D188" s="352" t="s">
        <v>123</v>
      </c>
      <c r="E188" s="143">
        <f t="shared" si="20"/>
        <v>0</v>
      </c>
      <c r="F188" s="533"/>
      <c r="G188" s="582"/>
      <c r="H188" s="431"/>
      <c r="I188" s="112"/>
      <c r="J188" s="431"/>
      <c r="K188" s="112"/>
      <c r="L188" s="431"/>
      <c r="M188" s="112"/>
      <c r="N188" s="431" t="str">
        <f t="shared" si="21"/>
        <v/>
      </c>
      <c r="O188" s="112"/>
      <c r="P188" s="431"/>
      <c r="Q188" s="112"/>
      <c r="R188" s="431"/>
      <c r="S188" s="112"/>
      <c r="T188" s="431"/>
      <c r="U188" s="112"/>
      <c r="V188" s="431"/>
      <c r="W188" s="112"/>
      <c r="X188" s="431"/>
      <c r="Y188" s="112"/>
      <c r="Z188" s="431"/>
      <c r="AA188" s="112"/>
      <c r="AB188" s="431"/>
      <c r="AC188" s="112"/>
      <c r="AD188" s="431"/>
      <c r="AE188" s="112"/>
      <c r="AF188" s="431"/>
      <c r="AG188" s="112"/>
      <c r="AH188" s="431"/>
      <c r="AI188" s="112"/>
      <c r="AJ188" s="431"/>
      <c r="AK188" s="112"/>
      <c r="AL188" s="431"/>
      <c r="AM188" s="112"/>
      <c r="AN188" s="423"/>
    </row>
    <row r="189" spans="1:40" ht="20" hidden="1" customHeight="1">
      <c r="A189" s="386">
        <f>A139+1</f>
        <v>33</v>
      </c>
      <c r="B189" s="120" t="s">
        <v>226</v>
      </c>
      <c r="C189" s="52">
        <v>2012</v>
      </c>
      <c r="D189" s="82" t="s">
        <v>123</v>
      </c>
      <c r="E189" s="143">
        <f t="shared" si="20"/>
        <v>0</v>
      </c>
      <c r="F189" s="533"/>
      <c r="G189" s="582"/>
      <c r="H189" s="431"/>
      <c r="I189" s="112"/>
      <c r="J189" s="431"/>
      <c r="K189" s="112"/>
      <c r="L189" s="431"/>
      <c r="M189" s="112"/>
      <c r="N189" s="431" t="str">
        <f t="shared" si="21"/>
        <v/>
      </c>
      <c r="O189" s="112"/>
      <c r="P189" s="431"/>
      <c r="Q189" s="112"/>
      <c r="R189" s="431"/>
      <c r="S189" s="112"/>
      <c r="T189" s="431"/>
      <c r="U189" s="112"/>
      <c r="V189" s="431"/>
      <c r="W189" s="112"/>
      <c r="X189" s="431"/>
      <c r="Y189" s="112"/>
      <c r="Z189" s="431"/>
      <c r="AA189" s="112"/>
      <c r="AB189" s="431"/>
      <c r="AC189" s="112"/>
      <c r="AD189" s="431"/>
      <c r="AE189" s="112"/>
      <c r="AF189" s="431"/>
      <c r="AG189" s="112"/>
      <c r="AH189" s="431"/>
      <c r="AI189" s="112"/>
      <c r="AJ189" s="431"/>
      <c r="AK189" s="112"/>
      <c r="AL189" s="431"/>
      <c r="AM189" s="112"/>
      <c r="AN189" s="386">
        <f>AN139+1</f>
        <v>33</v>
      </c>
    </row>
    <row r="190" spans="1:40" ht="20" hidden="1" customHeight="1">
      <c r="A190" s="386">
        <f t="shared" ref="A190:A191" si="22">A189+1</f>
        <v>34</v>
      </c>
      <c r="B190" s="120" t="s">
        <v>265</v>
      </c>
      <c r="C190" s="52">
        <v>2012</v>
      </c>
      <c r="D190" s="82" t="s">
        <v>266</v>
      </c>
      <c r="E190" s="143">
        <f t="shared" si="20"/>
        <v>0</v>
      </c>
      <c r="F190" s="533"/>
      <c r="G190" s="582"/>
      <c r="H190" s="431"/>
      <c r="I190" s="112"/>
      <c r="J190" s="431"/>
      <c r="K190" s="112"/>
      <c r="L190" s="431"/>
      <c r="M190" s="112"/>
      <c r="N190" s="431" t="str">
        <f t="shared" si="21"/>
        <v/>
      </c>
      <c r="O190" s="112"/>
      <c r="P190" s="431"/>
      <c r="Q190" s="112"/>
      <c r="R190" s="431"/>
      <c r="S190" s="112"/>
      <c r="T190" s="431"/>
      <c r="U190" s="112"/>
      <c r="V190" s="431"/>
      <c r="W190" s="112"/>
      <c r="X190" s="431"/>
      <c r="Y190" s="112"/>
      <c r="Z190" s="431"/>
      <c r="AA190" s="112"/>
      <c r="AB190" s="431"/>
      <c r="AC190" s="112"/>
      <c r="AD190" s="431"/>
      <c r="AE190" s="112"/>
      <c r="AF190" s="431"/>
      <c r="AG190" s="112"/>
      <c r="AH190" s="431"/>
      <c r="AI190" s="112"/>
      <c r="AJ190" s="431"/>
      <c r="AK190" s="112"/>
      <c r="AL190" s="431"/>
      <c r="AM190" s="112"/>
      <c r="AN190" s="386">
        <f t="shared" ref="AN190:AN191" si="23">AN189+1</f>
        <v>34</v>
      </c>
    </row>
    <row r="191" spans="1:40" ht="20" hidden="1" customHeight="1">
      <c r="A191" s="386">
        <f t="shared" si="22"/>
        <v>35</v>
      </c>
      <c r="B191" s="661" t="s">
        <v>207</v>
      </c>
      <c r="C191" s="52">
        <v>2012</v>
      </c>
      <c r="D191" s="82" t="s">
        <v>133</v>
      </c>
      <c r="E191" s="143">
        <f t="shared" si="20"/>
        <v>0</v>
      </c>
      <c r="F191" s="533"/>
      <c r="G191" s="582"/>
      <c r="H191" s="431"/>
      <c r="I191" s="112"/>
      <c r="J191" s="431"/>
      <c r="K191" s="112"/>
      <c r="L191" s="431"/>
      <c r="M191" s="112"/>
      <c r="N191" s="431" t="str">
        <f t="shared" si="21"/>
        <v/>
      </c>
      <c r="O191" s="112"/>
      <c r="P191" s="431"/>
      <c r="Q191" s="112"/>
      <c r="R191" s="431"/>
      <c r="S191" s="112"/>
      <c r="T191" s="431"/>
      <c r="U191" s="112"/>
      <c r="V191" s="431"/>
      <c r="W191" s="112"/>
      <c r="X191" s="431"/>
      <c r="Y191" s="112"/>
      <c r="Z191" s="431"/>
      <c r="AA191" s="112"/>
      <c r="AB191" s="431"/>
      <c r="AC191" s="112"/>
      <c r="AD191" s="431"/>
      <c r="AE191" s="112"/>
      <c r="AF191" s="431"/>
      <c r="AG191" s="112"/>
      <c r="AH191" s="431"/>
      <c r="AI191" s="112"/>
      <c r="AJ191" s="431"/>
      <c r="AK191" s="112"/>
      <c r="AL191" s="431"/>
      <c r="AM191" s="112"/>
      <c r="AN191" s="386">
        <f t="shared" si="23"/>
        <v>35</v>
      </c>
    </row>
    <row r="192" spans="1:40" ht="20" hidden="1" customHeight="1">
      <c r="A192" s="655"/>
      <c r="B192" s="662" t="s">
        <v>373</v>
      </c>
      <c r="C192" s="52">
        <v>2012</v>
      </c>
      <c r="D192" s="226" t="s">
        <v>92</v>
      </c>
      <c r="E192" s="143">
        <f t="shared" si="20"/>
        <v>0</v>
      </c>
      <c r="F192" s="659"/>
      <c r="G192" s="660"/>
      <c r="H192" s="431"/>
      <c r="I192" s="112"/>
      <c r="J192" s="558"/>
      <c r="K192" s="112"/>
      <c r="L192" s="431"/>
      <c r="M192" s="112"/>
      <c r="N192" s="431" t="str">
        <f t="shared" si="21"/>
        <v/>
      </c>
      <c r="O192" s="112"/>
      <c r="P192" s="431"/>
      <c r="Q192" s="112"/>
      <c r="R192" s="431"/>
      <c r="S192" s="112"/>
      <c r="T192" s="558"/>
      <c r="U192" s="194"/>
      <c r="V192" s="431"/>
      <c r="W192" s="194"/>
      <c r="X192" s="431"/>
      <c r="Y192" s="194"/>
      <c r="Z192" s="431"/>
      <c r="AA192" s="194"/>
      <c r="AB192" s="431"/>
      <c r="AC192" s="194"/>
      <c r="AD192" s="431"/>
      <c r="AE192" s="194"/>
      <c r="AF192" s="431"/>
      <c r="AG192" s="194"/>
      <c r="AH192" s="431"/>
      <c r="AI192" s="194"/>
      <c r="AJ192" s="431"/>
      <c r="AK192" s="194"/>
      <c r="AL192" s="431"/>
      <c r="AM192" s="194"/>
      <c r="AN192" s="655"/>
    </row>
    <row r="193" spans="1:40" ht="20" hidden="1" customHeight="1">
      <c r="A193" s="655"/>
      <c r="B193" s="427" t="s">
        <v>535</v>
      </c>
      <c r="C193" s="52">
        <v>2012</v>
      </c>
      <c r="D193" s="400" t="s">
        <v>289</v>
      </c>
      <c r="E193" s="143">
        <f t="shared" si="20"/>
        <v>0</v>
      </c>
      <c r="F193" s="659"/>
      <c r="G193" s="660"/>
      <c r="H193" s="431"/>
      <c r="I193" s="112"/>
      <c r="J193" s="558"/>
      <c r="K193" s="112"/>
      <c r="L193" s="431"/>
      <c r="M193" s="112"/>
      <c r="N193" s="431" t="str">
        <f t="shared" si="21"/>
        <v/>
      </c>
      <c r="O193" s="112"/>
      <c r="P193" s="431"/>
      <c r="Q193" s="112"/>
      <c r="R193" s="431"/>
      <c r="S193" s="112"/>
      <c r="T193" s="558"/>
      <c r="U193" s="194"/>
      <c r="V193" s="431"/>
      <c r="W193" s="194"/>
      <c r="X193" s="431"/>
      <c r="Y193" s="194"/>
      <c r="Z193" s="431"/>
      <c r="AA193" s="194"/>
      <c r="AB193" s="431"/>
      <c r="AC193" s="194"/>
      <c r="AD193" s="431"/>
      <c r="AE193" s="194"/>
      <c r="AF193" s="431"/>
      <c r="AG193" s="194"/>
      <c r="AH193" s="431"/>
      <c r="AI193" s="194"/>
      <c r="AJ193" s="431"/>
      <c r="AK193" s="194"/>
      <c r="AL193" s="431"/>
      <c r="AM193" s="194"/>
      <c r="AN193" s="655"/>
    </row>
    <row r="194" spans="1:40" ht="20" hidden="1" customHeight="1">
      <c r="A194" s="655"/>
      <c r="B194" s="135" t="s">
        <v>320</v>
      </c>
      <c r="C194" s="62">
        <v>2012</v>
      </c>
      <c r="D194" s="76" t="s">
        <v>91</v>
      </c>
      <c r="E194" s="143">
        <f t="shared" si="20"/>
        <v>0</v>
      </c>
      <c r="F194" s="659"/>
      <c r="G194" s="660"/>
      <c r="H194" s="431"/>
      <c r="I194" s="112"/>
      <c r="J194" s="558"/>
      <c r="K194" s="112"/>
      <c r="L194" s="431"/>
      <c r="M194" s="112"/>
      <c r="N194" s="431" t="str">
        <f t="shared" si="21"/>
        <v/>
      </c>
      <c r="O194" s="112"/>
      <c r="P194" s="431"/>
      <c r="Q194" s="112"/>
      <c r="R194" s="431"/>
      <c r="S194" s="112"/>
      <c r="T194" s="558"/>
      <c r="U194" s="194"/>
      <c r="V194" s="431"/>
      <c r="W194" s="194"/>
      <c r="X194" s="431"/>
      <c r="Y194" s="194"/>
      <c r="Z194" s="431"/>
      <c r="AA194" s="194"/>
      <c r="AB194" s="431"/>
      <c r="AC194" s="194"/>
      <c r="AD194" s="431"/>
      <c r="AE194" s="194"/>
      <c r="AF194" s="431"/>
      <c r="AG194" s="194"/>
      <c r="AH194" s="431"/>
      <c r="AI194" s="194"/>
      <c r="AJ194" s="431"/>
      <c r="AK194" s="194"/>
      <c r="AL194" s="431"/>
      <c r="AM194" s="194"/>
      <c r="AN194" s="655"/>
    </row>
    <row r="195" spans="1:40" ht="20" customHeight="1">
      <c r="A195" s="655"/>
      <c r="B195" s="656"/>
      <c r="C195" s="657"/>
      <c r="D195" s="658"/>
      <c r="E195" s="143"/>
      <c r="F195" s="659"/>
      <c r="G195" s="660"/>
      <c r="H195" s="431"/>
      <c r="I195" s="112"/>
      <c r="J195" s="118"/>
      <c r="K195" s="517"/>
      <c r="L195" s="431"/>
      <c r="M195" s="112"/>
      <c r="N195" s="431"/>
      <c r="O195" s="112"/>
      <c r="P195" s="431"/>
      <c r="Q195" s="112"/>
      <c r="R195" s="431"/>
      <c r="S195" s="112"/>
      <c r="T195" s="558"/>
      <c r="U195" s="194"/>
      <c r="V195" s="431"/>
      <c r="W195" s="194"/>
      <c r="X195" s="431"/>
      <c r="Y195" s="194"/>
      <c r="Z195" s="431"/>
      <c r="AA195" s="194"/>
      <c r="AB195" s="431"/>
      <c r="AC195" s="194"/>
      <c r="AD195" s="431"/>
      <c r="AE195" s="194"/>
      <c r="AF195" s="431"/>
      <c r="AG195" s="194"/>
      <c r="AH195" s="431"/>
      <c r="AI195" s="194"/>
      <c r="AJ195" s="431"/>
      <c r="AK195" s="194"/>
      <c r="AL195" s="431"/>
      <c r="AM195" s="194"/>
      <c r="AN195" s="655"/>
    </row>
    <row r="196" spans="1:40" ht="20" customHeight="1" thickBot="1">
      <c r="A196" s="388"/>
      <c r="B196" s="300"/>
      <c r="C196" s="301"/>
      <c r="D196" s="302"/>
      <c r="E196" s="83"/>
      <c r="F196" s="534"/>
      <c r="G196" s="583"/>
      <c r="H196" s="221"/>
      <c r="I196" s="214">
        <f>SUM(I108:I191)</f>
        <v>590.39</v>
      </c>
      <c r="J196" s="119"/>
      <c r="K196" s="214">
        <f>SUM(K108:K191)</f>
        <v>339.98999999999995</v>
      </c>
      <c r="L196" s="113"/>
      <c r="M196" s="214">
        <f>SUM(M108:M191)</f>
        <v>741.9799999999999</v>
      </c>
      <c r="N196" s="113"/>
      <c r="O196" s="214">
        <f>SUM(O108:O191)</f>
        <v>371</v>
      </c>
      <c r="P196" s="223"/>
      <c r="Q196" s="214">
        <f>SUM(Q108:Q191)</f>
        <v>0</v>
      </c>
      <c r="R196" s="223"/>
      <c r="S196" s="214">
        <f>SUM(S108:S191)</f>
        <v>0</v>
      </c>
      <c r="T196" s="389"/>
      <c r="U196" s="235">
        <f>SUM(U108:U191)</f>
        <v>0</v>
      </c>
      <c r="V196" s="223"/>
      <c r="W196" s="235">
        <f>SUM(W108:W191)</f>
        <v>0</v>
      </c>
      <c r="X196" s="223"/>
      <c r="Y196" s="235">
        <f>SUM(Y108:Y191)</f>
        <v>0</v>
      </c>
      <c r="Z196" s="223"/>
      <c r="AA196" s="235">
        <f>SUM(AA108:AA191)</f>
        <v>0</v>
      </c>
      <c r="AB196" s="223"/>
      <c r="AC196" s="235">
        <f>SUM(AC108:AC191)</f>
        <v>0</v>
      </c>
      <c r="AD196" s="223"/>
      <c r="AE196" s="235">
        <f>SUM(AE108:AE191)</f>
        <v>0</v>
      </c>
      <c r="AF196" s="223"/>
      <c r="AG196" s="229">
        <f>SUM(AG108:AG142)</f>
        <v>0</v>
      </c>
      <c r="AH196" s="223"/>
      <c r="AI196" s="229">
        <f>SUM(AI108:AI142)</f>
        <v>0</v>
      </c>
      <c r="AJ196" s="223"/>
      <c r="AK196" s="229">
        <f>SUM(AK108:AK142)</f>
        <v>0</v>
      </c>
      <c r="AL196" s="223"/>
      <c r="AM196" s="229">
        <f>SUM(AM108:AM142)</f>
        <v>0</v>
      </c>
      <c r="AN196" s="388"/>
    </row>
    <row r="198" spans="1:40" ht="28" customHeight="1">
      <c r="H198" s="171"/>
      <c r="I198" s="172" t="s">
        <v>272</v>
      </c>
      <c r="J198" s="28"/>
      <c r="K198" s="28"/>
      <c r="L198" s="28"/>
      <c r="M198" s="101"/>
      <c r="N198" s="265"/>
      <c r="O198" s="172" t="s">
        <v>273</v>
      </c>
      <c r="P198" s="48"/>
      <c r="Q198" s="18"/>
      <c r="R198" s="48"/>
      <c r="S198" s="188"/>
      <c r="T198" s="172" t="s">
        <v>303</v>
      </c>
    </row>
    <row r="202" spans="1:40">
      <c r="C202" s="24"/>
    </row>
    <row r="203" spans="1:40">
      <c r="C203" s="24"/>
    </row>
  </sheetData>
  <sheetProtection algorithmName="SHA-512" hashValue="UNUKmpeTurOey3oiqvYytsAVUI1TZS1J7IEyr09xEEFtr2d0SJqICS2KrT19muUTQM3jIllqBR1exzyi89x6Vg==" saltValue="/YfW+AcnwyOzaJERA/CCeQ==" spinCount="100000" sheet="1" objects="1" scenarios="1"/>
  <sortState ref="B108:O194">
    <sortCondition descending="1" ref="E108:E194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606">
    <mergeCell ref="AW106:AX106"/>
    <mergeCell ref="B7:G8"/>
    <mergeCell ref="B105:G106"/>
    <mergeCell ref="VRD5:VSH5"/>
    <mergeCell ref="VSI5:VTM5"/>
    <mergeCell ref="VTN5:VUR5"/>
    <mergeCell ref="VUS5:VVW5"/>
    <mergeCell ref="WJA5:WKE5"/>
    <mergeCell ref="WKF5:WLJ5"/>
    <mergeCell ref="TII5:TJM5"/>
    <mergeCell ref="TJN5:TKR5"/>
    <mergeCell ref="TKS5:TLW5"/>
    <mergeCell ref="TLX5:TNB5"/>
    <mergeCell ref="TNC5:TOG5"/>
    <mergeCell ref="UAF5:UBJ5"/>
    <mergeCell ref="UBK5:UCO5"/>
    <mergeCell ref="UCP5:UDT5"/>
    <mergeCell ref="TOH5:TPL5"/>
    <mergeCell ref="TPM5:TQQ5"/>
    <mergeCell ref="TQR5:TRV5"/>
    <mergeCell ref="TRW5:TTA5"/>
    <mergeCell ref="TTB5:TUF5"/>
    <mergeCell ref="TUG5:TVK5"/>
    <mergeCell ref="TVL5:TWP5"/>
    <mergeCell ref="WLK5:WMO5"/>
    <mergeCell ref="VVX5:VXB5"/>
    <mergeCell ref="VXC5:VYG5"/>
    <mergeCell ref="VYH5:VZL5"/>
    <mergeCell ref="VZM5:WAQ5"/>
    <mergeCell ref="UDU5:UEY5"/>
    <mergeCell ref="UEZ5:UGD5"/>
    <mergeCell ref="WAR5:WBV5"/>
    <mergeCell ref="VPY5:VRC5"/>
    <mergeCell ref="VGK5:VHO5"/>
    <mergeCell ref="VHP5:VIT5"/>
    <mergeCell ref="VIU5:VJY5"/>
    <mergeCell ref="UYB5:UZF5"/>
    <mergeCell ref="UZG5:VAK5"/>
    <mergeCell ref="VAL5:VBP5"/>
    <mergeCell ref="UHJ5:UIN5"/>
    <mergeCell ref="UIO5:UJS5"/>
    <mergeCell ref="UJT5:UKX5"/>
    <mergeCell ref="UKY5:UMC5"/>
    <mergeCell ref="VJZ5:VLD5"/>
    <mergeCell ref="VLE5:VMI5"/>
    <mergeCell ref="VMJ5:VNN5"/>
    <mergeCell ref="VNO5:VOS5"/>
    <mergeCell ref="VOT5:VPX5"/>
    <mergeCell ref="UNI5:UOM5"/>
    <mergeCell ref="UON5:UPR5"/>
    <mergeCell ref="UPS5:UQW5"/>
    <mergeCell ref="UQX5:USB5"/>
    <mergeCell ref="WMP5:WNT5"/>
    <mergeCell ref="WBW5:WDA5"/>
    <mergeCell ref="WDB5:WEF5"/>
    <mergeCell ref="WEG5:WFK5"/>
    <mergeCell ref="XCC5:XCR5"/>
    <mergeCell ref="WTT5:WUX5"/>
    <mergeCell ref="WUY5:WWC5"/>
    <mergeCell ref="WWD5:WXH5"/>
    <mergeCell ref="WXI5:WYM5"/>
    <mergeCell ref="WYN5:WZR5"/>
    <mergeCell ref="WNU5:WOY5"/>
    <mergeCell ref="WOZ5:WQD5"/>
    <mergeCell ref="WQE5:WRI5"/>
    <mergeCell ref="WRJ5:WSN5"/>
    <mergeCell ref="WSO5:WTS5"/>
    <mergeCell ref="WHV5:WIZ5"/>
    <mergeCell ref="WZS5:XAW5"/>
    <mergeCell ref="XAX5:XCB5"/>
    <mergeCell ref="WFL5:WGP5"/>
    <mergeCell ref="WGQ5:WHU5"/>
    <mergeCell ref="VEA5:VFE5"/>
    <mergeCell ref="VFF5:VGJ5"/>
    <mergeCell ref="UGE5:UHI5"/>
    <mergeCell ref="TCJ5:TDN5"/>
    <mergeCell ref="TDO5:TES5"/>
    <mergeCell ref="TET5:TFX5"/>
    <mergeCell ref="TFY5:THC5"/>
    <mergeCell ref="THD5:TIH5"/>
    <mergeCell ref="SWK5:SXO5"/>
    <mergeCell ref="SXP5:SYT5"/>
    <mergeCell ref="SYU5:SZY5"/>
    <mergeCell ref="SZZ5:TBD5"/>
    <mergeCell ref="TBE5:TCI5"/>
    <mergeCell ref="TWQ5:TXU5"/>
    <mergeCell ref="TXV5:TYZ5"/>
    <mergeCell ref="TZA5:UAE5"/>
    <mergeCell ref="VBQ5:VCU5"/>
    <mergeCell ref="VCV5:VDZ5"/>
    <mergeCell ref="USC5:UTG5"/>
    <mergeCell ref="UTH5:UUL5"/>
    <mergeCell ref="UUM5:UVQ5"/>
    <mergeCell ref="UVR5:UWV5"/>
    <mergeCell ref="UWW5:UYA5"/>
    <mergeCell ref="UMD5:UNH5"/>
    <mergeCell ref="SQL5:SRP5"/>
    <mergeCell ref="SRQ5:SSU5"/>
    <mergeCell ref="SSV5:STZ5"/>
    <mergeCell ref="SUA5:SVE5"/>
    <mergeCell ref="SVF5:SWJ5"/>
    <mergeCell ref="SKM5:SLQ5"/>
    <mergeCell ref="SLR5:SMV5"/>
    <mergeCell ref="SMW5:SOA5"/>
    <mergeCell ref="SOB5:SPF5"/>
    <mergeCell ref="SPG5:SQK5"/>
    <mergeCell ref="SEN5:SFR5"/>
    <mergeCell ref="SFS5:SGW5"/>
    <mergeCell ref="SGX5:SIB5"/>
    <mergeCell ref="SIC5:SJG5"/>
    <mergeCell ref="SJH5:SKL5"/>
    <mergeCell ref="RYO5:RZS5"/>
    <mergeCell ref="RZT5:SAX5"/>
    <mergeCell ref="SAY5:SCC5"/>
    <mergeCell ref="SCD5:SDH5"/>
    <mergeCell ref="SDI5:SEM5"/>
    <mergeCell ref="RSP5:RTT5"/>
    <mergeCell ref="RTU5:RUY5"/>
    <mergeCell ref="RUZ5:RWD5"/>
    <mergeCell ref="RWE5:RXI5"/>
    <mergeCell ref="RXJ5:RYN5"/>
    <mergeCell ref="RMQ5:RNU5"/>
    <mergeCell ref="RNV5:ROZ5"/>
    <mergeCell ref="RPA5:RQE5"/>
    <mergeCell ref="RQF5:RRJ5"/>
    <mergeCell ref="RRK5:RSO5"/>
    <mergeCell ref="RGR5:RHV5"/>
    <mergeCell ref="RHW5:RJA5"/>
    <mergeCell ref="RJB5:RKF5"/>
    <mergeCell ref="RKG5:RLK5"/>
    <mergeCell ref="RLL5:RMP5"/>
    <mergeCell ref="RAS5:RBW5"/>
    <mergeCell ref="RBX5:RDB5"/>
    <mergeCell ref="RDC5:REG5"/>
    <mergeCell ref="REH5:RFL5"/>
    <mergeCell ref="RFM5:RGQ5"/>
    <mergeCell ref="QUT5:QVX5"/>
    <mergeCell ref="QVY5:QXC5"/>
    <mergeCell ref="QXD5:QYH5"/>
    <mergeCell ref="QYI5:QZM5"/>
    <mergeCell ref="QZN5:RAR5"/>
    <mergeCell ref="QOU5:QPY5"/>
    <mergeCell ref="QPZ5:QRD5"/>
    <mergeCell ref="QRE5:QSI5"/>
    <mergeCell ref="QSJ5:QTN5"/>
    <mergeCell ref="QTO5:QUS5"/>
    <mergeCell ref="QIV5:QJZ5"/>
    <mergeCell ref="QKA5:QLE5"/>
    <mergeCell ref="QLF5:QMJ5"/>
    <mergeCell ref="QMK5:QNO5"/>
    <mergeCell ref="QNP5:QOT5"/>
    <mergeCell ref="QCW5:QEA5"/>
    <mergeCell ref="QEB5:QFF5"/>
    <mergeCell ref="QFG5:QGK5"/>
    <mergeCell ref="QGL5:QHP5"/>
    <mergeCell ref="QHQ5:QIU5"/>
    <mergeCell ref="PWX5:PYB5"/>
    <mergeCell ref="PYC5:PZG5"/>
    <mergeCell ref="PZH5:QAL5"/>
    <mergeCell ref="QAM5:QBQ5"/>
    <mergeCell ref="QBR5:QCV5"/>
    <mergeCell ref="PQY5:PSC5"/>
    <mergeCell ref="PSD5:PTH5"/>
    <mergeCell ref="PTI5:PUM5"/>
    <mergeCell ref="PUN5:PVR5"/>
    <mergeCell ref="PVS5:PWW5"/>
    <mergeCell ref="PKZ5:PMD5"/>
    <mergeCell ref="PME5:PNI5"/>
    <mergeCell ref="PNJ5:PON5"/>
    <mergeCell ref="POO5:PPS5"/>
    <mergeCell ref="PPT5:PQX5"/>
    <mergeCell ref="PFA5:PGE5"/>
    <mergeCell ref="PGF5:PHJ5"/>
    <mergeCell ref="PHK5:PIO5"/>
    <mergeCell ref="PIP5:PJT5"/>
    <mergeCell ref="PJU5:PKY5"/>
    <mergeCell ref="OZB5:PAF5"/>
    <mergeCell ref="PAG5:PBK5"/>
    <mergeCell ref="PBL5:PCP5"/>
    <mergeCell ref="PCQ5:PDU5"/>
    <mergeCell ref="PDV5:PEZ5"/>
    <mergeCell ref="OTC5:OUG5"/>
    <mergeCell ref="OUH5:OVL5"/>
    <mergeCell ref="OVM5:OWQ5"/>
    <mergeCell ref="OWR5:OXV5"/>
    <mergeCell ref="OXW5:OZA5"/>
    <mergeCell ref="OND5:OOH5"/>
    <mergeCell ref="OOI5:OPM5"/>
    <mergeCell ref="OPN5:OQR5"/>
    <mergeCell ref="OQS5:ORW5"/>
    <mergeCell ref="ORX5:OTB5"/>
    <mergeCell ref="OHE5:OII5"/>
    <mergeCell ref="OIJ5:OJN5"/>
    <mergeCell ref="OJO5:OKS5"/>
    <mergeCell ref="OKT5:OLX5"/>
    <mergeCell ref="OLY5:ONC5"/>
    <mergeCell ref="OBF5:OCJ5"/>
    <mergeCell ref="OCK5:ODO5"/>
    <mergeCell ref="ODP5:OET5"/>
    <mergeCell ref="OEU5:OFY5"/>
    <mergeCell ref="OFZ5:OHD5"/>
    <mergeCell ref="NVG5:NWK5"/>
    <mergeCell ref="NWL5:NXP5"/>
    <mergeCell ref="NXQ5:NYU5"/>
    <mergeCell ref="NYV5:NZZ5"/>
    <mergeCell ref="OAA5:OBE5"/>
    <mergeCell ref="NPH5:NQL5"/>
    <mergeCell ref="NQM5:NRQ5"/>
    <mergeCell ref="NRR5:NSV5"/>
    <mergeCell ref="NSW5:NUA5"/>
    <mergeCell ref="NUB5:NVF5"/>
    <mergeCell ref="NJI5:NKM5"/>
    <mergeCell ref="NKN5:NLR5"/>
    <mergeCell ref="NLS5:NMW5"/>
    <mergeCell ref="NMX5:NOB5"/>
    <mergeCell ref="NOC5:NPG5"/>
    <mergeCell ref="NDJ5:NEN5"/>
    <mergeCell ref="NEO5:NFS5"/>
    <mergeCell ref="NFT5:NGX5"/>
    <mergeCell ref="NGY5:NIC5"/>
    <mergeCell ref="NID5:NJH5"/>
    <mergeCell ref="MXK5:MYO5"/>
    <mergeCell ref="MYP5:MZT5"/>
    <mergeCell ref="MZU5:NAY5"/>
    <mergeCell ref="NAZ5:NCD5"/>
    <mergeCell ref="NCE5:NDI5"/>
    <mergeCell ref="MRL5:MSP5"/>
    <mergeCell ref="MSQ5:MTU5"/>
    <mergeCell ref="MTV5:MUZ5"/>
    <mergeCell ref="MVA5:MWE5"/>
    <mergeCell ref="MWF5:MXJ5"/>
    <mergeCell ref="MLM5:MMQ5"/>
    <mergeCell ref="MMR5:MNV5"/>
    <mergeCell ref="MNW5:MPA5"/>
    <mergeCell ref="MPB5:MQF5"/>
    <mergeCell ref="MQG5:MRK5"/>
    <mergeCell ref="MFN5:MGR5"/>
    <mergeCell ref="MGS5:MHW5"/>
    <mergeCell ref="MHX5:MJB5"/>
    <mergeCell ref="MJC5:MKG5"/>
    <mergeCell ref="MKH5:MLL5"/>
    <mergeCell ref="LZO5:MAS5"/>
    <mergeCell ref="MAT5:MBX5"/>
    <mergeCell ref="MBY5:MDC5"/>
    <mergeCell ref="MDD5:MEH5"/>
    <mergeCell ref="MEI5:MFM5"/>
    <mergeCell ref="LTP5:LUT5"/>
    <mergeCell ref="LUU5:LVY5"/>
    <mergeCell ref="LVZ5:LXD5"/>
    <mergeCell ref="LXE5:LYI5"/>
    <mergeCell ref="LYJ5:LZN5"/>
    <mergeCell ref="LNQ5:LOU5"/>
    <mergeCell ref="LOV5:LPZ5"/>
    <mergeCell ref="LQA5:LRE5"/>
    <mergeCell ref="LRF5:LSJ5"/>
    <mergeCell ref="LSK5:LTO5"/>
    <mergeCell ref="LHR5:LIV5"/>
    <mergeCell ref="LIW5:LKA5"/>
    <mergeCell ref="LKB5:LLF5"/>
    <mergeCell ref="LLG5:LMK5"/>
    <mergeCell ref="LML5:LNP5"/>
    <mergeCell ref="LBS5:LCW5"/>
    <mergeCell ref="LCX5:LEB5"/>
    <mergeCell ref="LEC5:LFG5"/>
    <mergeCell ref="LFH5:LGL5"/>
    <mergeCell ref="LGM5:LHQ5"/>
    <mergeCell ref="KVT5:KWX5"/>
    <mergeCell ref="KWY5:KYC5"/>
    <mergeCell ref="KYD5:KZH5"/>
    <mergeCell ref="KZI5:LAM5"/>
    <mergeCell ref="LAN5:LBR5"/>
    <mergeCell ref="KPU5:KQY5"/>
    <mergeCell ref="KQZ5:KSD5"/>
    <mergeCell ref="KSE5:KTI5"/>
    <mergeCell ref="KTJ5:KUN5"/>
    <mergeCell ref="KUO5:KVS5"/>
    <mergeCell ref="KJV5:KKZ5"/>
    <mergeCell ref="KLA5:KME5"/>
    <mergeCell ref="KMF5:KNJ5"/>
    <mergeCell ref="KNK5:KOO5"/>
    <mergeCell ref="KOP5:KPT5"/>
    <mergeCell ref="KDW5:KFA5"/>
    <mergeCell ref="KFB5:KGF5"/>
    <mergeCell ref="KGG5:KHK5"/>
    <mergeCell ref="KHL5:KIP5"/>
    <mergeCell ref="KIQ5:KJU5"/>
    <mergeCell ref="JXX5:JZB5"/>
    <mergeCell ref="JZC5:KAG5"/>
    <mergeCell ref="KAH5:KBL5"/>
    <mergeCell ref="KBM5:KCQ5"/>
    <mergeCell ref="KCR5:KDV5"/>
    <mergeCell ref="JRY5:JTC5"/>
    <mergeCell ref="JTD5:JUH5"/>
    <mergeCell ref="JUI5:JVM5"/>
    <mergeCell ref="JVN5:JWR5"/>
    <mergeCell ref="JWS5:JXW5"/>
    <mergeCell ref="JLZ5:JND5"/>
    <mergeCell ref="JNE5:JOI5"/>
    <mergeCell ref="JOJ5:JPN5"/>
    <mergeCell ref="JPO5:JQS5"/>
    <mergeCell ref="JQT5:JRX5"/>
    <mergeCell ref="JGA5:JHE5"/>
    <mergeCell ref="JHF5:JIJ5"/>
    <mergeCell ref="JIK5:JJO5"/>
    <mergeCell ref="JJP5:JKT5"/>
    <mergeCell ref="JKU5:JLY5"/>
    <mergeCell ref="JAB5:JBF5"/>
    <mergeCell ref="JBG5:JCK5"/>
    <mergeCell ref="JCL5:JDP5"/>
    <mergeCell ref="JDQ5:JEU5"/>
    <mergeCell ref="JEV5:JFZ5"/>
    <mergeCell ref="IUC5:IVG5"/>
    <mergeCell ref="IVH5:IWL5"/>
    <mergeCell ref="IWM5:IXQ5"/>
    <mergeCell ref="IXR5:IYV5"/>
    <mergeCell ref="IYW5:JAA5"/>
    <mergeCell ref="IOD5:IPH5"/>
    <mergeCell ref="IPI5:IQM5"/>
    <mergeCell ref="IQN5:IRR5"/>
    <mergeCell ref="IRS5:ISW5"/>
    <mergeCell ref="ISX5:IUB5"/>
    <mergeCell ref="IIE5:IJI5"/>
    <mergeCell ref="IJJ5:IKN5"/>
    <mergeCell ref="IKO5:ILS5"/>
    <mergeCell ref="ILT5:IMX5"/>
    <mergeCell ref="IMY5:IOC5"/>
    <mergeCell ref="ICF5:IDJ5"/>
    <mergeCell ref="IDK5:IEO5"/>
    <mergeCell ref="IEP5:IFT5"/>
    <mergeCell ref="IFU5:IGY5"/>
    <mergeCell ref="IGZ5:IID5"/>
    <mergeCell ref="HWG5:HXK5"/>
    <mergeCell ref="HXL5:HYP5"/>
    <mergeCell ref="HYQ5:HZU5"/>
    <mergeCell ref="HZV5:IAZ5"/>
    <mergeCell ref="IBA5:ICE5"/>
    <mergeCell ref="HQH5:HRL5"/>
    <mergeCell ref="HRM5:HSQ5"/>
    <mergeCell ref="HSR5:HTV5"/>
    <mergeCell ref="HTW5:HVA5"/>
    <mergeCell ref="HVB5:HWF5"/>
    <mergeCell ref="HKI5:HLM5"/>
    <mergeCell ref="HLN5:HMR5"/>
    <mergeCell ref="HMS5:HNW5"/>
    <mergeCell ref="HNX5:HPB5"/>
    <mergeCell ref="HPC5:HQG5"/>
    <mergeCell ref="HEJ5:HFN5"/>
    <mergeCell ref="HFO5:HGS5"/>
    <mergeCell ref="HGT5:HHX5"/>
    <mergeCell ref="HHY5:HJC5"/>
    <mergeCell ref="HJD5:HKH5"/>
    <mergeCell ref="GYK5:GZO5"/>
    <mergeCell ref="GZP5:HAT5"/>
    <mergeCell ref="HAU5:HBY5"/>
    <mergeCell ref="HBZ5:HDD5"/>
    <mergeCell ref="HDE5:HEI5"/>
    <mergeCell ref="GSL5:GTP5"/>
    <mergeCell ref="GTQ5:GUU5"/>
    <mergeCell ref="GUV5:GVZ5"/>
    <mergeCell ref="GWA5:GXE5"/>
    <mergeCell ref="GXF5:GYJ5"/>
    <mergeCell ref="GMM5:GNQ5"/>
    <mergeCell ref="GNR5:GOV5"/>
    <mergeCell ref="GOW5:GQA5"/>
    <mergeCell ref="GQB5:GRF5"/>
    <mergeCell ref="GRG5:GSK5"/>
    <mergeCell ref="GGN5:GHR5"/>
    <mergeCell ref="GHS5:GIW5"/>
    <mergeCell ref="GIX5:GKB5"/>
    <mergeCell ref="GKC5:GLG5"/>
    <mergeCell ref="GLH5:GML5"/>
    <mergeCell ref="GAO5:GBS5"/>
    <mergeCell ref="GBT5:GCX5"/>
    <mergeCell ref="GCY5:GEC5"/>
    <mergeCell ref="GED5:GFH5"/>
    <mergeCell ref="GFI5:GGM5"/>
    <mergeCell ref="FUP5:FVT5"/>
    <mergeCell ref="FVU5:FWY5"/>
    <mergeCell ref="FWZ5:FYD5"/>
    <mergeCell ref="FYE5:FZI5"/>
    <mergeCell ref="FZJ5:GAN5"/>
    <mergeCell ref="FOQ5:FPU5"/>
    <mergeCell ref="FPV5:FQZ5"/>
    <mergeCell ref="FRA5:FSE5"/>
    <mergeCell ref="FSF5:FTJ5"/>
    <mergeCell ref="FTK5:FUO5"/>
    <mergeCell ref="FIR5:FJV5"/>
    <mergeCell ref="FJW5:FLA5"/>
    <mergeCell ref="FLB5:FMF5"/>
    <mergeCell ref="FMG5:FNK5"/>
    <mergeCell ref="FNL5:FOP5"/>
    <mergeCell ref="FCS5:FDW5"/>
    <mergeCell ref="FDX5:FFB5"/>
    <mergeCell ref="FFC5:FGG5"/>
    <mergeCell ref="FGH5:FHL5"/>
    <mergeCell ref="FHM5:FIQ5"/>
    <mergeCell ref="EWT5:EXX5"/>
    <mergeCell ref="EXY5:EZC5"/>
    <mergeCell ref="EZD5:FAH5"/>
    <mergeCell ref="FAI5:FBM5"/>
    <mergeCell ref="FBN5:FCR5"/>
    <mergeCell ref="EQU5:ERY5"/>
    <mergeCell ref="ERZ5:ETD5"/>
    <mergeCell ref="ETE5:EUI5"/>
    <mergeCell ref="EUJ5:EVN5"/>
    <mergeCell ref="EVO5:EWS5"/>
    <mergeCell ref="EKV5:ELZ5"/>
    <mergeCell ref="EMA5:ENE5"/>
    <mergeCell ref="ENF5:EOJ5"/>
    <mergeCell ref="EOK5:EPO5"/>
    <mergeCell ref="EPP5:EQT5"/>
    <mergeCell ref="EEW5:EGA5"/>
    <mergeCell ref="EGB5:EHF5"/>
    <mergeCell ref="EHG5:EIK5"/>
    <mergeCell ref="EIL5:EJP5"/>
    <mergeCell ref="EJQ5:EKU5"/>
    <mergeCell ref="DYX5:EAB5"/>
    <mergeCell ref="EAC5:EBG5"/>
    <mergeCell ref="EBH5:ECL5"/>
    <mergeCell ref="ECM5:EDQ5"/>
    <mergeCell ref="EDR5:EEV5"/>
    <mergeCell ref="DSY5:DUC5"/>
    <mergeCell ref="DUD5:DVH5"/>
    <mergeCell ref="DVI5:DWM5"/>
    <mergeCell ref="DWN5:DXR5"/>
    <mergeCell ref="DXS5:DYW5"/>
    <mergeCell ref="DMZ5:DOD5"/>
    <mergeCell ref="DOE5:DPI5"/>
    <mergeCell ref="DPJ5:DQN5"/>
    <mergeCell ref="DQO5:DRS5"/>
    <mergeCell ref="DRT5:DSX5"/>
    <mergeCell ref="DHA5:DIE5"/>
    <mergeCell ref="DIF5:DJJ5"/>
    <mergeCell ref="DJK5:DKO5"/>
    <mergeCell ref="DKP5:DLT5"/>
    <mergeCell ref="DLU5:DMY5"/>
    <mergeCell ref="DBB5:DCF5"/>
    <mergeCell ref="DCG5:DDK5"/>
    <mergeCell ref="DDL5:DEP5"/>
    <mergeCell ref="DEQ5:DFU5"/>
    <mergeCell ref="DFV5:DGZ5"/>
    <mergeCell ref="CVC5:CWG5"/>
    <mergeCell ref="CWH5:CXL5"/>
    <mergeCell ref="CXM5:CYQ5"/>
    <mergeCell ref="CYR5:CZV5"/>
    <mergeCell ref="CZW5:DBA5"/>
    <mergeCell ref="CPD5:CQH5"/>
    <mergeCell ref="CQI5:CRM5"/>
    <mergeCell ref="CRN5:CSR5"/>
    <mergeCell ref="CSS5:CTW5"/>
    <mergeCell ref="CTX5:CVB5"/>
    <mergeCell ref="CJE5:CKI5"/>
    <mergeCell ref="CKJ5:CLN5"/>
    <mergeCell ref="CLO5:CMS5"/>
    <mergeCell ref="CMT5:CNX5"/>
    <mergeCell ref="CNY5:CPC5"/>
    <mergeCell ref="CDF5:CEJ5"/>
    <mergeCell ref="CEK5:CFO5"/>
    <mergeCell ref="CFP5:CGT5"/>
    <mergeCell ref="CGU5:CHY5"/>
    <mergeCell ref="CHZ5:CJD5"/>
    <mergeCell ref="BXG5:BYK5"/>
    <mergeCell ref="BYL5:BZP5"/>
    <mergeCell ref="BZQ5:CAU5"/>
    <mergeCell ref="CAV5:CBZ5"/>
    <mergeCell ref="CCA5:CDE5"/>
    <mergeCell ref="BRH5:BSL5"/>
    <mergeCell ref="BSM5:BTQ5"/>
    <mergeCell ref="BTR5:BUV5"/>
    <mergeCell ref="BUW5:BWA5"/>
    <mergeCell ref="BWB5:BXF5"/>
    <mergeCell ref="BLI5:BMM5"/>
    <mergeCell ref="BMN5:BNR5"/>
    <mergeCell ref="BNS5:BOW5"/>
    <mergeCell ref="BOX5:BQB5"/>
    <mergeCell ref="BQC5:BRG5"/>
    <mergeCell ref="BFJ5:BGN5"/>
    <mergeCell ref="BGO5:BHS5"/>
    <mergeCell ref="BHT5:BIX5"/>
    <mergeCell ref="BIY5:BKC5"/>
    <mergeCell ref="BKD5:BLH5"/>
    <mergeCell ref="AZK5:BAO5"/>
    <mergeCell ref="BAP5:BBT5"/>
    <mergeCell ref="BBU5:BCY5"/>
    <mergeCell ref="BCZ5:BED5"/>
    <mergeCell ref="BEE5:BFI5"/>
    <mergeCell ref="ATL5:AUP5"/>
    <mergeCell ref="AUQ5:AVU5"/>
    <mergeCell ref="AVV5:AWZ5"/>
    <mergeCell ref="AXA5:AYE5"/>
    <mergeCell ref="AYF5:AZJ5"/>
    <mergeCell ref="ANM5:AOQ5"/>
    <mergeCell ref="AOR5:APV5"/>
    <mergeCell ref="APW5:ARA5"/>
    <mergeCell ref="ARB5:ASF5"/>
    <mergeCell ref="ASG5:ATK5"/>
    <mergeCell ref="AHN5:AIR5"/>
    <mergeCell ref="AIS5:AJW5"/>
    <mergeCell ref="AJX5:ALB5"/>
    <mergeCell ref="ALC5:AMG5"/>
    <mergeCell ref="AMH5:ANL5"/>
    <mergeCell ref="A103:AM103"/>
    <mergeCell ref="AB105:AC106"/>
    <mergeCell ref="AGI5:AHM5"/>
    <mergeCell ref="VP5:WT5"/>
    <mergeCell ref="WU5:XY5"/>
    <mergeCell ref="XZ5:ZD5"/>
    <mergeCell ref="ZE5:AAI5"/>
    <mergeCell ref="AAJ5:ABN5"/>
    <mergeCell ref="QV5:RZ5"/>
    <mergeCell ref="SA5:TE5"/>
    <mergeCell ref="TF5:UJ5"/>
    <mergeCell ref="AF6:AG6"/>
    <mergeCell ref="AH6:AI6"/>
    <mergeCell ref="AF7:AG8"/>
    <mergeCell ref="V7:W8"/>
    <mergeCell ref="X7:Y8"/>
    <mergeCell ref="ACT5:ADX5"/>
    <mergeCell ref="ADY5:AFC5"/>
    <mergeCell ref="AFD5:AGH5"/>
    <mergeCell ref="H6:I6"/>
    <mergeCell ref="J6:K6"/>
    <mergeCell ref="P6:Q6"/>
    <mergeCell ref="AD6:AE6"/>
    <mergeCell ref="T6:U6"/>
    <mergeCell ref="V6:W6"/>
    <mergeCell ref="X6:Y6"/>
    <mergeCell ref="PQ5:QU5"/>
    <mergeCell ref="BI5:CM5"/>
    <mergeCell ref="CN5:DR5"/>
    <mergeCell ref="AJ6:AK6"/>
    <mergeCell ref="AL6:AM6"/>
    <mergeCell ref="L6:M6"/>
    <mergeCell ref="N6:O6"/>
    <mergeCell ref="R6:S6"/>
    <mergeCell ref="UK5:VO5"/>
    <mergeCell ref="JR5:KV5"/>
    <mergeCell ref="KW5:MA5"/>
    <mergeCell ref="MB5:NF5"/>
    <mergeCell ref="NG5:OK5"/>
    <mergeCell ref="Z104:AA104"/>
    <mergeCell ref="ABO5:ACS5"/>
    <mergeCell ref="AH7:AI8"/>
    <mergeCell ref="EX5:GB5"/>
    <mergeCell ref="GC5:HG5"/>
    <mergeCell ref="HH5:IL5"/>
    <mergeCell ref="IM5:JQ5"/>
    <mergeCell ref="AJ7:AK8"/>
    <mergeCell ref="AL7:AM8"/>
    <mergeCell ref="AL104:AM104"/>
    <mergeCell ref="AD7:AE8"/>
    <mergeCell ref="OL5:PP5"/>
    <mergeCell ref="DS5:EW5"/>
    <mergeCell ref="AO8:AP8"/>
    <mergeCell ref="AQ8:AR8"/>
    <mergeCell ref="AS8:AT8"/>
    <mergeCell ref="AU8:AV8"/>
    <mergeCell ref="AW8:AX8"/>
    <mergeCell ref="H7:I8"/>
    <mergeCell ref="J7:K8"/>
    <mergeCell ref="L7:M8"/>
    <mergeCell ref="T7:U8"/>
    <mergeCell ref="N105:O106"/>
    <mergeCell ref="H105:I106"/>
    <mergeCell ref="J105:K106"/>
    <mergeCell ref="L105:M106"/>
    <mergeCell ref="H104:I104"/>
    <mergeCell ref="J104:K104"/>
    <mergeCell ref="N7:O8"/>
    <mergeCell ref="L104:M104"/>
    <mergeCell ref="N104:O104"/>
    <mergeCell ref="P104:Q104"/>
    <mergeCell ref="R104:S104"/>
    <mergeCell ref="V105:W106"/>
    <mergeCell ref="X105:Y106"/>
    <mergeCell ref="AF104:AG104"/>
    <mergeCell ref="AH104:AI104"/>
    <mergeCell ref="AF105:AG106"/>
    <mergeCell ref="P105:Q106"/>
    <mergeCell ref="AH105:AI106"/>
    <mergeCell ref="R105:S106"/>
    <mergeCell ref="AB104:AC104"/>
    <mergeCell ref="AO106:AP106"/>
    <mergeCell ref="AQ106:AR106"/>
    <mergeCell ref="AS106:AT106"/>
    <mergeCell ref="AU106:AV106"/>
    <mergeCell ref="B101:D101"/>
    <mergeCell ref="A1:AN1"/>
    <mergeCell ref="A3:AN3"/>
    <mergeCell ref="A5:AN5"/>
    <mergeCell ref="Z105:AA106"/>
    <mergeCell ref="T104:U104"/>
    <mergeCell ref="V104:W104"/>
    <mergeCell ref="X104:Y104"/>
    <mergeCell ref="AJ104:AK104"/>
    <mergeCell ref="AD104:AE104"/>
    <mergeCell ref="AJ105:AK106"/>
    <mergeCell ref="AL105:AM106"/>
    <mergeCell ref="P7:Q8"/>
    <mergeCell ref="R7:S8"/>
    <mergeCell ref="AB6:AC6"/>
    <mergeCell ref="AB7:AC8"/>
    <mergeCell ref="Z6:AA6"/>
    <mergeCell ref="Z7:AA8"/>
    <mergeCell ref="AD105:AE106"/>
    <mergeCell ref="T105:U106"/>
  </mergeCells>
  <hyperlinks>
    <hyperlink ref="BA10" r:id="rId2" display="javascript:VerTarjeta (112619925,193656,1,1182,1126,494,126199261, %22TarJug193656%22)"/>
    <hyperlink ref="BA12" r:id="rId3" display="javascript:VerTarjeta (112619925,190575,2,1182,1126,494,126199261, %22TarJug190575%22)"/>
    <hyperlink ref="BA13" r:id="rId4" display="javascript:VerTarjeta (112619925,196728,2,1182,1126,494,126199261, %22TarJug196728%22)"/>
    <hyperlink ref="BA11" r:id="rId5" display="javascript:VerTarjeta (112619925,194589,2,1182,1126,494,126199261, %22TarJug194589%22)"/>
    <hyperlink ref="BA15" r:id="rId6" display="javascript:VerTarjeta (112619925,190593,5,1182,1126,494,126199261, %22TarJug190593%22)"/>
    <hyperlink ref="BA14" r:id="rId7" display="javascript:VerTarjeta (112619925,195855,5,1182,1126,494,126199261, %22TarJug195855%22)"/>
    <hyperlink ref="BA16" r:id="rId8" display="javascript:VerTarjeta (112619925,186256,5,1182,1126,494,126199261, %22TarJug186256%22)"/>
    <hyperlink ref="BA17" r:id="rId9" display="javascript:VerTarjeta (112619925,193421,8,1182,1126,494,126199261, %22TarJug193421%22)"/>
    <hyperlink ref="BA18" r:id="rId10" display="javascript:VerTarjeta (112619925,198078,9,1182,1126,494,126199261, %22TarJug198078%22)"/>
    <hyperlink ref="BA19" r:id="rId11" display="javascript:VerTarjeta (112619925,197377,10,1182,1126,494,126199261, %22TarJug197377%22)"/>
    <hyperlink ref="BA20" r:id="rId12" display="javascript:VerTarjeta (112619925,201207,11,1182,1126,494,126199261, %22TarJug201207%22)"/>
    <hyperlink ref="BA21" r:id="rId13" display="javascript:VerTarjeta (112619925,198621,11,1182,1126,494,126199261, %22TarJug198621%22)"/>
    <hyperlink ref="BA22" r:id="rId14" display="javascript:VerTarjeta (112619925,194844,13,1182,1126,494,126199261, %22TarJug194844%22)"/>
    <hyperlink ref="BA23" r:id="rId15" display="javascript:VerTarjeta (112619925,191716,14,1182,1126,494,126199261, %22TarJug191716%22)"/>
    <hyperlink ref="BA25" r:id="rId16" display="javascript:VerTarjeta (112619925,190663,14,1182,1126,494,126199261, %22TarJug190663%22)"/>
    <hyperlink ref="BA24" r:id="rId17" display="javascript:VerTarjeta (112619925,197608,14,1182,1126,494,126199261, %22TarJug197608%22)"/>
    <hyperlink ref="BA26" r:id="rId18" display="javascript:VerTarjeta (112619925,201057,17,1182,1126,494,126199261, %22TarJug201057%22)"/>
    <hyperlink ref="BA27" r:id="rId19" display="javascript:VerTarjeta (112619925,201856,18,1182,1126,494,126199261, %22TarJug201856%22)"/>
    <hyperlink ref="BA28" r:id="rId20" display="javascript:VerTarjeta (112619925,198183,19,1182,1126,494,126199261, %22TarJug198183%22)"/>
    <hyperlink ref="BA29" r:id="rId21" display="javascript:VerTarjeta (112619925,199153,20,1182,1126,494,126199261, %22TarJug199153%22)"/>
    <hyperlink ref="BA30" r:id="rId22" display="javascript:VerTarjeta (112619925,197467,21,1182,1126,494,126199261, %22TarJug197467%22)"/>
    <hyperlink ref="BA31" r:id="rId23" display="javascript:VerTarjeta (112619925,199448,22,1182,1126,494,126199261, %22TarJug199448%22)"/>
    <hyperlink ref="BA109" r:id="rId24" display="javascript:VerTarjeta (112619925,193656,1,1160,1126,494,126199261, %22TarJug193656%22)"/>
    <hyperlink ref="BA108" r:id="rId25" display="javascript:VerTarjeta (112619925,197377,1,1160,1126,494,126199261, %22TarJug197377%22)"/>
    <hyperlink ref="BA110" r:id="rId26" display="javascript:VerTarjeta (112619925,201057,3,1160,1126,494,126199261, %22TarJug201057%22)"/>
    <hyperlink ref="BA111" r:id="rId27" display="javascript:VerTarjeta (112619925,198078,4,1160,1126,494,126199261, %22TarJug198078%22)"/>
    <hyperlink ref="BA112" r:id="rId28" display="javascript:VerTarjeta (112619925,195855,5,1160,1126,494,126199261, %22TarJug195855%22)"/>
    <hyperlink ref="BA113" r:id="rId29" display="javascript:VerTarjeta (112619925,201207,5,1160,1126,494,126199261, %22TarJug201207%22)"/>
    <hyperlink ref="BA114" r:id="rId30" display="javascript:VerTarjeta (112619925,198621,7,1160,1126,494,126199261, %22TarJug198621%22)"/>
    <hyperlink ref="BA115" r:id="rId31" display="javascript:VerTarjeta (112619925,190593,8,1160,1126,494,126199261, %22TarJug190593%22)"/>
    <hyperlink ref="BA116" r:id="rId32" display="javascript:VerTarjeta (112619925,196728,8,1160,1126,494,126199261, %22TarJug196728%22)"/>
    <hyperlink ref="BA118" r:id="rId33" display="javascript:VerTarjeta (112619925,186256,10,1160,1126,494,126199261, %22TarJug186256%22)"/>
    <hyperlink ref="BA117" r:id="rId34" display="javascript:VerTarjeta (112619925,190575,10,1160,1126,494,126199261, %22TarJug190575%22)"/>
    <hyperlink ref="BA119" r:id="rId35" display="javascript:VerTarjeta (112619925,193421,12,1160,1126,494,126199261, %22TarJug193421%22)"/>
    <hyperlink ref="BA120" r:id="rId36" display="javascript:VerTarjeta (112619925,194589,13,1160,1126,494,126199261, %22TarJug194589%22)"/>
    <hyperlink ref="BA122" r:id="rId37" display="javascript:VerTarjeta (112619925,201856,14,1160,1126,494,126199261, %22TarJug201856%22)"/>
    <hyperlink ref="BA123" r:id="rId38" display="javascript:VerTarjeta (112619925,194844,14,1160,1126,494,126199261, %22TarJug194844%22)"/>
    <hyperlink ref="BA121" r:id="rId39" display="javascript:VerTarjeta (112619925,198183,14,1160,1126,494,126199261, %22TarJug198183%22)"/>
    <hyperlink ref="BA124" r:id="rId40" display="javascript:VerTarjeta (112619925,191716,17,1160,1126,494,126199261, %22TarJug191716%22)"/>
    <hyperlink ref="BA125" r:id="rId41" display="javascript:VerTarjeta (112619925,197608,18,1160,1126,494,126199261, %22TarJug197608%22)"/>
    <hyperlink ref="BA126" r:id="rId42" display="javascript:VerTarjeta (112619925,190663,18,1160,1126,494,126199261, %22TarJug190663%22)"/>
    <hyperlink ref="BA127" r:id="rId43" display="javascript:VerTarjeta (112619925,199153,20,1160,1126,494,126199261, %22TarJug199153%22)"/>
    <hyperlink ref="BA128" r:id="rId44" display="javascript:VerTarjeta (112619925,197467,21,1160,1126,494,126199261, %22TarJug197467%22)"/>
    <hyperlink ref="BA129" r:id="rId45" display="javascript:VerTarjeta (112619925,199448,22,1160,1126,494,126199261, %22TarJug199448%22)"/>
    <hyperlink ref="B17" r:id="rId46" display="javascript:VerTarjeta (112619925,190593,5,1182,1126,494,126199261, %22TarJug190593%22)"/>
    <hyperlink ref="B28" r:id="rId47" display="javascript:VerTarjeta (112619925,201207,11,1182,1126,494,126199261, %22TarJug201207%22)"/>
    <hyperlink ref="B22" r:id="rId48" display="javascript:VerTarjeta (112619925,191716,14,1182,1126,494,126199261, %22TarJug191716%22)"/>
    <hyperlink ref="B21" r:id="rId49" display="javascript:VerTarjeta (112619925,198078,9,1182,1126,494,126199261, %22TarJug198078%22)"/>
    <hyperlink ref="B31" r:id="rId50" display="javascript:VerTarjeta (112619925,201057,17,1182,1126,494,126199261, %22TarJug201057%22)"/>
    <hyperlink ref="B24" r:id="rId51" display="javascript:VerTarjeta (112619925,197377,10,1182,1126,494,126199261, %22TarJug197377%22)"/>
    <hyperlink ref="B16" r:id="rId52" display="javascript:VerTarjeta (112619925,193421,8,1182,1126,494,126199261, %22TarJug193421%22)"/>
    <hyperlink ref="B18" r:id="rId53" display="javascript:VerTarjeta (112619925,197608,14,1182,1126,494,126199261, %22TarJug197608%22)"/>
    <hyperlink ref="B32" r:id="rId54" display="javascript:VerTarjeta (112619925,201856,18,1182,1126,494,126199261, %22TarJug201856%22)"/>
    <hyperlink ref="B33" r:id="rId55" display="javascript:VerTarjeta (112619925,198183,19,1182,1126,494,126199261, %22TarJug198183%22)"/>
    <hyperlink ref="B36" r:id="rId56" display="javascript:VerTarjeta (112619925,199448,22,1182,1126,494,126199261, %22TarJug199448%22)"/>
    <hyperlink ref="B139" r:id="rId57" display="javascript:VerTarjeta (112619925,201856,18,1182,1126,494,126199261, %22TarJug201856%22)"/>
    <hyperlink ref="B138" r:id="rId58" display="javascript:VerTarjeta (112619925,198183,19,1182,1126,494,126199261, %22TarJug198183%22)"/>
    <hyperlink ref="B140" r:id="rId59" display="javascript:VerTarjeta (112619925,199448,22,1182,1126,494,126199261, %22TarJug199448%22)"/>
    <hyperlink ref="B125" r:id="rId60" display="javascript:VerTarjeta (112619925,190593,8,1160,1126,494,126199261, %22TarJug190593%22)"/>
    <hyperlink ref="B116" r:id="rId61" display="javascript:VerTarjeta (112619925,201207,5,1160,1126,494,126199261, %22TarJug201207%22)"/>
    <hyperlink ref="B120" r:id="rId62" display="javascript:VerTarjeta (112619925,191716,17,1160,1126,494,126199261, %22TarJug191716%22)"/>
    <hyperlink ref="B109" r:id="rId63" display="javascript:VerTarjeta (112619925,198078,4,1160,1126,494,126199261, %22TarJug198078%22)"/>
    <hyperlink ref="B121" r:id="rId64" display="javascript:VerTarjeta (112619925,201057,3,1160,1126,494,126199261, %22TarJug201057%22)"/>
    <hyperlink ref="B108" r:id="rId65" display="javascript:VerTarjeta (112619925,197377,1,1160,1126,494,126199261, %22TarJug197377%22)"/>
    <hyperlink ref="B110" r:id="rId66" display="javascript:VerTarjeta (112619925,197608,18,1160,1126,494,126199261, %22TarJug197608%22)"/>
    <hyperlink ref="B123" r:id="rId67" display="javascript:VerTarjeta (112619925,193421,12,1160,1126,494,126199261, %22TarJug193421%22)"/>
  </hyperlinks>
  <pageMargins left="0" right="0" top="0.74803149606299213" bottom="1.7716535433070868" header="0.31496062992125984" footer="0.31496062992125984"/>
  <pageSetup paperSize="9" scale="45" orientation="portrait" r:id="rId6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X84"/>
  <sheetViews>
    <sheetView zoomScale="75" zoomScaleNormal="75" workbookViewId="0">
      <selection activeCell="B16" sqref="B16"/>
    </sheetView>
  </sheetViews>
  <sheetFormatPr baseColWidth="10" defaultColWidth="11.453125" defaultRowHeight="14.5"/>
  <cols>
    <col min="1" max="1" width="7.36328125" style="24" customWidth="1"/>
    <col min="2" max="2" width="26.81640625" style="24" bestFit="1" customWidth="1"/>
    <col min="3" max="3" width="7.36328125" style="25" customWidth="1"/>
    <col min="4" max="4" width="31" style="24" customWidth="1"/>
    <col min="5" max="5" width="8.36328125" style="24" customWidth="1"/>
    <col min="6" max="6" width="11.36328125" style="24" customWidth="1"/>
    <col min="7" max="7" width="13.1796875" style="24" customWidth="1"/>
    <col min="8" max="15" width="8.6328125" style="25" customWidth="1"/>
    <col min="16" max="34" width="8.6328125" style="24" hidden="1" customWidth="1"/>
    <col min="35" max="35" width="8.453125" style="24" hidden="1" customWidth="1"/>
    <col min="36" max="39" width="8.6328125" style="24" hidden="1" customWidth="1"/>
    <col min="40" max="40" width="7.36328125" style="24" customWidth="1"/>
    <col min="41" max="41" width="5" style="16" hidden="1" customWidth="1"/>
    <col min="42" max="42" width="5.453125" style="16" hidden="1" customWidth="1"/>
    <col min="43" max="43" width="6.1796875" style="16" hidden="1" customWidth="1"/>
    <col min="44" max="44" width="6" style="16" hidden="1" customWidth="1"/>
    <col min="45" max="45" width="5.36328125" style="16" hidden="1" customWidth="1"/>
    <col min="46" max="46" width="6" style="16" hidden="1" customWidth="1"/>
    <col min="47" max="47" width="4.6328125" style="16" hidden="1" customWidth="1"/>
    <col min="48" max="48" width="6.6328125" style="16" hidden="1" customWidth="1"/>
    <col min="49" max="49" width="5.1796875" style="16" hidden="1" customWidth="1"/>
    <col min="50" max="50" width="6" style="16" hidden="1" customWidth="1"/>
    <col min="51" max="51" width="2.453125" style="16" customWidth="1"/>
    <col min="52" max="16384" width="11.453125" style="16"/>
  </cols>
  <sheetData>
    <row r="1" spans="1:50" ht="55" customHeight="1">
      <c r="A1" s="727" t="s">
        <v>0</v>
      </c>
      <c r="B1" s="727"/>
      <c r="C1" s="727"/>
      <c r="D1" s="727"/>
      <c r="E1" s="727"/>
      <c r="F1" s="727"/>
      <c r="G1" s="727"/>
      <c r="H1" s="727"/>
      <c r="I1" s="727"/>
      <c r="J1" s="727"/>
      <c r="K1" s="727"/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7"/>
      <c r="Z1" s="727"/>
      <c r="AA1" s="727"/>
      <c r="AB1" s="727"/>
      <c r="AC1" s="727"/>
      <c r="AD1" s="727"/>
      <c r="AE1" s="727"/>
      <c r="AF1" s="727"/>
      <c r="AG1" s="727"/>
      <c r="AH1" s="727"/>
      <c r="AI1" s="727"/>
      <c r="AJ1" s="727"/>
      <c r="AK1" s="727"/>
      <c r="AL1" s="727"/>
      <c r="AM1" s="727"/>
      <c r="AN1" s="107"/>
    </row>
    <row r="2" spans="1:50" ht="16.5" customHeight="1">
      <c r="A2" s="17"/>
      <c r="B2" s="17"/>
      <c r="C2" s="18"/>
      <c r="D2" s="17"/>
      <c r="E2" s="17"/>
      <c r="F2" s="17"/>
      <c r="G2" s="17"/>
      <c r="H2" s="18"/>
      <c r="I2" s="18"/>
      <c r="J2" s="18"/>
      <c r="K2" s="18"/>
      <c r="L2" s="18"/>
      <c r="M2" s="18"/>
      <c r="N2" s="18"/>
      <c r="O2" s="18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1:50" ht="33" customHeight="1">
      <c r="A3" s="762" t="s">
        <v>577</v>
      </c>
      <c r="B3" s="763"/>
      <c r="C3" s="763"/>
      <c r="D3" s="763"/>
      <c r="E3" s="763"/>
      <c r="F3" s="763"/>
      <c r="G3" s="763"/>
      <c r="H3" s="763"/>
      <c r="I3" s="763"/>
      <c r="J3" s="763"/>
      <c r="K3" s="763"/>
      <c r="L3" s="763"/>
      <c r="M3" s="763"/>
      <c r="N3" s="763"/>
      <c r="O3" s="763"/>
      <c r="P3" s="763"/>
      <c r="Q3" s="763"/>
      <c r="R3" s="763"/>
      <c r="S3" s="763"/>
      <c r="T3" s="763"/>
      <c r="U3" s="763"/>
      <c r="V3" s="763"/>
      <c r="W3" s="763"/>
      <c r="X3" s="763"/>
      <c r="Y3" s="763"/>
      <c r="Z3" s="763"/>
      <c r="AA3" s="763"/>
      <c r="AB3" s="763"/>
      <c r="AC3" s="763"/>
      <c r="AD3" s="763"/>
      <c r="AE3" s="763"/>
      <c r="AF3" s="763"/>
      <c r="AG3" s="763"/>
      <c r="AH3" s="763"/>
      <c r="AI3" s="763"/>
      <c r="AJ3" s="763"/>
      <c r="AK3" s="763"/>
      <c r="AL3" s="763"/>
      <c r="AM3" s="763"/>
      <c r="AN3" s="763"/>
    </row>
    <row r="4" spans="1:50" ht="16.5">
      <c r="A4" s="17"/>
      <c r="B4" s="17"/>
      <c r="C4" s="18"/>
      <c r="D4" s="17"/>
      <c r="E4" s="17"/>
      <c r="F4" s="17"/>
      <c r="G4" s="17"/>
      <c r="H4" s="18"/>
      <c r="I4" s="18"/>
      <c r="J4" s="18"/>
      <c r="K4" s="18"/>
      <c r="L4" s="18"/>
      <c r="M4" s="18"/>
      <c r="N4" s="18"/>
      <c r="O4" s="18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1:50" s="19" customFormat="1" ht="68" customHeight="1" thickBot="1">
      <c r="A5" s="728" t="s">
        <v>1</v>
      </c>
      <c r="B5" s="728"/>
      <c r="C5" s="728"/>
      <c r="D5" s="728"/>
      <c r="E5" s="728"/>
      <c r="F5" s="728"/>
      <c r="G5" s="728"/>
      <c r="H5" s="728"/>
      <c r="I5" s="728"/>
      <c r="J5" s="728"/>
      <c r="K5" s="728"/>
      <c r="L5" s="728"/>
      <c r="M5" s="728"/>
      <c r="N5" s="728"/>
      <c r="O5" s="728"/>
      <c r="P5" s="728"/>
      <c r="Q5" s="728"/>
      <c r="R5" s="728"/>
      <c r="S5" s="728"/>
      <c r="T5" s="728"/>
      <c r="U5" s="728"/>
      <c r="V5" s="728"/>
      <c r="W5" s="728"/>
      <c r="X5" s="728"/>
      <c r="Y5" s="728"/>
      <c r="Z5" s="728"/>
      <c r="AA5" s="728"/>
      <c r="AB5" s="728"/>
      <c r="AC5" s="728"/>
      <c r="AD5" s="728"/>
      <c r="AE5" s="728"/>
      <c r="AF5" s="728"/>
      <c r="AG5" s="728"/>
      <c r="AH5" s="728"/>
      <c r="AI5" s="728"/>
      <c r="AJ5" s="728"/>
      <c r="AK5" s="728"/>
      <c r="AL5" s="728"/>
      <c r="AM5" s="728"/>
      <c r="AN5" s="728"/>
    </row>
    <row r="6" spans="1:50" ht="30" customHeight="1" thickBot="1">
      <c r="A6" s="17"/>
      <c r="B6" s="17"/>
      <c r="C6" s="18"/>
      <c r="D6" s="17"/>
      <c r="E6" s="17"/>
      <c r="F6" s="17"/>
      <c r="G6" s="17"/>
      <c r="H6" s="729" t="s">
        <v>550</v>
      </c>
      <c r="I6" s="730"/>
      <c r="J6" s="729">
        <v>46089</v>
      </c>
      <c r="K6" s="730"/>
      <c r="L6" s="729" t="s">
        <v>612</v>
      </c>
      <c r="M6" s="730"/>
      <c r="N6" s="729">
        <v>46124</v>
      </c>
      <c r="O6" s="730"/>
      <c r="P6" s="729"/>
      <c r="Q6" s="730"/>
      <c r="R6" s="729"/>
      <c r="S6" s="730"/>
      <c r="T6" s="729"/>
      <c r="U6" s="730"/>
      <c r="V6" s="729"/>
      <c r="W6" s="730"/>
      <c r="X6" s="729"/>
      <c r="Y6" s="730"/>
      <c r="Z6" s="729"/>
      <c r="AA6" s="730"/>
      <c r="AB6" s="729"/>
      <c r="AC6" s="730"/>
      <c r="AD6" s="729"/>
      <c r="AE6" s="730"/>
      <c r="AF6" s="731"/>
      <c r="AG6" s="732"/>
      <c r="AH6" s="729"/>
      <c r="AI6" s="730"/>
      <c r="AJ6" s="729"/>
      <c r="AK6" s="730"/>
      <c r="AL6" s="731"/>
      <c r="AM6" s="732"/>
      <c r="AN6" s="17"/>
    </row>
    <row r="7" spans="1:50" ht="16.5" customHeight="1" thickBot="1">
      <c r="B7" s="766" t="s">
        <v>578</v>
      </c>
      <c r="C7" s="767"/>
      <c r="D7" s="767"/>
      <c r="E7" s="767"/>
      <c r="F7" s="767"/>
      <c r="G7" s="768"/>
      <c r="H7" s="733" t="s">
        <v>548</v>
      </c>
      <c r="I7" s="734"/>
      <c r="J7" s="733" t="s">
        <v>592</v>
      </c>
      <c r="K7" s="734"/>
      <c r="L7" s="733" t="s">
        <v>613</v>
      </c>
      <c r="M7" s="734"/>
      <c r="N7" s="733" t="s">
        <v>622</v>
      </c>
      <c r="O7" s="734"/>
      <c r="P7" s="733"/>
      <c r="Q7" s="734"/>
      <c r="R7" s="733"/>
      <c r="S7" s="734"/>
      <c r="T7" s="733"/>
      <c r="U7" s="734"/>
      <c r="V7" s="733"/>
      <c r="W7" s="734"/>
      <c r="X7" s="733"/>
      <c r="Y7" s="734"/>
      <c r="Z7" s="733"/>
      <c r="AA7" s="734"/>
      <c r="AB7" s="733"/>
      <c r="AC7" s="734"/>
      <c r="AD7" s="733"/>
      <c r="AE7" s="734"/>
      <c r="AF7" s="733"/>
      <c r="AG7" s="734"/>
      <c r="AH7" s="733"/>
      <c r="AI7" s="742"/>
      <c r="AJ7" s="733"/>
      <c r="AK7" s="734"/>
      <c r="AL7" s="733"/>
      <c r="AM7" s="734"/>
      <c r="AN7" s="216"/>
    </row>
    <row r="8" spans="1:50" ht="45" customHeight="1" thickBot="1">
      <c r="B8" s="769"/>
      <c r="C8" s="770"/>
      <c r="D8" s="770"/>
      <c r="E8" s="770"/>
      <c r="F8" s="770"/>
      <c r="G8" s="771"/>
      <c r="H8" s="735"/>
      <c r="I8" s="736"/>
      <c r="J8" s="738"/>
      <c r="K8" s="739"/>
      <c r="L8" s="735"/>
      <c r="M8" s="736"/>
      <c r="N8" s="735"/>
      <c r="O8" s="736"/>
      <c r="P8" s="735"/>
      <c r="Q8" s="736"/>
      <c r="R8" s="735"/>
      <c r="S8" s="736"/>
      <c r="T8" s="735"/>
      <c r="U8" s="736"/>
      <c r="V8" s="735"/>
      <c r="W8" s="736"/>
      <c r="X8" s="735"/>
      <c r="Y8" s="736"/>
      <c r="Z8" s="735"/>
      <c r="AA8" s="736"/>
      <c r="AB8" s="735"/>
      <c r="AC8" s="736"/>
      <c r="AD8" s="738"/>
      <c r="AE8" s="739"/>
      <c r="AF8" s="738"/>
      <c r="AG8" s="739"/>
      <c r="AH8" s="735"/>
      <c r="AI8" s="743"/>
      <c r="AJ8" s="735"/>
      <c r="AK8" s="736"/>
      <c r="AL8" s="735"/>
      <c r="AM8" s="736"/>
      <c r="AN8" s="412"/>
      <c r="AO8" s="721" t="s">
        <v>560</v>
      </c>
      <c r="AP8" s="722"/>
      <c r="AQ8" s="723" t="s">
        <v>561</v>
      </c>
      <c r="AR8" s="722"/>
      <c r="AS8" s="723" t="s">
        <v>563</v>
      </c>
      <c r="AT8" s="722"/>
      <c r="AU8" s="723" t="s">
        <v>562</v>
      </c>
      <c r="AV8" s="722"/>
      <c r="AW8" s="723" t="s">
        <v>611</v>
      </c>
      <c r="AX8" s="722"/>
    </row>
    <row r="9" spans="1:50" ht="36" customHeight="1" thickBot="1">
      <c r="A9" s="144" t="s">
        <v>176</v>
      </c>
      <c r="B9" s="144" t="s">
        <v>2</v>
      </c>
      <c r="C9" s="144" t="s">
        <v>115</v>
      </c>
      <c r="D9" s="144" t="s">
        <v>3</v>
      </c>
      <c r="E9" s="144" t="s">
        <v>4</v>
      </c>
      <c r="F9" s="531" t="s">
        <v>581</v>
      </c>
      <c r="G9" s="576" t="s">
        <v>615</v>
      </c>
      <c r="H9" s="87" t="s">
        <v>5</v>
      </c>
      <c r="I9" s="182" t="s">
        <v>6</v>
      </c>
      <c r="J9" s="87" t="s">
        <v>5</v>
      </c>
      <c r="K9" s="182" t="s">
        <v>6</v>
      </c>
      <c r="L9" s="87" t="s">
        <v>5</v>
      </c>
      <c r="M9" s="182" t="s">
        <v>6</v>
      </c>
      <c r="N9" s="87" t="s">
        <v>5</v>
      </c>
      <c r="O9" s="182" t="s">
        <v>6</v>
      </c>
      <c r="P9" s="87" t="s">
        <v>5</v>
      </c>
      <c r="Q9" s="182" t="s">
        <v>6</v>
      </c>
      <c r="R9" s="87" t="s">
        <v>5</v>
      </c>
      <c r="S9" s="182" t="s">
        <v>6</v>
      </c>
      <c r="T9" s="87" t="s">
        <v>5</v>
      </c>
      <c r="U9" s="182" t="s">
        <v>6</v>
      </c>
      <c r="V9" s="87" t="s">
        <v>5</v>
      </c>
      <c r="W9" s="182" t="s">
        <v>6</v>
      </c>
      <c r="X9" s="87" t="s">
        <v>5</v>
      </c>
      <c r="Y9" s="182" t="s">
        <v>6</v>
      </c>
      <c r="Z9" s="87" t="s">
        <v>5</v>
      </c>
      <c r="AA9" s="182" t="s">
        <v>6</v>
      </c>
      <c r="AB9" s="87" t="s">
        <v>5</v>
      </c>
      <c r="AC9" s="182" t="s">
        <v>6</v>
      </c>
      <c r="AD9" s="87" t="s">
        <v>5</v>
      </c>
      <c r="AE9" s="182" t="s">
        <v>6</v>
      </c>
      <c r="AF9" s="87" t="s">
        <v>5</v>
      </c>
      <c r="AG9" s="182" t="s">
        <v>6</v>
      </c>
      <c r="AH9" s="87" t="s">
        <v>5</v>
      </c>
      <c r="AI9" s="182" t="s">
        <v>6</v>
      </c>
      <c r="AJ9" s="87" t="s">
        <v>5</v>
      </c>
      <c r="AK9" s="182" t="s">
        <v>6</v>
      </c>
      <c r="AL9" s="87" t="s">
        <v>5</v>
      </c>
      <c r="AM9" s="182" t="s">
        <v>6</v>
      </c>
      <c r="AN9" s="144" t="s">
        <v>176</v>
      </c>
      <c r="AO9" s="328" t="s">
        <v>218</v>
      </c>
      <c r="AP9" s="329" t="s">
        <v>218</v>
      </c>
      <c r="AQ9" s="331">
        <v>-0.4</v>
      </c>
      <c r="AR9" s="332" t="s">
        <v>189</v>
      </c>
      <c r="AS9" s="330">
        <v>0.3</v>
      </c>
      <c r="AT9" s="333">
        <v>0.3</v>
      </c>
      <c r="AU9" s="331">
        <v>0.6</v>
      </c>
      <c r="AV9" s="332" t="s">
        <v>189</v>
      </c>
      <c r="AW9" s="331">
        <v>0.6</v>
      </c>
      <c r="AX9" s="332" t="s">
        <v>189</v>
      </c>
    </row>
    <row r="10" spans="1:50" s="50" customFormat="1" ht="20.25" customHeight="1">
      <c r="A10" s="49">
        <v>1</v>
      </c>
      <c r="B10" s="198" t="s">
        <v>317</v>
      </c>
      <c r="C10" s="52">
        <v>2009</v>
      </c>
      <c r="D10" s="198" t="s">
        <v>33</v>
      </c>
      <c r="E10" s="535">
        <f t="shared" ref="E10:E40" si="0">I10+K10+M10+O10+Q10+S10+U10+W10+Y10+AA10+AC10+AE10+AG10+AI10+AK10+AM10</f>
        <v>265</v>
      </c>
      <c r="F10" s="627">
        <f t="shared" ref="F10:F20" si="1">(H10+J10+L10+N10+P10+R10+T10+V10+X10+Z10+AB10+AD10+AF10+AH10+AJ10+AL10)/G10</f>
        <v>68.714285714285708</v>
      </c>
      <c r="G10" s="631">
        <f>COUNT(H10,J10,L10,N10,P10,R10,T10,V10,X10,Z10,AB10,AD10,AF10,AH10,AJ10,AL10)+1+2</f>
        <v>7</v>
      </c>
      <c r="H10" s="536">
        <v>136</v>
      </c>
      <c r="I10" s="447">
        <v>80</v>
      </c>
      <c r="J10" s="444">
        <v>73</v>
      </c>
      <c r="K10" s="447">
        <v>35</v>
      </c>
      <c r="L10" s="444">
        <v>208</v>
      </c>
      <c r="M10" s="447">
        <v>100</v>
      </c>
      <c r="N10" s="444">
        <v>64</v>
      </c>
      <c r="O10" s="447">
        <v>50</v>
      </c>
      <c r="P10" s="444"/>
      <c r="Q10" s="193"/>
      <c r="R10" s="444"/>
      <c r="S10" s="193"/>
      <c r="T10" s="444"/>
      <c r="U10" s="193"/>
      <c r="V10" s="444"/>
      <c r="W10" s="193"/>
      <c r="X10" s="444"/>
      <c r="Y10" s="193"/>
      <c r="Z10" s="444"/>
      <c r="AA10" s="193"/>
      <c r="AB10" s="444"/>
      <c r="AC10" s="193"/>
      <c r="AD10" s="444"/>
      <c r="AE10" s="193"/>
      <c r="AF10" s="444"/>
      <c r="AG10" s="193"/>
      <c r="AH10" s="444"/>
      <c r="AI10" s="193"/>
      <c r="AJ10" s="444"/>
      <c r="AK10" s="193"/>
      <c r="AL10" s="444"/>
      <c r="AM10" s="193"/>
      <c r="AN10" s="49">
        <v>1</v>
      </c>
      <c r="AO10" s="343">
        <v>1</v>
      </c>
      <c r="AP10" s="447">
        <v>50</v>
      </c>
      <c r="AQ10" s="390">
        <f>AP10*AQ9</f>
        <v>-20</v>
      </c>
      <c r="AR10" s="447">
        <v>30</v>
      </c>
      <c r="AS10" s="205">
        <f>AP10*AS9</f>
        <v>15</v>
      </c>
      <c r="AT10" s="447">
        <v>65</v>
      </c>
      <c r="AU10" s="154">
        <f>AP10*AU9</f>
        <v>30</v>
      </c>
      <c r="AV10" s="447">
        <v>80</v>
      </c>
      <c r="AW10" s="154">
        <f>AR10*AW9</f>
        <v>18</v>
      </c>
      <c r="AX10" s="447">
        <v>100</v>
      </c>
    </row>
    <row r="11" spans="1:50" s="50" customFormat="1" ht="20.25" customHeight="1">
      <c r="A11" s="49">
        <f>A10+1</f>
        <v>2</v>
      </c>
      <c r="B11" s="81" t="s">
        <v>88</v>
      </c>
      <c r="C11" s="52">
        <v>2008</v>
      </c>
      <c r="D11" s="23" t="s">
        <v>90</v>
      </c>
      <c r="E11" s="535">
        <f t="shared" si="0"/>
        <v>133</v>
      </c>
      <c r="F11" s="628">
        <f t="shared" si="1"/>
        <v>72</v>
      </c>
      <c r="G11" s="632">
        <f>COUNT(H11,J11,L11,N11,P11,R11,T11,V11,X11,Z11,AB11,AD11,AF11,AH11,AJ11,AL11)+1+2</f>
        <v>7</v>
      </c>
      <c r="H11" s="130">
        <v>140</v>
      </c>
      <c r="I11" s="447">
        <v>48</v>
      </c>
      <c r="J11" s="127">
        <v>77</v>
      </c>
      <c r="K11" s="447">
        <v>15</v>
      </c>
      <c r="L11" s="127">
        <v>216</v>
      </c>
      <c r="M11" s="447">
        <v>50</v>
      </c>
      <c r="N11" s="127">
        <v>71</v>
      </c>
      <c r="O11" s="447">
        <v>20</v>
      </c>
      <c r="P11" s="127"/>
      <c r="Q11" s="110"/>
      <c r="R11" s="127"/>
      <c r="S11" s="110"/>
      <c r="T11" s="127"/>
      <c r="U11" s="110"/>
      <c r="V11" s="127"/>
      <c r="W11" s="110"/>
      <c r="X11" s="127"/>
      <c r="Y11" s="110"/>
      <c r="Z11" s="127"/>
      <c r="AA11" s="110"/>
      <c r="AB11" s="127"/>
      <c r="AC11" s="110"/>
      <c r="AD11" s="127"/>
      <c r="AE11" s="110"/>
      <c r="AF11" s="127"/>
      <c r="AG11" s="110"/>
      <c r="AH11" s="127"/>
      <c r="AI11" s="110"/>
      <c r="AJ11" s="127"/>
      <c r="AK11" s="110"/>
      <c r="AL11" s="127"/>
      <c r="AM11" s="110"/>
      <c r="AN11" s="49">
        <f>AN10+1</f>
        <v>2</v>
      </c>
      <c r="AO11" s="231">
        <v>2</v>
      </c>
      <c r="AP11" s="447">
        <v>35</v>
      </c>
      <c r="AQ11" s="391">
        <f>AP11*AQ9</f>
        <v>-14</v>
      </c>
      <c r="AR11" s="447">
        <v>21</v>
      </c>
      <c r="AS11" s="205">
        <f>AP11*AS9</f>
        <v>10.5</v>
      </c>
      <c r="AT11" s="447">
        <v>45.5</v>
      </c>
      <c r="AU11" s="154">
        <f>AP11*AU9</f>
        <v>21</v>
      </c>
      <c r="AV11" s="447">
        <v>56</v>
      </c>
      <c r="AW11" s="154">
        <f>AR11*AW9</f>
        <v>12.6</v>
      </c>
      <c r="AX11" s="447">
        <v>70</v>
      </c>
    </row>
    <row r="12" spans="1:50" s="50" customFormat="1" ht="20.25" customHeight="1">
      <c r="A12" s="49">
        <f t="shared" ref="A12:A38" si="2">A11+1</f>
        <v>3</v>
      </c>
      <c r="B12" s="271" t="s">
        <v>146</v>
      </c>
      <c r="C12" s="52">
        <v>2010</v>
      </c>
      <c r="D12" s="344" t="s">
        <v>214</v>
      </c>
      <c r="E12" s="535">
        <f t="shared" si="0"/>
        <v>111</v>
      </c>
      <c r="F12" s="628">
        <f t="shared" si="1"/>
        <v>73</v>
      </c>
      <c r="G12" s="632">
        <f>COUNT(H12,J12,L12,N12,P12,R12,T12,V12,X12,Z12,AB12,AD12,AF12,AH12,AJ12,AL12)+1+2</f>
        <v>7</v>
      </c>
      <c r="H12" s="130">
        <v>147</v>
      </c>
      <c r="I12" s="447">
        <v>16</v>
      </c>
      <c r="J12" s="116">
        <v>76</v>
      </c>
      <c r="K12" s="447">
        <v>20</v>
      </c>
      <c r="L12" s="116">
        <v>219</v>
      </c>
      <c r="M12" s="447">
        <v>40</v>
      </c>
      <c r="N12" s="127">
        <v>69</v>
      </c>
      <c r="O12" s="447">
        <v>35</v>
      </c>
      <c r="P12" s="127"/>
      <c r="Q12" s="110"/>
      <c r="R12" s="127"/>
      <c r="S12" s="110"/>
      <c r="T12" s="127"/>
      <c r="U12" s="110"/>
      <c r="V12" s="127"/>
      <c r="W12" s="110"/>
      <c r="X12" s="127"/>
      <c r="Y12" s="110"/>
      <c r="Z12" s="127"/>
      <c r="AA12" s="110"/>
      <c r="AB12" s="127"/>
      <c r="AC12" s="110"/>
      <c r="AD12" s="127"/>
      <c r="AE12" s="110"/>
      <c r="AF12" s="127"/>
      <c r="AG12" s="110"/>
      <c r="AH12" s="127"/>
      <c r="AI12" s="110"/>
      <c r="AJ12" s="127"/>
      <c r="AK12" s="110"/>
      <c r="AL12" s="127"/>
      <c r="AM12" s="110"/>
      <c r="AN12" s="49">
        <f t="shared" ref="AN12:AN38" si="3">AN11+1</f>
        <v>3</v>
      </c>
      <c r="AO12" s="343">
        <v>3</v>
      </c>
      <c r="AP12" s="447">
        <v>25</v>
      </c>
      <c r="AQ12" s="391">
        <f>AP12*AQ9</f>
        <v>-10</v>
      </c>
      <c r="AR12" s="447">
        <v>15</v>
      </c>
      <c r="AS12" s="205">
        <f>AP12*AS9</f>
        <v>7.5</v>
      </c>
      <c r="AT12" s="447">
        <v>32.5</v>
      </c>
      <c r="AU12" s="154">
        <f>AP12*AU9</f>
        <v>15</v>
      </c>
      <c r="AV12" s="447">
        <v>40</v>
      </c>
      <c r="AW12" s="154">
        <f>AR12*AW9</f>
        <v>9</v>
      </c>
      <c r="AX12" s="447">
        <v>50</v>
      </c>
    </row>
    <row r="13" spans="1:50" s="50" customFormat="1" ht="20.25" customHeight="1">
      <c r="A13" s="49">
        <f t="shared" si="2"/>
        <v>4</v>
      </c>
      <c r="B13" s="404" t="s">
        <v>354</v>
      </c>
      <c r="C13" s="52">
        <v>2008</v>
      </c>
      <c r="D13" s="23" t="s">
        <v>353</v>
      </c>
      <c r="E13" s="535">
        <f t="shared" si="0"/>
        <v>100.3</v>
      </c>
      <c r="F13" s="628">
        <f t="shared" si="1"/>
        <v>74.142857142857139</v>
      </c>
      <c r="G13" s="632">
        <f>COUNT(H13,J13,L13,N13,P13,R13,T13,V13,X13,Z13,AB13,AD13,AF13,AH13,AJ13,AL13)+1+2</f>
        <v>7</v>
      </c>
      <c r="H13" s="130">
        <v>152</v>
      </c>
      <c r="I13" s="447">
        <v>12.8</v>
      </c>
      <c r="J13" s="116">
        <v>83</v>
      </c>
      <c r="K13" s="447">
        <v>5</v>
      </c>
      <c r="L13" s="127">
        <v>212</v>
      </c>
      <c r="M13" s="447">
        <v>70</v>
      </c>
      <c r="N13" s="127">
        <v>72</v>
      </c>
      <c r="O13" s="447">
        <v>12.5</v>
      </c>
      <c r="P13" s="127"/>
      <c r="Q13" s="110"/>
      <c r="R13" s="127"/>
      <c r="S13" s="110"/>
      <c r="T13" s="127"/>
      <c r="U13" s="110"/>
      <c r="V13" s="127"/>
      <c r="W13" s="110"/>
      <c r="X13" s="127"/>
      <c r="Y13" s="110"/>
      <c r="Z13" s="127"/>
      <c r="AA13" s="110"/>
      <c r="AB13" s="127"/>
      <c r="AC13" s="110"/>
      <c r="AD13" s="127"/>
      <c r="AE13" s="110"/>
      <c r="AF13" s="127"/>
      <c r="AG13" s="110"/>
      <c r="AH13" s="127"/>
      <c r="AI13" s="110"/>
      <c r="AJ13" s="127"/>
      <c r="AK13" s="110"/>
      <c r="AL13" s="127"/>
      <c r="AM13" s="110"/>
      <c r="AN13" s="49">
        <f t="shared" si="3"/>
        <v>4</v>
      </c>
      <c r="AO13" s="231">
        <v>4</v>
      </c>
      <c r="AP13" s="447">
        <v>20</v>
      </c>
      <c r="AQ13" s="392">
        <f>AP13*AQ9</f>
        <v>-8</v>
      </c>
      <c r="AR13" s="447">
        <v>12</v>
      </c>
      <c r="AS13" s="205">
        <f>AP13*AS9</f>
        <v>6</v>
      </c>
      <c r="AT13" s="447">
        <v>26</v>
      </c>
      <c r="AU13" s="154">
        <f>AP13*AU9</f>
        <v>12</v>
      </c>
      <c r="AV13" s="447">
        <v>32</v>
      </c>
      <c r="AW13" s="154">
        <f>AR13*AW9</f>
        <v>7.1999999999999993</v>
      </c>
      <c r="AX13" s="447">
        <v>40</v>
      </c>
    </row>
    <row r="14" spans="1:50" s="27" customFormat="1" ht="20.25" customHeight="1">
      <c r="A14" s="49">
        <f t="shared" si="2"/>
        <v>5</v>
      </c>
      <c r="B14" s="89" t="s">
        <v>158</v>
      </c>
      <c r="C14" s="52">
        <v>2008</v>
      </c>
      <c r="D14" s="23" t="s">
        <v>214</v>
      </c>
      <c r="E14" s="535">
        <f t="shared" si="0"/>
        <v>99</v>
      </c>
      <c r="F14" s="628">
        <f t="shared" si="1"/>
        <v>70.75</v>
      </c>
      <c r="G14" s="632">
        <f>COUNT(H14,J14,L14,N14,P14,R14,T14,V14,X14,Z14,AB14,AD14,AF14,AH14,AJ14,AL14)+1</f>
        <v>4</v>
      </c>
      <c r="H14" s="275">
        <v>143</v>
      </c>
      <c r="I14" s="447">
        <v>24</v>
      </c>
      <c r="J14" s="445">
        <v>70</v>
      </c>
      <c r="K14" s="447">
        <v>50</v>
      </c>
      <c r="L14" s="445"/>
      <c r="M14" s="110"/>
      <c r="N14" s="445">
        <v>70</v>
      </c>
      <c r="O14" s="447">
        <v>25</v>
      </c>
      <c r="P14" s="445"/>
      <c r="Q14" s="110"/>
      <c r="R14" s="445"/>
      <c r="S14" s="110"/>
      <c r="T14" s="445"/>
      <c r="U14" s="110"/>
      <c r="V14" s="445"/>
      <c r="W14" s="110"/>
      <c r="X14" s="445"/>
      <c r="Y14" s="110"/>
      <c r="Z14" s="445"/>
      <c r="AA14" s="110"/>
      <c r="AB14" s="445"/>
      <c r="AC14" s="110"/>
      <c r="AD14" s="445"/>
      <c r="AE14" s="110"/>
      <c r="AF14" s="445"/>
      <c r="AG14" s="110"/>
      <c r="AH14" s="445"/>
      <c r="AI14" s="110"/>
      <c r="AJ14" s="445"/>
      <c r="AK14" s="110"/>
      <c r="AL14" s="445"/>
      <c r="AM14" s="110"/>
      <c r="AN14" s="49">
        <f t="shared" si="3"/>
        <v>5</v>
      </c>
      <c r="AO14" s="343">
        <v>5</v>
      </c>
      <c r="AP14" s="447">
        <v>15</v>
      </c>
      <c r="AQ14" s="392">
        <f>AP14*AQ9</f>
        <v>-6</v>
      </c>
      <c r="AR14" s="447">
        <v>9</v>
      </c>
      <c r="AS14" s="205">
        <f>AP14*AS9</f>
        <v>4.5</v>
      </c>
      <c r="AT14" s="447">
        <v>19.5</v>
      </c>
      <c r="AU14" s="154">
        <f>AP14*AU9</f>
        <v>9</v>
      </c>
      <c r="AV14" s="447">
        <v>24</v>
      </c>
      <c r="AW14" s="154">
        <f>AR14*AW9</f>
        <v>5.3999999999999995</v>
      </c>
      <c r="AX14" s="447">
        <v>30</v>
      </c>
    </row>
    <row r="15" spans="1:50" s="27" customFormat="1" ht="20.25" customHeight="1">
      <c r="A15" s="49">
        <f t="shared" si="2"/>
        <v>6</v>
      </c>
      <c r="B15" s="136" t="s">
        <v>200</v>
      </c>
      <c r="C15" s="52">
        <v>2009</v>
      </c>
      <c r="D15" s="250" t="s">
        <v>214</v>
      </c>
      <c r="E15" s="535">
        <f t="shared" si="0"/>
        <v>73</v>
      </c>
      <c r="F15" s="628">
        <f t="shared" si="1"/>
        <v>75</v>
      </c>
      <c r="G15" s="632">
        <f>COUNT(H15,J15,L15,N15,P15,R15,T15,V15,X15,Z15,AB15,AD15,AF15,AH15,AJ15,AL15)+1+2</f>
        <v>7</v>
      </c>
      <c r="H15" s="130">
        <v>142</v>
      </c>
      <c r="I15" s="447">
        <v>32</v>
      </c>
      <c r="J15" s="127">
        <v>83</v>
      </c>
      <c r="K15" s="447">
        <v>5</v>
      </c>
      <c r="L15" s="127">
        <v>221</v>
      </c>
      <c r="M15" s="447">
        <v>30</v>
      </c>
      <c r="N15" s="116">
        <v>79</v>
      </c>
      <c r="O15" s="447">
        <v>6</v>
      </c>
      <c r="P15" s="116"/>
      <c r="Q15" s="110"/>
      <c r="R15" s="116"/>
      <c r="S15" s="110"/>
      <c r="T15" s="116"/>
      <c r="U15" s="110"/>
      <c r="V15" s="116"/>
      <c r="W15" s="110"/>
      <c r="X15" s="116"/>
      <c r="Y15" s="110"/>
      <c r="Z15" s="116"/>
      <c r="AA15" s="110"/>
      <c r="AB15" s="116"/>
      <c r="AC15" s="110"/>
      <c r="AD15" s="116"/>
      <c r="AE15" s="110"/>
      <c r="AF15" s="116"/>
      <c r="AG15" s="110"/>
      <c r="AH15" s="116"/>
      <c r="AI15" s="110"/>
      <c r="AJ15" s="116"/>
      <c r="AK15" s="110"/>
      <c r="AL15" s="116"/>
      <c r="AM15" s="110"/>
      <c r="AN15" s="49">
        <f t="shared" si="3"/>
        <v>6</v>
      </c>
      <c r="AO15" s="231">
        <v>6</v>
      </c>
      <c r="AP15" s="447">
        <v>10</v>
      </c>
      <c r="AQ15" s="392">
        <f>AP15*AQ9</f>
        <v>-4</v>
      </c>
      <c r="AR15" s="447">
        <v>6</v>
      </c>
      <c r="AS15" s="205">
        <f>AP15*AS9</f>
        <v>3</v>
      </c>
      <c r="AT15" s="447">
        <v>13</v>
      </c>
      <c r="AU15" s="154">
        <f>AP15*AU9</f>
        <v>6</v>
      </c>
      <c r="AV15" s="447">
        <v>16</v>
      </c>
      <c r="AW15" s="154">
        <f>AR15*AW9</f>
        <v>3.5999999999999996</v>
      </c>
      <c r="AX15" s="447">
        <v>20</v>
      </c>
    </row>
    <row r="16" spans="1:50" s="27" customFormat="1" ht="20.25" customHeight="1">
      <c r="A16" s="49">
        <f t="shared" si="2"/>
        <v>7</v>
      </c>
      <c r="B16" s="271" t="s">
        <v>55</v>
      </c>
      <c r="C16" s="52">
        <v>2010</v>
      </c>
      <c r="D16" s="344" t="s">
        <v>28</v>
      </c>
      <c r="E16" s="535">
        <f t="shared" si="0"/>
        <v>69.5</v>
      </c>
      <c r="F16" s="628">
        <f t="shared" si="1"/>
        <v>72.5</v>
      </c>
      <c r="G16" s="632">
        <f>COUNT(H16,J16,L16,N16,P16,R16,T16,V16,X16,Z16,AB16,AD16,AF16,AH16,AJ16,AL16)+1</f>
        <v>4</v>
      </c>
      <c r="H16" s="130">
        <v>140</v>
      </c>
      <c r="I16" s="447">
        <v>48</v>
      </c>
      <c r="J16" s="127">
        <v>78</v>
      </c>
      <c r="K16" s="447">
        <v>9</v>
      </c>
      <c r="L16" s="127"/>
      <c r="M16" s="110"/>
      <c r="N16" s="116">
        <v>72</v>
      </c>
      <c r="O16" s="447">
        <v>12.5</v>
      </c>
      <c r="P16" s="116"/>
      <c r="Q16" s="110"/>
      <c r="R16" s="116"/>
      <c r="S16" s="110"/>
      <c r="T16" s="116"/>
      <c r="U16" s="110"/>
      <c r="V16" s="116"/>
      <c r="W16" s="110"/>
      <c r="X16" s="116"/>
      <c r="Y16" s="110"/>
      <c r="Z16" s="116"/>
      <c r="AA16" s="110"/>
      <c r="AB16" s="116"/>
      <c r="AC16" s="110"/>
      <c r="AD16" s="116"/>
      <c r="AE16" s="110"/>
      <c r="AF16" s="116"/>
      <c r="AG16" s="110"/>
      <c r="AH16" s="116"/>
      <c r="AI16" s="110"/>
      <c r="AJ16" s="116"/>
      <c r="AK16" s="110"/>
      <c r="AL16" s="116"/>
      <c r="AM16" s="110"/>
      <c r="AN16" s="49">
        <f t="shared" si="3"/>
        <v>7</v>
      </c>
      <c r="AO16" s="343">
        <v>7</v>
      </c>
      <c r="AP16" s="447">
        <v>8</v>
      </c>
      <c r="AQ16" s="392">
        <f>AP16*AQ9</f>
        <v>-3.2</v>
      </c>
      <c r="AR16" s="447">
        <v>4.8</v>
      </c>
      <c r="AS16" s="205">
        <f>AP16*AS9</f>
        <v>2.4</v>
      </c>
      <c r="AT16" s="447">
        <v>10.4</v>
      </c>
      <c r="AU16" s="154">
        <f>AP16*AU9</f>
        <v>4.8</v>
      </c>
      <c r="AV16" s="447">
        <v>12.8</v>
      </c>
      <c r="AW16" s="154">
        <f>AR16*AW9</f>
        <v>2.88</v>
      </c>
      <c r="AX16" s="447">
        <v>16</v>
      </c>
    </row>
    <row r="17" spans="1:50" s="27" customFormat="1" ht="20.25" customHeight="1">
      <c r="A17" s="49">
        <f t="shared" si="2"/>
        <v>8</v>
      </c>
      <c r="B17" s="271" t="s">
        <v>259</v>
      </c>
      <c r="C17" s="52">
        <v>2010</v>
      </c>
      <c r="D17" s="344" t="s">
        <v>260</v>
      </c>
      <c r="E17" s="535">
        <f t="shared" si="0"/>
        <v>62.6</v>
      </c>
      <c r="F17" s="628">
        <f t="shared" si="1"/>
        <v>77.285714285714292</v>
      </c>
      <c r="G17" s="632">
        <f>COUNT(H17,J17,L17,N17,P17,R17,T17,V17,X17,Z17,AB17,AD17,AF17,AH17,AJ17,AL17)+1+2</f>
        <v>7</v>
      </c>
      <c r="H17" s="130">
        <v>157</v>
      </c>
      <c r="I17" s="447">
        <v>9.6</v>
      </c>
      <c r="J17" s="127">
        <v>75</v>
      </c>
      <c r="K17" s="447">
        <v>25</v>
      </c>
      <c r="L17" s="116">
        <v>231</v>
      </c>
      <c r="M17" s="447">
        <v>20</v>
      </c>
      <c r="N17" s="127">
        <v>78</v>
      </c>
      <c r="O17" s="447">
        <v>8</v>
      </c>
      <c r="P17" s="127"/>
      <c r="Q17" s="110"/>
      <c r="R17" s="127"/>
      <c r="S17" s="110"/>
      <c r="T17" s="127"/>
      <c r="U17" s="110"/>
      <c r="V17" s="127"/>
      <c r="W17" s="110"/>
      <c r="X17" s="127"/>
      <c r="Y17" s="110"/>
      <c r="Z17" s="127"/>
      <c r="AA17" s="110"/>
      <c r="AB17" s="127"/>
      <c r="AC17" s="110"/>
      <c r="AD17" s="127"/>
      <c r="AE17" s="110"/>
      <c r="AF17" s="127"/>
      <c r="AG17" s="110"/>
      <c r="AH17" s="127"/>
      <c r="AI17" s="110"/>
      <c r="AJ17" s="127"/>
      <c r="AK17" s="110"/>
      <c r="AL17" s="127"/>
      <c r="AM17" s="110"/>
      <c r="AN17" s="49">
        <f t="shared" si="3"/>
        <v>8</v>
      </c>
      <c r="AO17" s="231">
        <v>8</v>
      </c>
      <c r="AP17" s="447">
        <v>6</v>
      </c>
      <c r="AQ17" s="392">
        <f>AP17*AQ9</f>
        <v>-2.4000000000000004</v>
      </c>
      <c r="AR17" s="447">
        <v>3.6</v>
      </c>
      <c r="AS17" s="161">
        <f>AP17*AS9</f>
        <v>1.7999999999999998</v>
      </c>
      <c r="AT17" s="447">
        <v>7.8</v>
      </c>
      <c r="AU17" s="154">
        <f>AP17*AU9</f>
        <v>3.5999999999999996</v>
      </c>
      <c r="AV17" s="447">
        <v>9.6</v>
      </c>
      <c r="AW17" s="154">
        <f>AR17*AW9</f>
        <v>2.16</v>
      </c>
      <c r="AX17" s="447">
        <v>12</v>
      </c>
    </row>
    <row r="18" spans="1:50" s="27" customFormat="1" ht="20.25" customHeight="1">
      <c r="A18" s="49">
        <f t="shared" si="2"/>
        <v>9</v>
      </c>
      <c r="B18" s="271" t="s">
        <v>418</v>
      </c>
      <c r="C18" s="52">
        <v>2010</v>
      </c>
      <c r="D18" s="271" t="s">
        <v>32</v>
      </c>
      <c r="E18" s="535">
        <f t="shared" si="0"/>
        <v>29</v>
      </c>
      <c r="F18" s="628">
        <f t="shared" si="1"/>
        <v>83.4</v>
      </c>
      <c r="G18" s="632">
        <f>COUNT(H18,J18,L18,N18,P18,R18,T18,V18,X18,Z18,AB18,AD18,AF18,AH18,AJ18,AL18)+2</f>
        <v>5</v>
      </c>
      <c r="H18" s="130"/>
      <c r="I18" s="447"/>
      <c r="J18" s="116">
        <v>78</v>
      </c>
      <c r="K18" s="447">
        <v>9</v>
      </c>
      <c r="L18" s="116">
        <v>256</v>
      </c>
      <c r="M18" s="447">
        <v>16</v>
      </c>
      <c r="N18" s="116">
        <v>83</v>
      </c>
      <c r="O18" s="447">
        <v>4</v>
      </c>
      <c r="P18" s="116"/>
      <c r="Q18" s="117"/>
      <c r="R18" s="116"/>
      <c r="S18" s="117"/>
      <c r="T18" s="116"/>
      <c r="U18" s="117"/>
      <c r="V18" s="116"/>
      <c r="W18" s="117"/>
      <c r="X18" s="116"/>
      <c r="Y18" s="117"/>
      <c r="Z18" s="116"/>
      <c r="AA18" s="117"/>
      <c r="AB18" s="116"/>
      <c r="AC18" s="117"/>
      <c r="AD18" s="116"/>
      <c r="AE18" s="117"/>
      <c r="AF18" s="116"/>
      <c r="AG18" s="117"/>
      <c r="AH18" s="116"/>
      <c r="AI18" s="117"/>
      <c r="AJ18" s="116"/>
      <c r="AK18" s="117"/>
      <c r="AL18" s="116"/>
      <c r="AM18" s="117"/>
      <c r="AN18" s="49">
        <f t="shared" si="3"/>
        <v>9</v>
      </c>
      <c r="AO18" s="343">
        <f>AO17+1</f>
        <v>9</v>
      </c>
      <c r="AP18" s="447">
        <v>4</v>
      </c>
      <c r="AQ18" s="392">
        <f>AP18*AQ9</f>
        <v>-1.6</v>
      </c>
      <c r="AR18" s="447">
        <v>2.4</v>
      </c>
      <c r="AS18" s="205">
        <f>AP18*AS9</f>
        <v>1.2</v>
      </c>
      <c r="AT18" s="447">
        <v>5.2</v>
      </c>
      <c r="AU18" s="154">
        <f>AP18*AU9</f>
        <v>2.4</v>
      </c>
      <c r="AV18" s="447">
        <v>6.4</v>
      </c>
      <c r="AW18" s="154">
        <f>AR18*AW9</f>
        <v>1.44</v>
      </c>
      <c r="AX18" s="447">
        <v>8</v>
      </c>
    </row>
    <row r="19" spans="1:50" s="27" customFormat="1" ht="20.25" customHeight="1">
      <c r="A19" s="49">
        <f t="shared" si="2"/>
        <v>10</v>
      </c>
      <c r="B19" s="666" t="s">
        <v>714</v>
      </c>
      <c r="C19" s="52">
        <v>2009</v>
      </c>
      <c r="D19" s="23" t="s">
        <v>314</v>
      </c>
      <c r="E19" s="535">
        <f t="shared" si="0"/>
        <v>2</v>
      </c>
      <c r="F19" s="628">
        <f t="shared" si="1"/>
        <v>110</v>
      </c>
      <c r="G19" s="632">
        <f>COUNT(H19,J19,L19,N19,P19,R19,T19,V19,X19,Z19,AB19,AD19,AF19,AH19,AJ19,AL19)</f>
        <v>1</v>
      </c>
      <c r="H19" s="130"/>
      <c r="I19" s="110"/>
      <c r="J19" s="127"/>
      <c r="K19" s="110"/>
      <c r="L19" s="127"/>
      <c r="M19" s="110"/>
      <c r="N19" s="127">
        <v>110</v>
      </c>
      <c r="O19" s="447">
        <v>2</v>
      </c>
      <c r="P19" s="127"/>
      <c r="Q19" s="110"/>
      <c r="R19" s="127"/>
      <c r="S19" s="110"/>
      <c r="T19" s="127"/>
      <c r="U19" s="110"/>
      <c r="V19" s="127"/>
      <c r="W19" s="110"/>
      <c r="X19" s="127"/>
      <c r="Y19" s="110"/>
      <c r="Z19" s="127"/>
      <c r="AA19" s="110"/>
      <c r="AB19" s="127"/>
      <c r="AC19" s="110"/>
      <c r="AD19" s="127"/>
      <c r="AE19" s="110"/>
      <c r="AF19" s="127"/>
      <c r="AG19" s="110"/>
      <c r="AH19" s="127"/>
      <c r="AI19" s="110"/>
      <c r="AJ19" s="127"/>
      <c r="AK19" s="110"/>
      <c r="AL19" s="127"/>
      <c r="AM19" s="110"/>
      <c r="AN19" s="49">
        <f t="shared" si="3"/>
        <v>10</v>
      </c>
      <c r="AO19" s="231">
        <f>AO18+1</f>
        <v>10</v>
      </c>
      <c r="AP19" s="447">
        <v>2</v>
      </c>
      <c r="AQ19" s="392">
        <f>AP19*AQ9</f>
        <v>-0.8</v>
      </c>
      <c r="AR19" s="447">
        <v>1.2</v>
      </c>
      <c r="AS19" s="205">
        <f>AP19*AS9</f>
        <v>0.6</v>
      </c>
      <c r="AT19" s="447">
        <v>2.6</v>
      </c>
      <c r="AU19" s="154">
        <f>AP19*AU9</f>
        <v>1.2</v>
      </c>
      <c r="AV19" s="447">
        <v>3.2</v>
      </c>
      <c r="AW19" s="154">
        <f>AR19*AW9</f>
        <v>0.72</v>
      </c>
      <c r="AX19" s="447">
        <v>4</v>
      </c>
    </row>
    <row r="20" spans="1:50" s="27" customFormat="1" ht="20.25" customHeight="1" thickBot="1">
      <c r="A20" s="49">
        <f t="shared" si="2"/>
        <v>11</v>
      </c>
      <c r="B20" s="666" t="s">
        <v>715</v>
      </c>
      <c r="C20" s="52">
        <v>2009</v>
      </c>
      <c r="D20" s="129" t="s">
        <v>33</v>
      </c>
      <c r="E20" s="535">
        <f t="shared" si="0"/>
        <v>0</v>
      </c>
      <c r="F20" s="628">
        <f t="shared" si="1"/>
        <v>130</v>
      </c>
      <c r="G20" s="632">
        <f>COUNT(H20,J20,L20,N20,P20,R20,T20,V20,X20,Z20,AB20,AD20,AF20,AH20,AJ20,AL20)</f>
        <v>1</v>
      </c>
      <c r="H20" s="130"/>
      <c r="I20" s="110"/>
      <c r="J20" s="127"/>
      <c r="K20" s="110"/>
      <c r="L20" s="127"/>
      <c r="M20" s="110"/>
      <c r="N20" s="127">
        <v>130</v>
      </c>
      <c r="O20" s="110">
        <v>0</v>
      </c>
      <c r="P20" s="127"/>
      <c r="Q20" s="110"/>
      <c r="R20" s="127"/>
      <c r="S20" s="110"/>
      <c r="T20" s="127"/>
      <c r="U20" s="110"/>
      <c r="V20" s="127"/>
      <c r="W20" s="110"/>
      <c r="X20" s="127"/>
      <c r="Y20" s="110"/>
      <c r="Z20" s="127"/>
      <c r="AA20" s="110"/>
      <c r="AB20" s="127"/>
      <c r="AC20" s="110"/>
      <c r="AD20" s="127"/>
      <c r="AE20" s="110"/>
      <c r="AF20" s="127"/>
      <c r="AG20" s="110"/>
      <c r="AH20" s="127"/>
      <c r="AI20" s="110"/>
      <c r="AJ20" s="127"/>
      <c r="AK20" s="110"/>
      <c r="AL20" s="127"/>
      <c r="AM20" s="110"/>
      <c r="AN20" s="49">
        <f t="shared" si="3"/>
        <v>11</v>
      </c>
      <c r="AO20" s="233"/>
      <c r="AP20" s="234">
        <f>SUM(AP10:AP19)</f>
        <v>175</v>
      </c>
      <c r="AQ20" s="237"/>
      <c r="AR20" s="307">
        <f>SUM(AR10:AR19)</f>
        <v>105</v>
      </c>
      <c r="AS20" s="448"/>
      <c r="AT20" s="513">
        <f>SUM(AT9:AT19)</f>
        <v>227.8</v>
      </c>
      <c r="AU20" s="449"/>
      <c r="AV20" s="308">
        <f>SUM(AV10:AV19)</f>
        <v>280</v>
      </c>
      <c r="AW20" s="449"/>
      <c r="AX20" s="308">
        <f>SUM(AX10:AX19)</f>
        <v>350</v>
      </c>
    </row>
    <row r="21" spans="1:50" s="27" customFormat="1" ht="20.25" hidden="1" customHeight="1">
      <c r="A21" s="49">
        <f t="shared" si="2"/>
        <v>12</v>
      </c>
      <c r="B21" s="667" t="s">
        <v>410</v>
      </c>
      <c r="C21" s="52">
        <v>2010</v>
      </c>
      <c r="D21" s="570" t="s">
        <v>15</v>
      </c>
      <c r="E21" s="535">
        <f t="shared" si="0"/>
        <v>0</v>
      </c>
      <c r="F21" s="629"/>
      <c r="G21" s="633"/>
      <c r="H21" s="130"/>
      <c r="I21" s="447"/>
      <c r="J21" s="116"/>
      <c r="K21" s="117"/>
      <c r="L21" s="127"/>
      <c r="M21" s="110"/>
      <c r="N21" s="127"/>
      <c r="O21" s="110"/>
      <c r="P21" s="116"/>
      <c r="Q21" s="117"/>
      <c r="R21" s="116"/>
      <c r="S21" s="117"/>
      <c r="T21" s="116"/>
      <c r="U21" s="117"/>
      <c r="V21" s="116"/>
      <c r="W21" s="117"/>
      <c r="X21" s="116"/>
      <c r="Y21" s="117"/>
      <c r="Z21" s="116"/>
      <c r="AA21" s="117"/>
      <c r="AB21" s="116"/>
      <c r="AC21" s="117"/>
      <c r="AD21" s="116"/>
      <c r="AE21" s="117"/>
      <c r="AF21" s="116"/>
      <c r="AG21" s="117"/>
      <c r="AH21" s="116"/>
      <c r="AI21" s="117"/>
      <c r="AJ21" s="116"/>
      <c r="AK21" s="117"/>
      <c r="AL21" s="116"/>
      <c r="AM21" s="117"/>
      <c r="AN21" s="49">
        <f t="shared" si="3"/>
        <v>12</v>
      </c>
      <c r="AO21" s="50"/>
      <c r="AP21" s="50"/>
      <c r="AQ21" s="50"/>
      <c r="AR21" s="50"/>
      <c r="AS21" s="50"/>
      <c r="AT21" s="50"/>
      <c r="AU21" s="50"/>
      <c r="AV21" s="50"/>
    </row>
    <row r="22" spans="1:50" s="27" customFormat="1" ht="20.25" hidden="1" customHeight="1">
      <c r="A22" s="49">
        <f t="shared" si="2"/>
        <v>13</v>
      </c>
      <c r="B22" s="170" t="s">
        <v>271</v>
      </c>
      <c r="C22" s="52">
        <v>2008</v>
      </c>
      <c r="D22" s="129" t="s">
        <v>61</v>
      </c>
      <c r="E22" s="535">
        <f t="shared" si="0"/>
        <v>0</v>
      </c>
      <c r="F22" s="629"/>
      <c r="G22" s="633"/>
      <c r="H22" s="130"/>
      <c r="I22" s="110"/>
      <c r="J22" s="127"/>
      <c r="K22" s="110"/>
      <c r="L22" s="127"/>
      <c r="M22" s="110"/>
      <c r="N22" s="127"/>
      <c r="O22" s="110"/>
      <c r="P22" s="116"/>
      <c r="Q22" s="110"/>
      <c r="R22" s="116"/>
      <c r="S22" s="110"/>
      <c r="T22" s="116"/>
      <c r="U22" s="110"/>
      <c r="V22" s="116"/>
      <c r="W22" s="110"/>
      <c r="X22" s="116"/>
      <c r="Y22" s="110"/>
      <c r="Z22" s="116"/>
      <c r="AA22" s="110"/>
      <c r="AB22" s="116"/>
      <c r="AC22" s="110"/>
      <c r="AD22" s="116"/>
      <c r="AE22" s="110"/>
      <c r="AF22" s="116"/>
      <c r="AG22" s="110"/>
      <c r="AH22" s="116"/>
      <c r="AI22" s="110"/>
      <c r="AJ22" s="116"/>
      <c r="AK22" s="110"/>
      <c r="AL22" s="116"/>
      <c r="AM22" s="110"/>
      <c r="AN22" s="49">
        <f t="shared" si="3"/>
        <v>13</v>
      </c>
    </row>
    <row r="23" spans="1:50" s="27" customFormat="1" ht="20.25" hidden="1" customHeight="1">
      <c r="A23" s="49">
        <f t="shared" si="2"/>
        <v>14</v>
      </c>
      <c r="B23" s="339" t="s">
        <v>417</v>
      </c>
      <c r="C23" s="52">
        <v>2009</v>
      </c>
      <c r="D23" s="129" t="s">
        <v>371</v>
      </c>
      <c r="E23" s="535">
        <f t="shared" si="0"/>
        <v>0</v>
      </c>
      <c r="F23" s="629"/>
      <c r="G23" s="633"/>
      <c r="H23" s="130"/>
      <c r="I23" s="110"/>
      <c r="J23" s="127"/>
      <c r="K23" s="110"/>
      <c r="L23" s="116"/>
      <c r="M23" s="117"/>
      <c r="N23" s="116"/>
      <c r="O23" s="117"/>
      <c r="P23" s="116"/>
      <c r="Q23" s="110"/>
      <c r="R23" s="116"/>
      <c r="S23" s="110"/>
      <c r="T23" s="116"/>
      <c r="U23" s="110"/>
      <c r="V23" s="116"/>
      <c r="W23" s="110"/>
      <c r="X23" s="116"/>
      <c r="Y23" s="110"/>
      <c r="Z23" s="116"/>
      <c r="AA23" s="110"/>
      <c r="AB23" s="116"/>
      <c r="AC23" s="110"/>
      <c r="AD23" s="116"/>
      <c r="AE23" s="110"/>
      <c r="AF23" s="116"/>
      <c r="AG23" s="110"/>
      <c r="AH23" s="116"/>
      <c r="AI23" s="110"/>
      <c r="AJ23" s="116"/>
      <c r="AK23" s="110"/>
      <c r="AL23" s="116"/>
      <c r="AM23" s="110"/>
      <c r="AN23" s="49">
        <f t="shared" si="3"/>
        <v>14</v>
      </c>
    </row>
    <row r="24" spans="1:50" s="27" customFormat="1" ht="20.25" hidden="1" customHeight="1">
      <c r="A24" s="49">
        <f t="shared" si="2"/>
        <v>15</v>
      </c>
      <c r="B24" s="170" t="s">
        <v>169</v>
      </c>
      <c r="C24" s="52">
        <v>2008</v>
      </c>
      <c r="D24" s="129" t="s">
        <v>61</v>
      </c>
      <c r="E24" s="535">
        <f t="shared" si="0"/>
        <v>0</v>
      </c>
      <c r="F24" s="629"/>
      <c r="G24" s="633"/>
      <c r="H24" s="130"/>
      <c r="I24" s="110"/>
      <c r="J24" s="116"/>
      <c r="K24" s="110"/>
      <c r="L24" s="116"/>
      <c r="M24" s="110"/>
      <c r="N24" s="116"/>
      <c r="O24" s="110"/>
      <c r="P24" s="127"/>
      <c r="Q24" s="110"/>
      <c r="R24" s="127"/>
      <c r="S24" s="110"/>
      <c r="T24" s="127"/>
      <c r="U24" s="110"/>
      <c r="V24" s="127"/>
      <c r="W24" s="110"/>
      <c r="X24" s="127"/>
      <c r="Y24" s="110"/>
      <c r="Z24" s="127"/>
      <c r="AA24" s="110"/>
      <c r="AB24" s="127"/>
      <c r="AC24" s="110"/>
      <c r="AD24" s="127"/>
      <c r="AE24" s="110"/>
      <c r="AF24" s="127"/>
      <c r="AG24" s="110"/>
      <c r="AH24" s="127"/>
      <c r="AI24" s="110"/>
      <c r="AJ24" s="127"/>
      <c r="AK24" s="110"/>
      <c r="AL24" s="127"/>
      <c r="AM24" s="110"/>
      <c r="AN24" s="49">
        <f t="shared" si="3"/>
        <v>15</v>
      </c>
    </row>
    <row r="25" spans="1:50" s="27" customFormat="1" ht="20.25" hidden="1" customHeight="1">
      <c r="A25" s="49">
        <f t="shared" si="2"/>
        <v>16</v>
      </c>
      <c r="B25" s="22" t="s">
        <v>145</v>
      </c>
      <c r="C25" s="52">
        <v>2009</v>
      </c>
      <c r="D25" s="129" t="s">
        <v>19</v>
      </c>
      <c r="E25" s="535">
        <f t="shared" si="0"/>
        <v>0</v>
      </c>
      <c r="F25" s="629"/>
      <c r="G25" s="633"/>
      <c r="H25" s="537"/>
      <c r="I25" s="110"/>
      <c r="J25" s="116"/>
      <c r="K25" s="110"/>
      <c r="L25" s="116"/>
      <c r="M25" s="110"/>
      <c r="N25" s="116"/>
      <c r="O25" s="110"/>
      <c r="P25" s="127"/>
      <c r="Q25" s="110"/>
      <c r="R25" s="127"/>
      <c r="S25" s="110"/>
      <c r="T25" s="127"/>
      <c r="U25" s="110"/>
      <c r="V25" s="127"/>
      <c r="W25" s="110"/>
      <c r="X25" s="127"/>
      <c r="Y25" s="110"/>
      <c r="Z25" s="127"/>
      <c r="AA25" s="110"/>
      <c r="AB25" s="127"/>
      <c r="AC25" s="110"/>
      <c r="AD25" s="127"/>
      <c r="AE25" s="110"/>
      <c r="AF25" s="127"/>
      <c r="AG25" s="110"/>
      <c r="AH25" s="127"/>
      <c r="AI25" s="110"/>
      <c r="AJ25" s="127"/>
      <c r="AK25" s="110"/>
      <c r="AL25" s="127"/>
      <c r="AM25" s="110"/>
      <c r="AN25" s="49">
        <f t="shared" si="3"/>
        <v>16</v>
      </c>
    </row>
    <row r="26" spans="1:50" s="27" customFormat="1" ht="20.25" hidden="1" customHeight="1">
      <c r="A26" s="49">
        <f t="shared" si="2"/>
        <v>17</v>
      </c>
      <c r="B26" s="271" t="s">
        <v>480</v>
      </c>
      <c r="C26" s="52">
        <v>2010</v>
      </c>
      <c r="D26" s="344" t="s">
        <v>37</v>
      </c>
      <c r="E26" s="535">
        <f t="shared" si="0"/>
        <v>0</v>
      </c>
      <c r="F26" s="629"/>
      <c r="G26" s="633"/>
      <c r="H26" s="537"/>
      <c r="I26" s="110"/>
      <c r="J26" s="127"/>
      <c r="K26" s="110"/>
      <c r="L26" s="127"/>
      <c r="M26" s="110"/>
      <c r="N26" s="127"/>
      <c r="O26" s="110"/>
      <c r="P26" s="127"/>
      <c r="Q26" s="110"/>
      <c r="R26" s="127"/>
      <c r="S26" s="110"/>
      <c r="T26" s="127"/>
      <c r="U26" s="110"/>
      <c r="V26" s="127"/>
      <c r="W26" s="110"/>
      <c r="X26" s="127"/>
      <c r="Y26" s="110"/>
      <c r="Z26" s="127"/>
      <c r="AA26" s="110"/>
      <c r="AB26" s="127"/>
      <c r="AC26" s="110"/>
      <c r="AD26" s="127"/>
      <c r="AE26" s="110"/>
      <c r="AF26" s="127"/>
      <c r="AG26" s="110"/>
      <c r="AH26" s="127"/>
      <c r="AI26" s="110"/>
      <c r="AJ26" s="127"/>
      <c r="AK26" s="110"/>
      <c r="AL26" s="127"/>
      <c r="AM26" s="110"/>
      <c r="AN26" s="49">
        <f t="shared" si="3"/>
        <v>17</v>
      </c>
    </row>
    <row r="27" spans="1:50" s="27" customFormat="1" ht="20.25" hidden="1" customHeight="1">
      <c r="A27" s="49">
        <f t="shared" si="2"/>
        <v>18</v>
      </c>
      <c r="B27" s="136" t="s">
        <v>202</v>
      </c>
      <c r="C27" s="52">
        <v>2009</v>
      </c>
      <c r="D27" s="138" t="s">
        <v>48</v>
      </c>
      <c r="E27" s="535">
        <f t="shared" si="0"/>
        <v>0</v>
      </c>
      <c r="F27" s="629"/>
      <c r="G27" s="633"/>
      <c r="H27" s="130"/>
      <c r="I27" s="110"/>
      <c r="J27" s="127"/>
      <c r="K27" s="110"/>
      <c r="L27" s="127"/>
      <c r="M27" s="110"/>
      <c r="N27" s="127"/>
      <c r="O27" s="110"/>
      <c r="P27" s="127"/>
      <c r="Q27" s="110"/>
      <c r="R27" s="127"/>
      <c r="S27" s="110"/>
      <c r="T27" s="127"/>
      <c r="U27" s="110"/>
      <c r="V27" s="127"/>
      <c r="W27" s="110"/>
      <c r="X27" s="127"/>
      <c r="Y27" s="110"/>
      <c r="Z27" s="127"/>
      <c r="AA27" s="110"/>
      <c r="AB27" s="127"/>
      <c r="AC27" s="110"/>
      <c r="AD27" s="127"/>
      <c r="AE27" s="110"/>
      <c r="AF27" s="127"/>
      <c r="AG27" s="110"/>
      <c r="AH27" s="127"/>
      <c r="AI27" s="110"/>
      <c r="AJ27" s="127"/>
      <c r="AK27" s="110"/>
      <c r="AL27" s="127"/>
      <c r="AM27" s="110"/>
      <c r="AN27" s="49">
        <f t="shared" si="3"/>
        <v>18</v>
      </c>
    </row>
    <row r="28" spans="1:50" s="27" customFormat="1" ht="20.25" hidden="1" customHeight="1">
      <c r="A28" s="49">
        <f t="shared" si="2"/>
        <v>19</v>
      </c>
      <c r="B28" s="22" t="s">
        <v>53</v>
      </c>
      <c r="C28" s="52">
        <v>2009</v>
      </c>
      <c r="D28" s="23" t="s">
        <v>44</v>
      </c>
      <c r="E28" s="535">
        <f t="shared" si="0"/>
        <v>0</v>
      </c>
      <c r="F28" s="629"/>
      <c r="G28" s="633"/>
      <c r="H28" s="537"/>
      <c r="I28" s="117"/>
      <c r="J28" s="127"/>
      <c r="K28" s="110"/>
      <c r="L28" s="127"/>
      <c r="M28" s="110"/>
      <c r="N28" s="127"/>
      <c r="O28" s="110"/>
      <c r="P28" s="127"/>
      <c r="Q28" s="110"/>
      <c r="R28" s="127"/>
      <c r="S28" s="110"/>
      <c r="T28" s="127"/>
      <c r="U28" s="110"/>
      <c r="V28" s="127"/>
      <c r="W28" s="110"/>
      <c r="X28" s="127"/>
      <c r="Y28" s="110"/>
      <c r="Z28" s="127"/>
      <c r="AA28" s="110"/>
      <c r="AB28" s="127"/>
      <c r="AC28" s="110"/>
      <c r="AD28" s="127"/>
      <c r="AE28" s="110"/>
      <c r="AF28" s="127"/>
      <c r="AG28" s="110"/>
      <c r="AH28" s="127"/>
      <c r="AI28" s="110"/>
      <c r="AJ28" s="127"/>
      <c r="AK28" s="110"/>
      <c r="AL28" s="127"/>
      <c r="AM28" s="110"/>
      <c r="AN28" s="49">
        <f t="shared" si="3"/>
        <v>19</v>
      </c>
    </row>
    <row r="29" spans="1:50" s="27" customFormat="1" ht="20.25" hidden="1" customHeight="1">
      <c r="A29" s="49">
        <f t="shared" si="2"/>
        <v>20</v>
      </c>
      <c r="B29" s="166" t="s">
        <v>261</v>
      </c>
      <c r="C29" s="52">
        <v>2009</v>
      </c>
      <c r="D29" s="167" t="s">
        <v>25</v>
      </c>
      <c r="E29" s="535">
        <f t="shared" si="0"/>
        <v>0</v>
      </c>
      <c r="F29" s="629"/>
      <c r="G29" s="633"/>
      <c r="H29" s="529"/>
      <c r="I29" s="112"/>
      <c r="J29" s="128"/>
      <c r="K29" s="112"/>
      <c r="L29" s="128"/>
      <c r="M29" s="112"/>
      <c r="N29" s="128"/>
      <c r="O29" s="112"/>
      <c r="P29" s="128"/>
      <c r="Q29" s="112"/>
      <c r="R29" s="128"/>
      <c r="S29" s="112"/>
      <c r="T29" s="128"/>
      <c r="U29" s="112"/>
      <c r="V29" s="128"/>
      <c r="W29" s="112"/>
      <c r="X29" s="128"/>
      <c r="Y29" s="112"/>
      <c r="Z29" s="128"/>
      <c r="AA29" s="112"/>
      <c r="AB29" s="128"/>
      <c r="AC29" s="112"/>
      <c r="AD29" s="128"/>
      <c r="AE29" s="112"/>
      <c r="AF29" s="128"/>
      <c r="AG29" s="112"/>
      <c r="AH29" s="128"/>
      <c r="AI29" s="112"/>
      <c r="AJ29" s="128"/>
      <c r="AK29" s="112"/>
      <c r="AL29" s="128"/>
      <c r="AM29" s="112"/>
      <c r="AN29" s="49">
        <f t="shared" si="3"/>
        <v>20</v>
      </c>
    </row>
    <row r="30" spans="1:50" s="27" customFormat="1" ht="20.25" hidden="1" customHeight="1">
      <c r="A30" s="49">
        <f t="shared" si="2"/>
        <v>21</v>
      </c>
      <c r="B30" s="136" t="s">
        <v>203</v>
      </c>
      <c r="C30" s="52">
        <v>2009</v>
      </c>
      <c r="D30" s="23" t="s">
        <v>18</v>
      </c>
      <c r="E30" s="535">
        <f t="shared" si="0"/>
        <v>0</v>
      </c>
      <c r="F30" s="629"/>
      <c r="G30" s="633"/>
      <c r="H30" s="528"/>
      <c r="I30" s="670"/>
      <c r="J30" s="128"/>
      <c r="K30" s="112"/>
      <c r="L30" s="128"/>
      <c r="M30" s="112"/>
      <c r="N30" s="128"/>
      <c r="O30" s="112"/>
      <c r="P30" s="128"/>
      <c r="Q30" s="112"/>
      <c r="R30" s="128"/>
      <c r="S30" s="112"/>
      <c r="T30" s="128"/>
      <c r="U30" s="112"/>
      <c r="V30" s="128"/>
      <c r="W30" s="112"/>
      <c r="X30" s="128"/>
      <c r="Y30" s="112"/>
      <c r="Z30" s="128"/>
      <c r="AA30" s="112"/>
      <c r="AB30" s="128"/>
      <c r="AC30" s="112"/>
      <c r="AD30" s="128"/>
      <c r="AE30" s="112"/>
      <c r="AF30" s="128"/>
      <c r="AG30" s="112"/>
      <c r="AH30" s="128"/>
      <c r="AI30" s="112"/>
      <c r="AJ30" s="128"/>
      <c r="AK30" s="112"/>
      <c r="AL30" s="128"/>
      <c r="AM30" s="112"/>
      <c r="AN30" s="49">
        <f t="shared" si="3"/>
        <v>21</v>
      </c>
    </row>
    <row r="31" spans="1:50" s="27" customFormat="1" ht="20.25" hidden="1" customHeight="1">
      <c r="A31" s="49">
        <f t="shared" si="2"/>
        <v>22</v>
      </c>
      <c r="B31" s="88" t="s">
        <v>144</v>
      </c>
      <c r="C31" s="52">
        <v>2008</v>
      </c>
      <c r="D31" s="23" t="s">
        <v>18</v>
      </c>
      <c r="E31" s="535">
        <f t="shared" si="0"/>
        <v>0</v>
      </c>
      <c r="F31" s="629"/>
      <c r="G31" s="633"/>
      <c r="H31" s="528"/>
      <c r="I31" s="112"/>
      <c r="J31" s="128"/>
      <c r="K31" s="112"/>
      <c r="L31" s="128"/>
      <c r="M31" s="112"/>
      <c r="N31" s="128"/>
      <c r="O31" s="112"/>
      <c r="P31" s="128"/>
      <c r="Q31" s="112"/>
      <c r="R31" s="128"/>
      <c r="S31" s="112"/>
      <c r="T31" s="128"/>
      <c r="U31" s="112"/>
      <c r="V31" s="128"/>
      <c r="W31" s="112"/>
      <c r="X31" s="128"/>
      <c r="Y31" s="112"/>
      <c r="Z31" s="128"/>
      <c r="AA31" s="112"/>
      <c r="AB31" s="128"/>
      <c r="AC31" s="112"/>
      <c r="AD31" s="128"/>
      <c r="AE31" s="112"/>
      <c r="AF31" s="128"/>
      <c r="AG31" s="112"/>
      <c r="AH31" s="128"/>
      <c r="AI31" s="112"/>
      <c r="AJ31" s="128"/>
      <c r="AK31" s="112"/>
      <c r="AL31" s="128"/>
      <c r="AM31" s="112"/>
      <c r="AN31" s="49">
        <f t="shared" si="3"/>
        <v>22</v>
      </c>
    </row>
    <row r="32" spans="1:50" s="27" customFormat="1" ht="20.25" hidden="1" customHeight="1">
      <c r="A32" s="49">
        <f t="shared" si="2"/>
        <v>23</v>
      </c>
      <c r="B32" s="136" t="s">
        <v>201</v>
      </c>
      <c r="C32" s="52">
        <v>2009</v>
      </c>
      <c r="D32" s="23" t="s">
        <v>18</v>
      </c>
      <c r="E32" s="535">
        <f t="shared" si="0"/>
        <v>0</v>
      </c>
      <c r="F32" s="629"/>
      <c r="G32" s="633"/>
      <c r="H32" s="528"/>
      <c r="I32" s="112"/>
      <c r="J32" s="128"/>
      <c r="K32" s="112"/>
      <c r="L32" s="128"/>
      <c r="M32" s="112"/>
      <c r="N32" s="128"/>
      <c r="O32" s="112"/>
      <c r="P32" s="128"/>
      <c r="Q32" s="112"/>
      <c r="R32" s="128"/>
      <c r="S32" s="112"/>
      <c r="T32" s="128"/>
      <c r="U32" s="112"/>
      <c r="V32" s="128"/>
      <c r="W32" s="112"/>
      <c r="X32" s="128"/>
      <c r="Y32" s="112"/>
      <c r="Z32" s="128"/>
      <c r="AA32" s="112"/>
      <c r="AB32" s="128"/>
      <c r="AC32" s="112"/>
      <c r="AD32" s="128"/>
      <c r="AE32" s="112"/>
      <c r="AF32" s="128"/>
      <c r="AG32" s="112"/>
      <c r="AH32" s="128"/>
      <c r="AI32" s="112"/>
      <c r="AJ32" s="128"/>
      <c r="AK32" s="112"/>
      <c r="AL32" s="128"/>
      <c r="AM32" s="112"/>
      <c r="AN32" s="49">
        <f t="shared" si="3"/>
        <v>23</v>
      </c>
    </row>
    <row r="33" spans="1:50" s="27" customFormat="1" ht="20.25" hidden="1" customHeight="1">
      <c r="A33" s="49">
        <f t="shared" si="2"/>
        <v>24</v>
      </c>
      <c r="B33" s="339" t="s">
        <v>416</v>
      </c>
      <c r="C33" s="52">
        <v>2008</v>
      </c>
      <c r="D33" s="23" t="s">
        <v>15</v>
      </c>
      <c r="E33" s="535">
        <f t="shared" si="0"/>
        <v>0</v>
      </c>
      <c r="F33" s="629"/>
      <c r="G33" s="633"/>
      <c r="H33" s="529"/>
      <c r="I33" s="112"/>
      <c r="J33" s="128"/>
      <c r="K33" s="112"/>
      <c r="L33" s="128"/>
      <c r="M33" s="112"/>
      <c r="N33" s="128"/>
      <c r="O33" s="112"/>
      <c r="P33" s="128"/>
      <c r="Q33" s="112"/>
      <c r="R33" s="128"/>
      <c r="S33" s="112"/>
      <c r="T33" s="128"/>
      <c r="U33" s="112"/>
      <c r="V33" s="128"/>
      <c r="W33" s="112"/>
      <c r="X33" s="128"/>
      <c r="Y33" s="112"/>
      <c r="Z33" s="128"/>
      <c r="AA33" s="112"/>
      <c r="AB33" s="128"/>
      <c r="AC33" s="112"/>
      <c r="AD33" s="128"/>
      <c r="AE33" s="112"/>
      <c r="AF33" s="128"/>
      <c r="AG33" s="112"/>
      <c r="AH33" s="128"/>
      <c r="AI33" s="112"/>
      <c r="AJ33" s="128"/>
      <c r="AK33" s="112"/>
      <c r="AL33" s="128"/>
      <c r="AM33" s="112"/>
      <c r="AN33" s="49">
        <f t="shared" si="3"/>
        <v>24</v>
      </c>
    </row>
    <row r="34" spans="1:50" s="27" customFormat="1" ht="20.25" hidden="1" customHeight="1">
      <c r="A34" s="49">
        <f t="shared" si="2"/>
        <v>25</v>
      </c>
      <c r="B34" s="299" t="s">
        <v>318</v>
      </c>
      <c r="C34" s="52">
        <v>2010</v>
      </c>
      <c r="D34" s="284" t="s">
        <v>26</v>
      </c>
      <c r="E34" s="535">
        <f t="shared" si="0"/>
        <v>0</v>
      </c>
      <c r="F34" s="629"/>
      <c r="G34" s="633"/>
      <c r="H34" s="529"/>
      <c r="I34" s="112"/>
      <c r="J34" s="128"/>
      <c r="K34" s="112"/>
      <c r="L34" s="128"/>
      <c r="M34" s="112"/>
      <c r="N34" s="128"/>
      <c r="O34" s="112"/>
      <c r="P34" s="128"/>
      <c r="Q34" s="112"/>
      <c r="R34" s="128"/>
      <c r="S34" s="112"/>
      <c r="T34" s="128"/>
      <c r="U34" s="112"/>
      <c r="V34" s="128"/>
      <c r="W34" s="112"/>
      <c r="X34" s="128"/>
      <c r="Y34" s="112"/>
      <c r="Z34" s="128"/>
      <c r="AA34" s="112"/>
      <c r="AB34" s="128"/>
      <c r="AC34" s="112"/>
      <c r="AD34" s="128"/>
      <c r="AE34" s="112"/>
      <c r="AF34" s="128"/>
      <c r="AG34" s="112"/>
      <c r="AH34" s="128"/>
      <c r="AI34" s="112"/>
      <c r="AJ34" s="128"/>
      <c r="AK34" s="112"/>
      <c r="AL34" s="128"/>
      <c r="AM34" s="112"/>
      <c r="AN34" s="49">
        <f t="shared" si="3"/>
        <v>25</v>
      </c>
    </row>
    <row r="35" spans="1:50" s="27" customFormat="1" ht="20.25" hidden="1" customHeight="1">
      <c r="A35" s="49">
        <f t="shared" si="2"/>
        <v>26</v>
      </c>
      <c r="B35" s="285" t="s">
        <v>338</v>
      </c>
      <c r="C35" s="52">
        <v>2010</v>
      </c>
      <c r="D35" s="471" t="s">
        <v>18</v>
      </c>
      <c r="E35" s="535">
        <f t="shared" si="0"/>
        <v>0</v>
      </c>
      <c r="F35" s="629"/>
      <c r="G35" s="633"/>
      <c r="H35" s="529"/>
      <c r="I35" s="112"/>
      <c r="J35" s="128"/>
      <c r="K35" s="112"/>
      <c r="L35" s="128"/>
      <c r="M35" s="112"/>
      <c r="N35" s="128"/>
      <c r="O35" s="112"/>
      <c r="P35" s="128"/>
      <c r="Q35" s="112"/>
      <c r="R35" s="128"/>
      <c r="S35" s="112"/>
      <c r="T35" s="128"/>
      <c r="U35" s="112"/>
      <c r="V35" s="128"/>
      <c r="W35" s="112"/>
      <c r="X35" s="128"/>
      <c r="Y35" s="112"/>
      <c r="Z35" s="128"/>
      <c r="AA35" s="112"/>
      <c r="AB35" s="128"/>
      <c r="AC35" s="112"/>
      <c r="AD35" s="128"/>
      <c r="AE35" s="112"/>
      <c r="AF35" s="128"/>
      <c r="AG35" s="112"/>
      <c r="AH35" s="128"/>
      <c r="AI35" s="112"/>
      <c r="AJ35" s="128"/>
      <c r="AK35" s="112"/>
      <c r="AL35" s="128"/>
      <c r="AM35" s="112"/>
      <c r="AN35" s="49">
        <f t="shared" si="3"/>
        <v>26</v>
      </c>
    </row>
    <row r="36" spans="1:50" s="27" customFormat="1" ht="20.25" hidden="1" customHeight="1">
      <c r="A36" s="49">
        <f t="shared" si="2"/>
        <v>27</v>
      </c>
      <c r="B36" s="288" t="s">
        <v>147</v>
      </c>
      <c r="C36" s="52">
        <v>2010</v>
      </c>
      <c r="D36" s="309" t="s">
        <v>21</v>
      </c>
      <c r="E36" s="535">
        <f t="shared" si="0"/>
        <v>0</v>
      </c>
      <c r="F36" s="629"/>
      <c r="G36" s="633"/>
      <c r="H36" s="529"/>
      <c r="I36" s="112"/>
      <c r="J36" s="128"/>
      <c r="K36" s="112"/>
      <c r="L36" s="128"/>
      <c r="M36" s="112"/>
      <c r="N36" s="128"/>
      <c r="O36" s="112"/>
      <c r="P36" s="128"/>
      <c r="Q36" s="112"/>
      <c r="R36" s="128"/>
      <c r="S36" s="112"/>
      <c r="T36" s="128"/>
      <c r="U36" s="112"/>
      <c r="V36" s="128"/>
      <c r="W36" s="112"/>
      <c r="X36" s="128"/>
      <c r="Y36" s="112"/>
      <c r="Z36" s="128"/>
      <c r="AA36" s="112"/>
      <c r="AB36" s="128"/>
      <c r="AC36" s="112"/>
      <c r="AD36" s="128"/>
      <c r="AE36" s="112"/>
      <c r="AF36" s="128"/>
      <c r="AG36" s="112"/>
      <c r="AH36" s="128"/>
      <c r="AI36" s="112"/>
      <c r="AJ36" s="128"/>
      <c r="AK36" s="112"/>
      <c r="AL36" s="128"/>
      <c r="AM36" s="112"/>
      <c r="AN36" s="49">
        <f t="shared" si="3"/>
        <v>27</v>
      </c>
    </row>
    <row r="37" spans="1:50" s="27" customFormat="1" ht="20.25" hidden="1" customHeight="1">
      <c r="A37" s="49">
        <f t="shared" si="2"/>
        <v>28</v>
      </c>
      <c r="B37" s="311" t="s">
        <v>220</v>
      </c>
      <c r="C37" s="52">
        <v>2009</v>
      </c>
      <c r="D37" s="312" t="s">
        <v>61</v>
      </c>
      <c r="E37" s="535">
        <f t="shared" si="0"/>
        <v>0</v>
      </c>
      <c r="F37" s="629"/>
      <c r="G37" s="633"/>
      <c r="H37" s="529"/>
      <c r="I37" s="112"/>
      <c r="J37" s="128"/>
      <c r="K37" s="112"/>
      <c r="L37" s="128"/>
      <c r="M37" s="112"/>
      <c r="N37" s="128"/>
      <c r="O37" s="112"/>
      <c r="P37" s="128"/>
      <c r="Q37" s="112"/>
      <c r="R37" s="128"/>
      <c r="S37" s="112"/>
      <c r="T37" s="128"/>
      <c r="U37" s="112"/>
      <c r="V37" s="128"/>
      <c r="W37" s="112"/>
      <c r="X37" s="128"/>
      <c r="Y37" s="112"/>
      <c r="Z37" s="128"/>
      <c r="AA37" s="112"/>
      <c r="AB37" s="128"/>
      <c r="AC37" s="112"/>
      <c r="AD37" s="128"/>
      <c r="AE37" s="112"/>
      <c r="AF37" s="128"/>
      <c r="AG37" s="112"/>
      <c r="AH37" s="128"/>
      <c r="AI37" s="112"/>
      <c r="AJ37" s="128"/>
      <c r="AK37" s="112"/>
      <c r="AL37" s="128"/>
      <c r="AM37" s="112"/>
      <c r="AN37" s="49">
        <f t="shared" si="3"/>
        <v>28</v>
      </c>
    </row>
    <row r="38" spans="1:50" s="27" customFormat="1" ht="20.25" hidden="1" customHeight="1">
      <c r="A38" s="49">
        <f t="shared" si="2"/>
        <v>29</v>
      </c>
      <c r="B38" s="311" t="s">
        <v>219</v>
      </c>
      <c r="C38" s="52">
        <v>2009</v>
      </c>
      <c r="D38" s="312" t="s">
        <v>77</v>
      </c>
      <c r="E38" s="535">
        <f t="shared" si="0"/>
        <v>0</v>
      </c>
      <c r="F38" s="629"/>
      <c r="G38" s="633"/>
      <c r="H38" s="529"/>
      <c r="I38" s="112"/>
      <c r="J38" s="128"/>
      <c r="K38" s="112"/>
      <c r="L38" s="128"/>
      <c r="M38" s="112"/>
      <c r="N38" s="128"/>
      <c r="O38" s="112"/>
      <c r="P38" s="128"/>
      <c r="Q38" s="112"/>
      <c r="R38" s="128"/>
      <c r="S38" s="112"/>
      <c r="T38" s="128"/>
      <c r="U38" s="112"/>
      <c r="V38" s="128"/>
      <c r="W38" s="112"/>
      <c r="X38" s="128"/>
      <c r="Y38" s="112"/>
      <c r="Z38" s="128"/>
      <c r="AA38" s="112"/>
      <c r="AB38" s="128"/>
      <c r="AC38" s="112"/>
      <c r="AD38" s="128"/>
      <c r="AE38" s="112"/>
      <c r="AF38" s="128"/>
      <c r="AG38" s="112"/>
      <c r="AH38" s="128"/>
      <c r="AI38" s="112"/>
      <c r="AJ38" s="128"/>
      <c r="AK38" s="112"/>
      <c r="AL38" s="128"/>
      <c r="AM38" s="112"/>
      <c r="AN38" s="49">
        <f t="shared" si="3"/>
        <v>29</v>
      </c>
    </row>
    <row r="39" spans="1:50" s="27" customFormat="1" ht="20.25" hidden="1" customHeight="1">
      <c r="A39" s="93"/>
      <c r="B39" s="271" t="s">
        <v>108</v>
      </c>
      <c r="C39" s="51">
        <v>2009</v>
      </c>
      <c r="D39" s="344" t="s">
        <v>41</v>
      </c>
      <c r="E39" s="535">
        <f t="shared" si="0"/>
        <v>0</v>
      </c>
      <c r="F39" s="629"/>
      <c r="G39" s="633"/>
      <c r="H39" s="529"/>
      <c r="I39" s="112"/>
      <c r="J39" s="128"/>
      <c r="K39" s="112"/>
      <c r="L39" s="128"/>
      <c r="M39" s="112"/>
      <c r="N39" s="128"/>
      <c r="O39" s="112"/>
      <c r="P39" s="128"/>
      <c r="Q39" s="112"/>
      <c r="R39" s="128"/>
      <c r="S39" s="112"/>
      <c r="T39" s="128"/>
      <c r="U39" s="112"/>
      <c r="V39" s="128"/>
      <c r="W39" s="112"/>
      <c r="X39" s="128"/>
      <c r="Y39" s="112"/>
      <c r="Z39" s="128"/>
      <c r="AA39" s="112"/>
      <c r="AB39" s="128"/>
      <c r="AC39" s="112"/>
      <c r="AD39" s="128"/>
      <c r="AE39" s="112"/>
      <c r="AF39" s="128"/>
      <c r="AG39" s="112"/>
      <c r="AH39" s="128"/>
      <c r="AI39" s="112"/>
      <c r="AJ39" s="128"/>
      <c r="AK39" s="112"/>
      <c r="AL39" s="128"/>
      <c r="AM39" s="112"/>
      <c r="AN39" s="93"/>
    </row>
    <row r="40" spans="1:50" s="27" customFormat="1" ht="20.25" hidden="1" customHeight="1">
      <c r="A40" s="93"/>
      <c r="B40" s="668" t="s">
        <v>275</v>
      </c>
      <c r="C40" s="51">
        <v>2010</v>
      </c>
      <c r="D40" s="669" t="s">
        <v>18</v>
      </c>
      <c r="E40" s="535">
        <f t="shared" si="0"/>
        <v>0</v>
      </c>
      <c r="F40" s="629"/>
      <c r="G40" s="633"/>
      <c r="H40" s="529"/>
      <c r="I40" s="112"/>
      <c r="J40" s="128"/>
      <c r="K40" s="112"/>
      <c r="L40" s="128"/>
      <c r="M40" s="112"/>
      <c r="N40" s="128"/>
      <c r="O40" s="112"/>
      <c r="P40" s="128"/>
      <c r="Q40" s="112"/>
      <c r="R40" s="128"/>
      <c r="S40" s="112"/>
      <c r="T40" s="128"/>
      <c r="U40" s="112"/>
      <c r="V40" s="128"/>
      <c r="W40" s="112"/>
      <c r="X40" s="128"/>
      <c r="Y40" s="112"/>
      <c r="Z40" s="128"/>
      <c r="AA40" s="112"/>
      <c r="AB40" s="128"/>
      <c r="AC40" s="112"/>
      <c r="AD40" s="128"/>
      <c r="AE40" s="112"/>
      <c r="AF40" s="128"/>
      <c r="AG40" s="112"/>
      <c r="AH40" s="128"/>
      <c r="AI40" s="112"/>
      <c r="AJ40" s="128"/>
      <c r="AK40" s="112"/>
      <c r="AL40" s="128"/>
      <c r="AM40" s="112"/>
      <c r="AN40" s="93"/>
    </row>
    <row r="41" spans="1:50" s="27" customFormat="1" ht="20.25" customHeight="1" thickBot="1">
      <c r="A41" s="93"/>
      <c r="B41" s="22"/>
      <c r="C41" s="51"/>
      <c r="D41" s="23"/>
      <c r="E41" s="559"/>
      <c r="F41" s="630"/>
      <c r="G41" s="634"/>
      <c r="H41" s="530"/>
      <c r="I41" s="214">
        <f>SUM(I10:I28)</f>
        <v>270.40000000000003</v>
      </c>
      <c r="J41" s="221"/>
      <c r="K41" s="214">
        <f>SUM(K10:K28)</f>
        <v>173</v>
      </c>
      <c r="L41" s="221"/>
      <c r="M41" s="214">
        <f>SUM(M10:M28)</f>
        <v>326</v>
      </c>
      <c r="N41" s="221"/>
      <c r="O41" s="214">
        <f>SUM(O10:O28)</f>
        <v>175</v>
      </c>
      <c r="P41" s="221"/>
      <c r="Q41" s="214">
        <f>SUM(Q10:Q28)</f>
        <v>0</v>
      </c>
      <c r="R41" s="221"/>
      <c r="S41" s="214">
        <f>SUM(S10:S28)</f>
        <v>0</v>
      </c>
      <c r="T41" s="221"/>
      <c r="U41" s="214">
        <f>SUM(U10:U28)</f>
        <v>0</v>
      </c>
      <c r="V41" s="221"/>
      <c r="W41" s="214">
        <f>SUM(W10:W28)</f>
        <v>0</v>
      </c>
      <c r="X41" s="221"/>
      <c r="Y41" s="214">
        <f>SUM(Y10:Y28)</f>
        <v>0</v>
      </c>
      <c r="Z41" s="221"/>
      <c r="AA41" s="214">
        <f>SUM(AA10:AA28)</f>
        <v>0</v>
      </c>
      <c r="AB41" s="221"/>
      <c r="AC41" s="214">
        <f>SUM(AC10:AC28)</f>
        <v>0</v>
      </c>
      <c r="AD41" s="221"/>
      <c r="AE41" s="214">
        <f>SUM(AE10:AE28)</f>
        <v>0</v>
      </c>
      <c r="AF41" s="221"/>
      <c r="AG41" s="214">
        <f>SUM(AG10:AG28)</f>
        <v>0</v>
      </c>
      <c r="AH41" s="221"/>
      <c r="AI41" s="214">
        <f>SUM(AI10:AI28)</f>
        <v>0</v>
      </c>
      <c r="AJ41" s="221"/>
      <c r="AK41" s="214">
        <f>SUM(AK10:AK28)</f>
        <v>0</v>
      </c>
      <c r="AL41" s="221"/>
      <c r="AM41" s="214">
        <f>SUM(AM10:AM28)</f>
        <v>0</v>
      </c>
      <c r="AN41" s="93"/>
    </row>
    <row r="43" spans="1:50" ht="26" customHeight="1">
      <c r="H43" s="171"/>
      <c r="I43" s="172" t="s">
        <v>272</v>
      </c>
      <c r="J43" s="28"/>
      <c r="K43" s="28"/>
      <c r="L43" s="28"/>
      <c r="M43" s="101"/>
      <c r="N43" s="265"/>
      <c r="O43" s="172" t="s">
        <v>273</v>
      </c>
      <c r="P43" s="48"/>
      <c r="Q43" s="18"/>
      <c r="R43" s="48"/>
      <c r="S43" s="188"/>
      <c r="T43" s="172" t="s">
        <v>303</v>
      </c>
    </row>
    <row r="45" spans="1:50" s="19" customFormat="1" ht="66" customHeight="1" thickBot="1">
      <c r="A45" s="764" t="s">
        <v>13</v>
      </c>
      <c r="B45" s="765"/>
      <c r="C45" s="765"/>
      <c r="D45" s="765"/>
      <c r="E45" s="765"/>
      <c r="F45" s="765"/>
      <c r="G45" s="765"/>
      <c r="H45" s="765"/>
      <c r="I45" s="765"/>
      <c r="J45" s="765"/>
      <c r="K45" s="765"/>
      <c r="L45" s="765"/>
      <c r="M45" s="765"/>
      <c r="N45" s="765"/>
      <c r="O45" s="765"/>
      <c r="P45" s="765"/>
      <c r="Q45" s="765"/>
      <c r="R45" s="765"/>
      <c r="S45" s="765"/>
      <c r="T45" s="765"/>
      <c r="U45" s="765"/>
      <c r="V45" s="765"/>
      <c r="W45" s="765"/>
      <c r="X45" s="765"/>
      <c r="Y45" s="765"/>
      <c r="Z45" s="765"/>
      <c r="AA45" s="765"/>
      <c r="AB45" s="765"/>
      <c r="AC45" s="765"/>
      <c r="AD45" s="765"/>
      <c r="AE45" s="765"/>
      <c r="AF45" s="765"/>
      <c r="AG45" s="765"/>
      <c r="AH45" s="765"/>
      <c r="AI45" s="765"/>
      <c r="AJ45" s="765"/>
      <c r="AK45" s="765"/>
      <c r="AL45" s="765"/>
      <c r="AM45" s="765"/>
      <c r="AN45" s="765"/>
    </row>
    <row r="46" spans="1:50" ht="27" customHeight="1" thickBot="1">
      <c r="A46" s="17"/>
      <c r="B46" s="17"/>
      <c r="C46" s="18"/>
      <c r="D46" s="17"/>
      <c r="E46" s="17"/>
      <c r="F46" s="17"/>
      <c r="G46" s="17"/>
      <c r="H46" s="729" t="s">
        <v>550</v>
      </c>
      <c r="I46" s="730"/>
      <c r="J46" s="729">
        <v>46089</v>
      </c>
      <c r="K46" s="730"/>
      <c r="L46" s="729" t="s">
        <v>612</v>
      </c>
      <c r="M46" s="730"/>
      <c r="N46" s="729">
        <v>46124</v>
      </c>
      <c r="O46" s="730"/>
      <c r="P46" s="729"/>
      <c r="Q46" s="730"/>
      <c r="R46" s="729"/>
      <c r="S46" s="730"/>
      <c r="T46" s="729"/>
      <c r="U46" s="730"/>
      <c r="V46" s="729"/>
      <c r="W46" s="730"/>
      <c r="X46" s="729"/>
      <c r="Y46" s="730"/>
      <c r="Z46" s="729"/>
      <c r="AA46" s="730"/>
      <c r="AB46" s="729"/>
      <c r="AC46" s="730"/>
      <c r="AD46" s="729"/>
      <c r="AE46" s="730"/>
      <c r="AF46" s="731"/>
      <c r="AG46" s="732"/>
      <c r="AH46" s="729"/>
      <c r="AI46" s="730"/>
      <c r="AJ46" s="729"/>
      <c r="AK46" s="730"/>
      <c r="AL46" s="731">
        <v>45998</v>
      </c>
      <c r="AM46" s="732"/>
      <c r="AN46" s="17"/>
    </row>
    <row r="47" spans="1:50" ht="16.5" customHeight="1" thickBot="1">
      <c r="B47" s="766" t="s">
        <v>578</v>
      </c>
      <c r="C47" s="767"/>
      <c r="D47" s="767"/>
      <c r="E47" s="767"/>
      <c r="F47" s="767"/>
      <c r="G47" s="768"/>
      <c r="H47" s="733" t="s">
        <v>548</v>
      </c>
      <c r="I47" s="734"/>
      <c r="J47" s="733" t="s">
        <v>592</v>
      </c>
      <c r="K47" s="734"/>
      <c r="L47" s="733" t="s">
        <v>613</v>
      </c>
      <c r="M47" s="734"/>
      <c r="N47" s="733" t="s">
        <v>622</v>
      </c>
      <c r="O47" s="734"/>
      <c r="P47" s="733"/>
      <c r="Q47" s="734"/>
      <c r="R47" s="733"/>
      <c r="S47" s="734"/>
      <c r="T47" s="733"/>
      <c r="U47" s="734"/>
      <c r="V47" s="733"/>
      <c r="W47" s="734"/>
      <c r="X47" s="733"/>
      <c r="Y47" s="734"/>
      <c r="Z47" s="733"/>
      <c r="AA47" s="734"/>
      <c r="AB47" s="733"/>
      <c r="AC47" s="734"/>
      <c r="AD47" s="733"/>
      <c r="AE47" s="734"/>
      <c r="AF47" s="733"/>
      <c r="AG47" s="734"/>
      <c r="AH47" s="733"/>
      <c r="AI47" s="742"/>
      <c r="AJ47" s="733"/>
      <c r="AK47" s="734"/>
      <c r="AL47" s="733" t="s">
        <v>517</v>
      </c>
      <c r="AM47" s="734"/>
      <c r="AN47" s="216"/>
    </row>
    <row r="48" spans="1:50" ht="47" customHeight="1" thickBot="1">
      <c r="B48" s="769"/>
      <c r="C48" s="770"/>
      <c r="D48" s="770"/>
      <c r="E48" s="770"/>
      <c r="F48" s="770"/>
      <c r="G48" s="771"/>
      <c r="H48" s="735"/>
      <c r="I48" s="736"/>
      <c r="J48" s="738"/>
      <c r="K48" s="739"/>
      <c r="L48" s="735"/>
      <c r="M48" s="736"/>
      <c r="N48" s="735"/>
      <c r="O48" s="736"/>
      <c r="P48" s="735"/>
      <c r="Q48" s="736"/>
      <c r="R48" s="735"/>
      <c r="S48" s="736"/>
      <c r="T48" s="735"/>
      <c r="U48" s="736"/>
      <c r="V48" s="735"/>
      <c r="W48" s="736"/>
      <c r="X48" s="735"/>
      <c r="Y48" s="736"/>
      <c r="Z48" s="735"/>
      <c r="AA48" s="736"/>
      <c r="AB48" s="735"/>
      <c r="AC48" s="736"/>
      <c r="AD48" s="738"/>
      <c r="AE48" s="739"/>
      <c r="AF48" s="738"/>
      <c r="AG48" s="739"/>
      <c r="AH48" s="735"/>
      <c r="AI48" s="743"/>
      <c r="AJ48" s="735"/>
      <c r="AK48" s="736"/>
      <c r="AL48" s="735"/>
      <c r="AM48" s="736"/>
      <c r="AN48" s="412"/>
      <c r="AO48" s="721" t="s">
        <v>560</v>
      </c>
      <c r="AP48" s="722"/>
      <c r="AQ48" s="723" t="s">
        <v>561</v>
      </c>
      <c r="AR48" s="722"/>
      <c r="AS48" s="723" t="s">
        <v>563</v>
      </c>
      <c r="AT48" s="722"/>
      <c r="AU48" s="723" t="s">
        <v>562</v>
      </c>
      <c r="AV48" s="722"/>
      <c r="AW48" s="723" t="s">
        <v>611</v>
      </c>
      <c r="AX48" s="722"/>
    </row>
    <row r="49" spans="1:50" ht="36" customHeight="1" thickBot="1">
      <c r="A49" s="144" t="s">
        <v>176</v>
      </c>
      <c r="B49" s="274" t="s">
        <v>2</v>
      </c>
      <c r="C49" s="144" t="s">
        <v>115</v>
      </c>
      <c r="D49" s="144" t="s">
        <v>3</v>
      </c>
      <c r="E49" s="144" t="s">
        <v>4</v>
      </c>
      <c r="F49" s="531" t="s">
        <v>581</v>
      </c>
      <c r="G49" s="576" t="s">
        <v>609</v>
      </c>
      <c r="H49" s="87" t="s">
        <v>5</v>
      </c>
      <c r="I49" s="182" t="s">
        <v>6</v>
      </c>
      <c r="J49" s="87" t="s">
        <v>5</v>
      </c>
      <c r="K49" s="182" t="s">
        <v>6</v>
      </c>
      <c r="L49" s="87" t="s">
        <v>5</v>
      </c>
      <c r="M49" s="182" t="s">
        <v>6</v>
      </c>
      <c r="N49" s="87" t="s">
        <v>5</v>
      </c>
      <c r="O49" s="182" t="s">
        <v>6</v>
      </c>
      <c r="P49" s="87" t="s">
        <v>5</v>
      </c>
      <c r="Q49" s="182" t="s">
        <v>6</v>
      </c>
      <c r="R49" s="87" t="s">
        <v>5</v>
      </c>
      <c r="S49" s="182" t="s">
        <v>6</v>
      </c>
      <c r="T49" s="87" t="s">
        <v>5</v>
      </c>
      <c r="U49" s="182" t="s">
        <v>6</v>
      </c>
      <c r="V49" s="87" t="s">
        <v>5</v>
      </c>
      <c r="W49" s="182" t="s">
        <v>6</v>
      </c>
      <c r="X49" s="87" t="s">
        <v>5</v>
      </c>
      <c r="Y49" s="182" t="s">
        <v>6</v>
      </c>
      <c r="Z49" s="87" t="s">
        <v>5</v>
      </c>
      <c r="AA49" s="182" t="s">
        <v>6</v>
      </c>
      <c r="AB49" s="87" t="s">
        <v>5</v>
      </c>
      <c r="AC49" s="182" t="s">
        <v>6</v>
      </c>
      <c r="AD49" s="87" t="s">
        <v>5</v>
      </c>
      <c r="AE49" s="182" t="s">
        <v>6</v>
      </c>
      <c r="AF49" s="87" t="s">
        <v>5</v>
      </c>
      <c r="AG49" s="182" t="s">
        <v>6</v>
      </c>
      <c r="AH49" s="87" t="s">
        <v>5</v>
      </c>
      <c r="AI49" s="182" t="s">
        <v>6</v>
      </c>
      <c r="AJ49" s="87" t="s">
        <v>5</v>
      </c>
      <c r="AK49" s="182" t="s">
        <v>6</v>
      </c>
      <c r="AL49" s="87" t="s">
        <v>5</v>
      </c>
      <c r="AM49" s="182" t="s">
        <v>6</v>
      </c>
      <c r="AN49" s="144" t="s">
        <v>176</v>
      </c>
      <c r="AO49" s="328" t="s">
        <v>218</v>
      </c>
      <c r="AP49" s="329" t="s">
        <v>218</v>
      </c>
      <c r="AQ49" s="331">
        <v>-0.4</v>
      </c>
      <c r="AR49" s="332" t="s">
        <v>189</v>
      </c>
      <c r="AS49" s="330">
        <v>0.3</v>
      </c>
      <c r="AT49" s="333">
        <v>0.3</v>
      </c>
      <c r="AU49" s="331">
        <v>0.6</v>
      </c>
      <c r="AV49" s="332" t="s">
        <v>189</v>
      </c>
      <c r="AW49" s="331">
        <v>0.6</v>
      </c>
      <c r="AX49" s="332" t="s">
        <v>189</v>
      </c>
    </row>
    <row r="50" spans="1:50" s="50" customFormat="1" ht="20.25" customHeight="1">
      <c r="A50" s="49">
        <v>1</v>
      </c>
      <c r="B50" s="22" t="s">
        <v>88</v>
      </c>
      <c r="C50" s="52">
        <v>2008</v>
      </c>
      <c r="D50" s="129" t="s">
        <v>90</v>
      </c>
      <c r="E50" s="535">
        <f t="shared" ref="E50:E80" si="4">I50+K50+M50+O50+Q50+S50+U50+W50+Y50+AA50+AC50+AE50+AG50+AI50+AK50+AM50</f>
        <v>220</v>
      </c>
      <c r="F50" s="532"/>
      <c r="G50" s="581"/>
      <c r="H50" s="536">
        <v>136</v>
      </c>
      <c r="I50" s="447">
        <v>80</v>
      </c>
      <c r="J50" s="444">
        <v>76</v>
      </c>
      <c r="K50" s="447">
        <v>17.5</v>
      </c>
      <c r="L50" s="444">
        <v>216</v>
      </c>
      <c r="M50" s="447">
        <v>100</v>
      </c>
      <c r="N50" s="444">
        <v>71</v>
      </c>
      <c r="O50" s="447">
        <v>22.5</v>
      </c>
      <c r="P50" s="444"/>
      <c r="Q50" s="193"/>
      <c r="R50" s="444"/>
      <c r="S50" s="193"/>
      <c r="T50" s="444"/>
      <c r="U50" s="193"/>
      <c r="V50" s="444"/>
      <c r="W50" s="193"/>
      <c r="X50" s="444"/>
      <c r="Y50" s="193"/>
      <c r="Z50" s="444"/>
      <c r="AA50" s="193"/>
      <c r="AB50" s="444"/>
      <c r="AC50" s="193"/>
      <c r="AD50" s="444"/>
      <c r="AE50" s="193"/>
      <c r="AF50" s="444"/>
      <c r="AG50" s="193"/>
      <c r="AH50" s="444"/>
      <c r="AI50" s="193"/>
      <c r="AJ50" s="444"/>
      <c r="AK50" s="193"/>
      <c r="AL50" s="444"/>
      <c r="AM50" s="193"/>
      <c r="AN50" s="49">
        <v>1</v>
      </c>
      <c r="AO50" s="343">
        <v>1</v>
      </c>
      <c r="AP50" s="447">
        <v>50</v>
      </c>
      <c r="AQ50" s="390">
        <f>AP50*AQ49</f>
        <v>-20</v>
      </c>
      <c r="AR50" s="447">
        <v>30</v>
      </c>
      <c r="AS50" s="205">
        <f>AP50*AS49</f>
        <v>15</v>
      </c>
      <c r="AT50" s="447">
        <v>65</v>
      </c>
      <c r="AU50" s="154">
        <f>AP50*AU49</f>
        <v>30</v>
      </c>
      <c r="AV50" s="447">
        <v>80</v>
      </c>
      <c r="AW50" s="154">
        <f>AR50*AW49</f>
        <v>18</v>
      </c>
      <c r="AX50" s="447">
        <v>100</v>
      </c>
    </row>
    <row r="51" spans="1:50" s="50" customFormat="1" ht="20.25" customHeight="1">
      <c r="A51" s="49">
        <f>A50+1</f>
        <v>2</v>
      </c>
      <c r="B51" s="196" t="s">
        <v>317</v>
      </c>
      <c r="C51" s="52">
        <v>2009</v>
      </c>
      <c r="D51" s="197" t="s">
        <v>33</v>
      </c>
      <c r="E51" s="535">
        <f t="shared" si="4"/>
        <v>177.5</v>
      </c>
      <c r="F51" s="533"/>
      <c r="G51" s="582"/>
      <c r="H51" s="130">
        <v>140</v>
      </c>
      <c r="I51" s="447">
        <v>40</v>
      </c>
      <c r="J51" s="127">
        <v>76</v>
      </c>
      <c r="K51" s="447">
        <v>17.5</v>
      </c>
      <c r="L51" s="127">
        <v>217</v>
      </c>
      <c r="M51" s="447">
        <v>70</v>
      </c>
      <c r="N51" s="127">
        <v>67</v>
      </c>
      <c r="O51" s="447">
        <v>50</v>
      </c>
      <c r="P51" s="127"/>
      <c r="Q51" s="110"/>
      <c r="R51" s="127"/>
      <c r="S51" s="110"/>
      <c r="T51" s="127"/>
      <c r="U51" s="110"/>
      <c r="V51" s="127"/>
      <c r="W51" s="110"/>
      <c r="X51" s="127"/>
      <c r="Y51" s="110"/>
      <c r="Z51" s="127"/>
      <c r="AA51" s="110"/>
      <c r="AB51" s="127"/>
      <c r="AC51" s="110"/>
      <c r="AD51" s="127"/>
      <c r="AE51" s="110"/>
      <c r="AF51" s="127"/>
      <c r="AG51" s="110"/>
      <c r="AH51" s="127"/>
      <c r="AI51" s="110"/>
      <c r="AJ51" s="127"/>
      <c r="AK51" s="110"/>
      <c r="AL51" s="127"/>
      <c r="AM51" s="110"/>
      <c r="AN51" s="49">
        <f>AN50+1</f>
        <v>2</v>
      </c>
      <c r="AO51" s="231">
        <v>2</v>
      </c>
      <c r="AP51" s="447">
        <v>35</v>
      </c>
      <c r="AQ51" s="391">
        <f>AP51*AQ49</f>
        <v>-14</v>
      </c>
      <c r="AR51" s="447">
        <v>21</v>
      </c>
      <c r="AS51" s="205">
        <f>AP51*AS49</f>
        <v>10.5</v>
      </c>
      <c r="AT51" s="447">
        <v>45.5</v>
      </c>
      <c r="AU51" s="154">
        <f>AP51*AU49</f>
        <v>21</v>
      </c>
      <c r="AV51" s="447">
        <v>56</v>
      </c>
      <c r="AW51" s="154">
        <f>AR51*AW49</f>
        <v>12.6</v>
      </c>
      <c r="AX51" s="447">
        <v>70</v>
      </c>
    </row>
    <row r="52" spans="1:50" s="50" customFormat="1" ht="20.25" customHeight="1">
      <c r="A52" s="49">
        <f t="shared" ref="A52:A78" si="5">A51+1</f>
        <v>3</v>
      </c>
      <c r="B52" s="271" t="s">
        <v>259</v>
      </c>
      <c r="C52" s="52">
        <v>2010</v>
      </c>
      <c r="D52" s="344" t="s">
        <v>260</v>
      </c>
      <c r="E52" s="535">
        <f t="shared" si="4"/>
        <v>82.8</v>
      </c>
      <c r="F52" s="533"/>
      <c r="G52" s="582"/>
      <c r="H52" s="130">
        <v>149</v>
      </c>
      <c r="I52" s="447">
        <v>12.8</v>
      </c>
      <c r="J52" s="116">
        <v>72</v>
      </c>
      <c r="K52" s="447">
        <v>25</v>
      </c>
      <c r="L52" s="116">
        <v>225</v>
      </c>
      <c r="M52" s="447">
        <v>40</v>
      </c>
      <c r="N52" s="127">
        <v>75</v>
      </c>
      <c r="O52" s="447">
        <v>5</v>
      </c>
      <c r="P52" s="127"/>
      <c r="Q52" s="110"/>
      <c r="R52" s="127"/>
      <c r="S52" s="110"/>
      <c r="T52" s="127"/>
      <c r="U52" s="110"/>
      <c r="V52" s="127"/>
      <c r="W52" s="110"/>
      <c r="X52" s="127"/>
      <c r="Y52" s="110"/>
      <c r="Z52" s="127"/>
      <c r="AA52" s="110"/>
      <c r="AB52" s="127"/>
      <c r="AC52" s="110"/>
      <c r="AD52" s="127"/>
      <c r="AE52" s="110"/>
      <c r="AF52" s="127"/>
      <c r="AG52" s="110"/>
      <c r="AH52" s="127"/>
      <c r="AI52" s="110"/>
      <c r="AJ52" s="127"/>
      <c r="AK52" s="110"/>
      <c r="AL52" s="127"/>
      <c r="AM52" s="110"/>
      <c r="AN52" s="49">
        <f t="shared" ref="AN52:AN78" si="6">AN51+1</f>
        <v>3</v>
      </c>
      <c r="AO52" s="343">
        <v>3</v>
      </c>
      <c r="AP52" s="447">
        <v>25</v>
      </c>
      <c r="AQ52" s="391">
        <f>AP52*AQ49</f>
        <v>-10</v>
      </c>
      <c r="AR52" s="447">
        <v>15</v>
      </c>
      <c r="AS52" s="205">
        <f>AP52*AS49</f>
        <v>7.5</v>
      </c>
      <c r="AT52" s="447">
        <v>32.5</v>
      </c>
      <c r="AU52" s="154">
        <f>AP52*AU49</f>
        <v>15</v>
      </c>
      <c r="AV52" s="447">
        <v>40</v>
      </c>
      <c r="AW52" s="154">
        <f>AR52*AW49</f>
        <v>9</v>
      </c>
      <c r="AX52" s="447">
        <v>50</v>
      </c>
    </row>
    <row r="53" spans="1:50" s="50" customFormat="1" ht="20.25" customHeight="1">
      <c r="A53" s="49">
        <f t="shared" si="5"/>
        <v>4</v>
      </c>
      <c r="B53" s="89" t="s">
        <v>158</v>
      </c>
      <c r="C53" s="52">
        <v>2008</v>
      </c>
      <c r="D53" s="23" t="s">
        <v>214</v>
      </c>
      <c r="E53" s="535">
        <f t="shared" si="4"/>
        <v>81.5</v>
      </c>
      <c r="F53" s="533"/>
      <c r="G53" s="582"/>
      <c r="H53" s="130">
        <v>143</v>
      </c>
      <c r="I53" s="447">
        <v>24</v>
      </c>
      <c r="J53" s="127">
        <v>70</v>
      </c>
      <c r="K53" s="447">
        <v>35</v>
      </c>
      <c r="L53" s="127"/>
      <c r="M53" s="110"/>
      <c r="N53" s="127">
        <v>71</v>
      </c>
      <c r="O53" s="447">
        <v>22.5</v>
      </c>
      <c r="P53" s="127"/>
      <c r="Q53" s="110"/>
      <c r="R53" s="127"/>
      <c r="S53" s="110"/>
      <c r="T53" s="127"/>
      <c r="U53" s="110"/>
      <c r="V53" s="127"/>
      <c r="W53" s="110"/>
      <c r="X53" s="127"/>
      <c r="Y53" s="110"/>
      <c r="Z53" s="127"/>
      <c r="AA53" s="110"/>
      <c r="AB53" s="127"/>
      <c r="AC53" s="110"/>
      <c r="AD53" s="127"/>
      <c r="AE53" s="110"/>
      <c r="AF53" s="127"/>
      <c r="AG53" s="110"/>
      <c r="AH53" s="127"/>
      <c r="AI53" s="110"/>
      <c r="AJ53" s="127"/>
      <c r="AK53" s="110"/>
      <c r="AL53" s="127"/>
      <c r="AM53" s="110"/>
      <c r="AN53" s="49">
        <f t="shared" si="6"/>
        <v>4</v>
      </c>
      <c r="AO53" s="231">
        <v>4</v>
      </c>
      <c r="AP53" s="447">
        <v>20</v>
      </c>
      <c r="AQ53" s="392">
        <f>AP53*AQ49</f>
        <v>-8</v>
      </c>
      <c r="AR53" s="447">
        <v>12</v>
      </c>
      <c r="AS53" s="205">
        <f>AP53*AS49</f>
        <v>6</v>
      </c>
      <c r="AT53" s="447">
        <v>26</v>
      </c>
      <c r="AU53" s="154">
        <f>AP53*AU49</f>
        <v>12</v>
      </c>
      <c r="AV53" s="447">
        <v>32</v>
      </c>
      <c r="AW53" s="154">
        <f>AR53*AW49</f>
        <v>7.1999999999999993</v>
      </c>
      <c r="AX53" s="447">
        <v>40</v>
      </c>
    </row>
    <row r="54" spans="1:50" s="50" customFormat="1" ht="20.25" customHeight="1">
      <c r="A54" s="49">
        <f t="shared" si="5"/>
        <v>5</v>
      </c>
      <c r="B54" s="271" t="s">
        <v>55</v>
      </c>
      <c r="C54" s="52">
        <v>2010</v>
      </c>
      <c r="D54" s="344" t="s">
        <v>28</v>
      </c>
      <c r="E54" s="535">
        <f t="shared" si="4"/>
        <v>78.5</v>
      </c>
      <c r="F54" s="533"/>
      <c r="G54" s="582"/>
      <c r="H54" s="275">
        <v>138</v>
      </c>
      <c r="I54" s="447">
        <v>56</v>
      </c>
      <c r="J54" s="445">
        <v>78</v>
      </c>
      <c r="K54" s="447">
        <v>10</v>
      </c>
      <c r="L54" s="445"/>
      <c r="M54" s="110"/>
      <c r="N54" s="671">
        <v>72</v>
      </c>
      <c r="O54" s="447">
        <v>12.5</v>
      </c>
      <c r="P54" s="445"/>
      <c r="Q54" s="110"/>
      <c r="R54" s="445"/>
      <c r="S54" s="110"/>
      <c r="T54" s="445"/>
      <c r="U54" s="110"/>
      <c r="V54" s="445"/>
      <c r="W54" s="110"/>
      <c r="X54" s="445"/>
      <c r="Y54" s="110"/>
      <c r="Z54" s="445"/>
      <c r="AA54" s="110"/>
      <c r="AB54" s="445"/>
      <c r="AC54" s="110"/>
      <c r="AD54" s="445"/>
      <c r="AE54" s="110"/>
      <c r="AF54" s="445"/>
      <c r="AG54" s="110"/>
      <c r="AH54" s="445"/>
      <c r="AI54" s="110"/>
      <c r="AJ54" s="445"/>
      <c r="AK54" s="110"/>
      <c r="AL54" s="445"/>
      <c r="AM54" s="110"/>
      <c r="AN54" s="49">
        <f t="shared" si="6"/>
        <v>5</v>
      </c>
      <c r="AO54" s="343">
        <v>5</v>
      </c>
      <c r="AP54" s="447">
        <v>15</v>
      </c>
      <c r="AQ54" s="392">
        <f>AP54*AQ49</f>
        <v>-6</v>
      </c>
      <c r="AR54" s="447">
        <v>9</v>
      </c>
      <c r="AS54" s="205">
        <f>AP54*AS49</f>
        <v>4.5</v>
      </c>
      <c r="AT54" s="447">
        <v>19.5</v>
      </c>
      <c r="AU54" s="154">
        <f>AP54*AU49</f>
        <v>9</v>
      </c>
      <c r="AV54" s="447">
        <v>24</v>
      </c>
      <c r="AW54" s="154">
        <f>AR54*AW49</f>
        <v>5.3999999999999995</v>
      </c>
      <c r="AX54" s="447">
        <v>30</v>
      </c>
    </row>
    <row r="55" spans="1:50" s="27" customFormat="1" ht="20.25" customHeight="1">
      <c r="A55" s="49">
        <f t="shared" si="5"/>
        <v>6</v>
      </c>
      <c r="B55" s="404" t="s">
        <v>354</v>
      </c>
      <c r="C55" s="52">
        <v>2008</v>
      </c>
      <c r="D55" s="23" t="s">
        <v>353</v>
      </c>
      <c r="E55" s="535">
        <f t="shared" si="4"/>
        <v>72.599999999999994</v>
      </c>
      <c r="F55" s="533"/>
      <c r="G55" s="582"/>
      <c r="H55" s="130">
        <v>156</v>
      </c>
      <c r="I55" s="447">
        <v>9.6</v>
      </c>
      <c r="J55" s="127">
        <v>84</v>
      </c>
      <c r="K55" s="447">
        <v>5</v>
      </c>
      <c r="L55" s="116">
        <v>218</v>
      </c>
      <c r="M55" s="447">
        <v>50</v>
      </c>
      <c r="N55" s="116">
        <v>74</v>
      </c>
      <c r="O55" s="447">
        <v>8</v>
      </c>
      <c r="P55" s="116"/>
      <c r="Q55" s="110"/>
      <c r="R55" s="116"/>
      <c r="S55" s="110"/>
      <c r="T55" s="116"/>
      <c r="U55" s="110"/>
      <c r="V55" s="116"/>
      <c r="W55" s="110"/>
      <c r="X55" s="116"/>
      <c r="Y55" s="110"/>
      <c r="Z55" s="116"/>
      <c r="AA55" s="110"/>
      <c r="AB55" s="116"/>
      <c r="AC55" s="110"/>
      <c r="AD55" s="116"/>
      <c r="AE55" s="110"/>
      <c r="AF55" s="116"/>
      <c r="AG55" s="110"/>
      <c r="AH55" s="116"/>
      <c r="AI55" s="110"/>
      <c r="AJ55" s="116"/>
      <c r="AK55" s="110"/>
      <c r="AL55" s="116"/>
      <c r="AM55" s="110"/>
      <c r="AN55" s="49">
        <f t="shared" si="6"/>
        <v>6</v>
      </c>
      <c r="AO55" s="231">
        <v>6</v>
      </c>
      <c r="AP55" s="447">
        <v>10</v>
      </c>
      <c r="AQ55" s="392">
        <f>AP55*AQ49</f>
        <v>-4</v>
      </c>
      <c r="AR55" s="447">
        <v>6</v>
      </c>
      <c r="AS55" s="205">
        <f>AP55*AS49</f>
        <v>3</v>
      </c>
      <c r="AT55" s="447">
        <v>13</v>
      </c>
      <c r="AU55" s="154">
        <f>AP55*AU49</f>
        <v>6</v>
      </c>
      <c r="AV55" s="447">
        <v>16</v>
      </c>
      <c r="AW55" s="154">
        <f>AR55*AW49</f>
        <v>3.5999999999999996</v>
      </c>
      <c r="AX55" s="447">
        <v>20</v>
      </c>
    </row>
    <row r="56" spans="1:50" s="27" customFormat="1" ht="20.25" customHeight="1">
      <c r="A56" s="49">
        <f t="shared" si="5"/>
        <v>7</v>
      </c>
      <c r="B56" s="271" t="s">
        <v>418</v>
      </c>
      <c r="C56" s="52">
        <v>2010</v>
      </c>
      <c r="D56" s="344" t="s">
        <v>32</v>
      </c>
      <c r="E56" s="535">
        <f t="shared" si="4"/>
        <v>71</v>
      </c>
      <c r="F56" s="533"/>
      <c r="G56" s="582"/>
      <c r="H56" s="130"/>
      <c r="I56" s="447"/>
      <c r="J56" s="116">
        <v>68</v>
      </c>
      <c r="K56" s="447">
        <v>50</v>
      </c>
      <c r="L56" s="127">
        <v>235</v>
      </c>
      <c r="M56" s="447">
        <v>16</v>
      </c>
      <c r="N56" s="127">
        <v>75</v>
      </c>
      <c r="O56" s="447">
        <v>5</v>
      </c>
      <c r="P56" s="116"/>
      <c r="Q56" s="110"/>
      <c r="R56" s="116"/>
      <c r="S56" s="110"/>
      <c r="T56" s="116"/>
      <c r="U56" s="110"/>
      <c r="V56" s="116"/>
      <c r="W56" s="110"/>
      <c r="X56" s="116"/>
      <c r="Y56" s="110"/>
      <c r="Z56" s="116"/>
      <c r="AA56" s="110"/>
      <c r="AB56" s="116"/>
      <c r="AC56" s="110"/>
      <c r="AD56" s="116"/>
      <c r="AE56" s="110"/>
      <c r="AF56" s="116"/>
      <c r="AG56" s="110"/>
      <c r="AH56" s="116"/>
      <c r="AI56" s="110"/>
      <c r="AJ56" s="116"/>
      <c r="AK56" s="110"/>
      <c r="AL56" s="116"/>
      <c r="AM56" s="110"/>
      <c r="AN56" s="49">
        <f t="shared" si="6"/>
        <v>7</v>
      </c>
      <c r="AO56" s="343">
        <v>7</v>
      </c>
      <c r="AP56" s="447">
        <v>8</v>
      </c>
      <c r="AQ56" s="392">
        <f>AP56*AQ49</f>
        <v>-3.2</v>
      </c>
      <c r="AR56" s="447">
        <v>4.8</v>
      </c>
      <c r="AS56" s="205">
        <f>AP56*AS49</f>
        <v>2.4</v>
      </c>
      <c r="AT56" s="447">
        <v>10.4</v>
      </c>
      <c r="AU56" s="154">
        <f>AP56*AU49</f>
        <v>4.8</v>
      </c>
      <c r="AV56" s="447">
        <v>12.8</v>
      </c>
      <c r="AW56" s="154">
        <f>AR56*AW49</f>
        <v>2.88</v>
      </c>
      <c r="AX56" s="447">
        <v>16</v>
      </c>
    </row>
    <row r="57" spans="1:50" s="27" customFormat="1" ht="20.25" customHeight="1">
      <c r="A57" s="49">
        <f t="shared" si="5"/>
        <v>8</v>
      </c>
      <c r="B57" s="136" t="s">
        <v>200</v>
      </c>
      <c r="C57" s="52">
        <v>2009</v>
      </c>
      <c r="D57" s="250" t="s">
        <v>214</v>
      </c>
      <c r="E57" s="535">
        <f t="shared" si="4"/>
        <v>69</v>
      </c>
      <c r="F57" s="533"/>
      <c r="G57" s="582"/>
      <c r="H57" s="130">
        <v>142</v>
      </c>
      <c r="I57" s="447">
        <v>32</v>
      </c>
      <c r="J57" s="127">
        <v>84</v>
      </c>
      <c r="K57" s="447">
        <v>5</v>
      </c>
      <c r="L57" s="116">
        <v>227</v>
      </c>
      <c r="M57" s="447">
        <v>30</v>
      </c>
      <c r="N57" s="127">
        <v>81</v>
      </c>
      <c r="O57" s="110">
        <v>2</v>
      </c>
      <c r="P57" s="127"/>
      <c r="Q57" s="110"/>
      <c r="R57" s="127"/>
      <c r="S57" s="110"/>
      <c r="T57" s="127"/>
      <c r="U57" s="110"/>
      <c r="V57" s="127"/>
      <c r="W57" s="110"/>
      <c r="X57" s="127"/>
      <c r="Y57" s="110"/>
      <c r="Z57" s="127"/>
      <c r="AA57" s="110"/>
      <c r="AB57" s="127"/>
      <c r="AC57" s="110"/>
      <c r="AD57" s="127"/>
      <c r="AE57" s="110"/>
      <c r="AF57" s="127"/>
      <c r="AG57" s="110"/>
      <c r="AH57" s="127"/>
      <c r="AI57" s="110"/>
      <c r="AJ57" s="127"/>
      <c r="AK57" s="110"/>
      <c r="AL57" s="127"/>
      <c r="AM57" s="110"/>
      <c r="AN57" s="49">
        <f t="shared" si="6"/>
        <v>8</v>
      </c>
      <c r="AO57" s="231">
        <v>8</v>
      </c>
      <c r="AP57" s="447">
        <v>6</v>
      </c>
      <c r="AQ57" s="392">
        <f>AP57*AQ49</f>
        <v>-2.4000000000000004</v>
      </c>
      <c r="AR57" s="447">
        <v>3.6</v>
      </c>
      <c r="AS57" s="161">
        <f>AP57*AS49</f>
        <v>1.7999999999999998</v>
      </c>
      <c r="AT57" s="447">
        <v>7.8</v>
      </c>
      <c r="AU57" s="154">
        <f>AP57*AU49</f>
        <v>3.5999999999999996</v>
      </c>
      <c r="AV57" s="447">
        <v>9.6</v>
      </c>
      <c r="AW57" s="154">
        <f>AR57*AW49</f>
        <v>2.16</v>
      </c>
      <c r="AX57" s="447">
        <v>12</v>
      </c>
    </row>
    <row r="58" spans="1:50" s="27" customFormat="1" ht="20.25" customHeight="1">
      <c r="A58" s="49">
        <f t="shared" si="5"/>
        <v>9</v>
      </c>
      <c r="B58" s="271" t="s">
        <v>146</v>
      </c>
      <c r="C58" s="52">
        <v>2010</v>
      </c>
      <c r="D58" s="271" t="s">
        <v>214</v>
      </c>
      <c r="E58" s="535">
        <f t="shared" si="4"/>
        <v>56.5</v>
      </c>
      <c r="F58" s="533"/>
      <c r="G58" s="582"/>
      <c r="H58" s="130">
        <v>147</v>
      </c>
      <c r="I58" s="447">
        <v>16</v>
      </c>
      <c r="J58" s="116">
        <v>79</v>
      </c>
      <c r="K58" s="447">
        <v>8</v>
      </c>
      <c r="L58" s="127">
        <v>234</v>
      </c>
      <c r="M58" s="447">
        <v>20</v>
      </c>
      <c r="N58" s="116">
        <v>72</v>
      </c>
      <c r="O58" s="447">
        <v>12.5</v>
      </c>
      <c r="P58" s="116"/>
      <c r="Q58" s="117"/>
      <c r="R58" s="116"/>
      <c r="S58" s="117"/>
      <c r="T58" s="116"/>
      <c r="U58" s="117"/>
      <c r="V58" s="116"/>
      <c r="W58" s="117"/>
      <c r="X58" s="116"/>
      <c r="Y58" s="117"/>
      <c r="Z58" s="116"/>
      <c r="AA58" s="117"/>
      <c r="AB58" s="116"/>
      <c r="AC58" s="117"/>
      <c r="AD58" s="116"/>
      <c r="AE58" s="117"/>
      <c r="AF58" s="116"/>
      <c r="AG58" s="117"/>
      <c r="AH58" s="116"/>
      <c r="AI58" s="117"/>
      <c r="AJ58" s="116"/>
      <c r="AK58" s="117"/>
      <c r="AL58" s="116"/>
      <c r="AM58" s="117"/>
      <c r="AN58" s="49">
        <f t="shared" si="6"/>
        <v>9</v>
      </c>
      <c r="AO58" s="343">
        <f>AO57+1</f>
        <v>9</v>
      </c>
      <c r="AP58" s="447">
        <v>4</v>
      </c>
      <c r="AQ58" s="392">
        <f>AP58*AQ49</f>
        <v>-1.6</v>
      </c>
      <c r="AR58" s="447">
        <v>2.4</v>
      </c>
      <c r="AS58" s="205">
        <f>AP58*AS49</f>
        <v>1.2</v>
      </c>
      <c r="AT58" s="447">
        <v>5.2</v>
      </c>
      <c r="AU58" s="154">
        <f>AP58*AU49</f>
        <v>2.4</v>
      </c>
      <c r="AV58" s="447">
        <v>6.4</v>
      </c>
      <c r="AW58" s="154">
        <f>AR58*AW49</f>
        <v>1.44</v>
      </c>
      <c r="AX58" s="447">
        <v>8</v>
      </c>
    </row>
    <row r="59" spans="1:50" s="27" customFormat="1" ht="20.25" customHeight="1">
      <c r="A59" s="49">
        <f t="shared" si="5"/>
        <v>10</v>
      </c>
      <c r="B59" s="666" t="s">
        <v>714</v>
      </c>
      <c r="C59" s="52"/>
      <c r="D59" s="23" t="s">
        <v>314</v>
      </c>
      <c r="E59" s="535">
        <f t="shared" si="4"/>
        <v>35</v>
      </c>
      <c r="F59" s="533"/>
      <c r="G59" s="582"/>
      <c r="H59" s="130"/>
      <c r="I59" s="110"/>
      <c r="J59" s="127"/>
      <c r="K59" s="110"/>
      <c r="L59" s="127"/>
      <c r="M59" s="110"/>
      <c r="N59" s="127">
        <v>69</v>
      </c>
      <c r="O59" s="447">
        <v>35</v>
      </c>
      <c r="P59" s="127"/>
      <c r="Q59" s="110"/>
      <c r="R59" s="127"/>
      <c r="S59" s="110"/>
      <c r="T59" s="127"/>
      <c r="U59" s="110"/>
      <c r="V59" s="127"/>
      <c r="W59" s="110"/>
      <c r="X59" s="127"/>
      <c r="Y59" s="110"/>
      <c r="Z59" s="127"/>
      <c r="AA59" s="110"/>
      <c r="AB59" s="127"/>
      <c r="AC59" s="110"/>
      <c r="AD59" s="127"/>
      <c r="AE59" s="110"/>
      <c r="AF59" s="127"/>
      <c r="AG59" s="110"/>
      <c r="AH59" s="127"/>
      <c r="AI59" s="110"/>
      <c r="AJ59" s="127"/>
      <c r="AK59" s="110"/>
      <c r="AL59" s="127"/>
      <c r="AM59" s="110"/>
      <c r="AN59" s="49">
        <f t="shared" si="6"/>
        <v>10</v>
      </c>
      <c r="AO59" s="231">
        <f>AO58+1</f>
        <v>10</v>
      </c>
      <c r="AP59" s="447">
        <v>2</v>
      </c>
      <c r="AQ59" s="392">
        <f>AP59*AQ49</f>
        <v>-0.8</v>
      </c>
      <c r="AR59" s="447">
        <v>1.2</v>
      </c>
      <c r="AS59" s="205">
        <f>AP59*AS49</f>
        <v>0.6</v>
      </c>
      <c r="AT59" s="447">
        <v>2.6</v>
      </c>
      <c r="AU59" s="154">
        <f>AP59*AU49</f>
        <v>1.2</v>
      </c>
      <c r="AV59" s="447">
        <v>3.2</v>
      </c>
      <c r="AW59" s="154">
        <f>AR59*AW49</f>
        <v>0.72</v>
      </c>
      <c r="AX59" s="447">
        <v>4</v>
      </c>
    </row>
    <row r="60" spans="1:50" s="27" customFormat="1" ht="20.25" customHeight="1" thickBot="1">
      <c r="A60" s="49">
        <f t="shared" si="5"/>
        <v>11</v>
      </c>
      <c r="B60" s="666" t="s">
        <v>715</v>
      </c>
      <c r="C60" s="52"/>
      <c r="D60" s="129" t="s">
        <v>33</v>
      </c>
      <c r="E60" s="535">
        <f t="shared" si="4"/>
        <v>0</v>
      </c>
      <c r="F60" s="533"/>
      <c r="G60" s="582"/>
      <c r="H60" s="130"/>
      <c r="I60" s="110"/>
      <c r="J60" s="127"/>
      <c r="K60" s="110"/>
      <c r="L60" s="127"/>
      <c r="M60" s="110"/>
      <c r="N60" s="127">
        <v>84</v>
      </c>
      <c r="O60" s="110">
        <v>0</v>
      </c>
      <c r="P60" s="127"/>
      <c r="Q60" s="110"/>
      <c r="R60" s="127"/>
      <c r="S60" s="110"/>
      <c r="T60" s="127"/>
      <c r="U60" s="110"/>
      <c r="V60" s="127"/>
      <c r="W60" s="110"/>
      <c r="X60" s="127"/>
      <c r="Y60" s="110"/>
      <c r="Z60" s="127"/>
      <c r="AA60" s="110"/>
      <c r="AB60" s="127"/>
      <c r="AC60" s="110"/>
      <c r="AD60" s="127"/>
      <c r="AE60" s="110"/>
      <c r="AF60" s="127"/>
      <c r="AG60" s="110"/>
      <c r="AH60" s="127"/>
      <c r="AI60" s="110"/>
      <c r="AJ60" s="127"/>
      <c r="AK60" s="110"/>
      <c r="AL60" s="127"/>
      <c r="AM60" s="110"/>
      <c r="AN60" s="49">
        <f t="shared" si="6"/>
        <v>11</v>
      </c>
      <c r="AO60" s="233"/>
      <c r="AP60" s="234">
        <f>SUM(AP50:AP59)</f>
        <v>175</v>
      </c>
      <c r="AQ60" s="237"/>
      <c r="AR60" s="307">
        <f>SUM(AR50:AR59)</f>
        <v>105</v>
      </c>
      <c r="AS60" s="448"/>
      <c r="AT60" s="513">
        <f>SUM(AT49:AT59)</f>
        <v>227.8</v>
      </c>
      <c r="AU60" s="449"/>
      <c r="AV60" s="308">
        <f>SUM(AV50:AV59)</f>
        <v>280</v>
      </c>
      <c r="AW60" s="449"/>
      <c r="AX60" s="308">
        <f>SUM(AX50:AX59)</f>
        <v>350</v>
      </c>
    </row>
    <row r="61" spans="1:50" s="27" customFormat="1" ht="20.25" hidden="1" customHeight="1">
      <c r="A61" s="49">
        <f t="shared" si="5"/>
        <v>12</v>
      </c>
      <c r="B61" s="667" t="s">
        <v>410</v>
      </c>
      <c r="C61" s="52">
        <v>2010</v>
      </c>
      <c r="D61" s="570" t="s">
        <v>15</v>
      </c>
      <c r="E61" s="535">
        <f t="shared" si="4"/>
        <v>0</v>
      </c>
      <c r="F61" s="533"/>
      <c r="G61" s="582"/>
      <c r="H61" s="130"/>
      <c r="I61" s="447"/>
      <c r="J61" s="116"/>
      <c r="K61" s="117"/>
      <c r="L61" s="127"/>
      <c r="M61" s="110"/>
      <c r="N61" s="127"/>
      <c r="O61" s="110"/>
      <c r="P61" s="116"/>
      <c r="Q61" s="117"/>
      <c r="R61" s="116"/>
      <c r="S61" s="117"/>
      <c r="T61" s="116"/>
      <c r="U61" s="117"/>
      <c r="V61" s="116"/>
      <c r="W61" s="117"/>
      <c r="X61" s="116"/>
      <c r="Y61" s="117"/>
      <c r="Z61" s="116"/>
      <c r="AA61" s="117"/>
      <c r="AB61" s="116"/>
      <c r="AC61" s="117"/>
      <c r="AD61" s="116"/>
      <c r="AE61" s="117"/>
      <c r="AF61" s="116"/>
      <c r="AG61" s="117"/>
      <c r="AH61" s="116"/>
      <c r="AI61" s="117"/>
      <c r="AJ61" s="116"/>
      <c r="AK61" s="117"/>
      <c r="AL61" s="116"/>
      <c r="AM61" s="117"/>
      <c r="AN61" s="49">
        <f t="shared" si="6"/>
        <v>12</v>
      </c>
      <c r="AO61" s="50"/>
      <c r="AP61" s="50"/>
      <c r="AQ61" s="50"/>
      <c r="AR61" s="50"/>
      <c r="AS61" s="50"/>
      <c r="AT61" s="50"/>
      <c r="AU61" s="50"/>
      <c r="AV61" s="50"/>
    </row>
    <row r="62" spans="1:50" s="27" customFormat="1" ht="20.25" hidden="1" customHeight="1">
      <c r="A62" s="49">
        <f t="shared" si="5"/>
        <v>13</v>
      </c>
      <c r="B62" s="170" t="s">
        <v>271</v>
      </c>
      <c r="C62" s="52">
        <v>2008</v>
      </c>
      <c r="D62" s="129" t="s">
        <v>61</v>
      </c>
      <c r="E62" s="535">
        <f t="shared" si="4"/>
        <v>0</v>
      </c>
      <c r="F62" s="533"/>
      <c r="G62" s="582"/>
      <c r="H62" s="130"/>
      <c r="I62" s="110"/>
      <c r="J62" s="127"/>
      <c r="K62" s="110"/>
      <c r="L62" s="127"/>
      <c r="M62" s="110"/>
      <c r="N62" s="127"/>
      <c r="O62" s="110"/>
      <c r="P62" s="116"/>
      <c r="Q62" s="110"/>
      <c r="R62" s="116"/>
      <c r="S62" s="110"/>
      <c r="T62" s="116"/>
      <c r="U62" s="110"/>
      <c r="V62" s="116"/>
      <c r="W62" s="110"/>
      <c r="X62" s="116"/>
      <c r="Y62" s="110"/>
      <c r="Z62" s="116"/>
      <c r="AA62" s="110"/>
      <c r="AB62" s="116"/>
      <c r="AC62" s="110"/>
      <c r="AD62" s="116"/>
      <c r="AE62" s="110"/>
      <c r="AF62" s="116"/>
      <c r="AG62" s="110"/>
      <c r="AH62" s="116"/>
      <c r="AI62" s="110"/>
      <c r="AJ62" s="116"/>
      <c r="AK62" s="110"/>
      <c r="AL62" s="116"/>
      <c r="AM62" s="110"/>
      <c r="AN62" s="49">
        <f t="shared" si="6"/>
        <v>13</v>
      </c>
    </row>
    <row r="63" spans="1:50" s="27" customFormat="1" ht="20.25" hidden="1" customHeight="1">
      <c r="A63" s="49">
        <f t="shared" si="5"/>
        <v>14</v>
      </c>
      <c r="B63" s="339" t="s">
        <v>417</v>
      </c>
      <c r="C63" s="52">
        <v>2009</v>
      </c>
      <c r="D63" s="129" t="s">
        <v>371</v>
      </c>
      <c r="E63" s="535">
        <f t="shared" si="4"/>
        <v>0</v>
      </c>
      <c r="F63" s="533"/>
      <c r="G63" s="582"/>
      <c r="H63" s="130"/>
      <c r="I63" s="110"/>
      <c r="J63" s="127"/>
      <c r="K63" s="110"/>
      <c r="L63" s="116"/>
      <c r="M63" s="117"/>
      <c r="N63" s="116"/>
      <c r="O63" s="117"/>
      <c r="P63" s="116"/>
      <c r="Q63" s="110"/>
      <c r="R63" s="116"/>
      <c r="S63" s="110"/>
      <c r="T63" s="116"/>
      <c r="U63" s="110"/>
      <c r="V63" s="116"/>
      <c r="W63" s="110"/>
      <c r="X63" s="116"/>
      <c r="Y63" s="110"/>
      <c r="Z63" s="116"/>
      <c r="AA63" s="110"/>
      <c r="AB63" s="116"/>
      <c r="AC63" s="110"/>
      <c r="AD63" s="116"/>
      <c r="AE63" s="110"/>
      <c r="AF63" s="116"/>
      <c r="AG63" s="110"/>
      <c r="AH63" s="116"/>
      <c r="AI63" s="110"/>
      <c r="AJ63" s="116"/>
      <c r="AK63" s="110"/>
      <c r="AL63" s="116"/>
      <c r="AM63" s="110"/>
      <c r="AN63" s="49">
        <f t="shared" si="6"/>
        <v>14</v>
      </c>
    </row>
    <row r="64" spans="1:50" s="27" customFormat="1" ht="20.25" hidden="1" customHeight="1">
      <c r="A64" s="49">
        <f t="shared" si="5"/>
        <v>15</v>
      </c>
      <c r="B64" s="170" t="s">
        <v>169</v>
      </c>
      <c r="C64" s="52">
        <v>2008</v>
      </c>
      <c r="D64" s="129" t="s">
        <v>61</v>
      </c>
      <c r="E64" s="535">
        <f t="shared" si="4"/>
        <v>0</v>
      </c>
      <c r="F64" s="533"/>
      <c r="G64" s="582"/>
      <c r="H64" s="130"/>
      <c r="I64" s="110"/>
      <c r="J64" s="116"/>
      <c r="K64" s="110"/>
      <c r="L64" s="116"/>
      <c r="M64" s="110"/>
      <c r="N64" s="116"/>
      <c r="O64" s="110"/>
      <c r="P64" s="127"/>
      <c r="Q64" s="110"/>
      <c r="R64" s="127"/>
      <c r="S64" s="110"/>
      <c r="T64" s="127"/>
      <c r="U64" s="110"/>
      <c r="V64" s="127"/>
      <c r="W64" s="110"/>
      <c r="X64" s="127"/>
      <c r="Y64" s="110"/>
      <c r="Z64" s="127"/>
      <c r="AA64" s="110"/>
      <c r="AB64" s="127"/>
      <c r="AC64" s="110"/>
      <c r="AD64" s="127"/>
      <c r="AE64" s="110"/>
      <c r="AF64" s="127"/>
      <c r="AG64" s="110"/>
      <c r="AH64" s="127"/>
      <c r="AI64" s="110"/>
      <c r="AJ64" s="127"/>
      <c r="AK64" s="110"/>
      <c r="AL64" s="127"/>
      <c r="AM64" s="110"/>
      <c r="AN64" s="49">
        <f t="shared" si="6"/>
        <v>15</v>
      </c>
    </row>
    <row r="65" spans="1:40" s="27" customFormat="1" ht="20.25" hidden="1" customHeight="1">
      <c r="A65" s="49">
        <f t="shared" si="5"/>
        <v>16</v>
      </c>
      <c r="B65" s="22" t="s">
        <v>145</v>
      </c>
      <c r="C65" s="52">
        <v>2009</v>
      </c>
      <c r="D65" s="129" t="s">
        <v>19</v>
      </c>
      <c r="E65" s="535">
        <f t="shared" si="4"/>
        <v>0</v>
      </c>
      <c r="F65" s="533"/>
      <c r="G65" s="582"/>
      <c r="H65" s="537"/>
      <c r="I65" s="110"/>
      <c r="J65" s="116"/>
      <c r="K65" s="110"/>
      <c r="L65" s="116"/>
      <c r="M65" s="110"/>
      <c r="N65" s="116"/>
      <c r="O65" s="110"/>
      <c r="P65" s="127"/>
      <c r="Q65" s="110"/>
      <c r="R65" s="127"/>
      <c r="S65" s="110"/>
      <c r="T65" s="127"/>
      <c r="U65" s="110"/>
      <c r="V65" s="127"/>
      <c r="W65" s="110"/>
      <c r="X65" s="127"/>
      <c r="Y65" s="110"/>
      <c r="Z65" s="127"/>
      <c r="AA65" s="110"/>
      <c r="AB65" s="127"/>
      <c r="AC65" s="110"/>
      <c r="AD65" s="127"/>
      <c r="AE65" s="110"/>
      <c r="AF65" s="127"/>
      <c r="AG65" s="110"/>
      <c r="AH65" s="127"/>
      <c r="AI65" s="110"/>
      <c r="AJ65" s="127"/>
      <c r="AK65" s="110"/>
      <c r="AL65" s="127"/>
      <c r="AM65" s="110"/>
      <c r="AN65" s="49">
        <f t="shared" si="6"/>
        <v>16</v>
      </c>
    </row>
    <row r="66" spans="1:40" s="27" customFormat="1" ht="20.25" hidden="1" customHeight="1">
      <c r="A66" s="49">
        <f t="shared" si="5"/>
        <v>17</v>
      </c>
      <c r="B66" s="271" t="s">
        <v>480</v>
      </c>
      <c r="C66" s="52">
        <v>2010</v>
      </c>
      <c r="D66" s="344" t="s">
        <v>37</v>
      </c>
      <c r="E66" s="535">
        <f t="shared" si="4"/>
        <v>0</v>
      </c>
      <c r="F66" s="533"/>
      <c r="G66" s="582"/>
      <c r="H66" s="537"/>
      <c r="I66" s="110"/>
      <c r="J66" s="127"/>
      <c r="K66" s="110"/>
      <c r="L66" s="127"/>
      <c r="M66" s="110"/>
      <c r="N66" s="127"/>
      <c r="O66" s="110"/>
      <c r="P66" s="127"/>
      <c r="Q66" s="110"/>
      <c r="R66" s="127"/>
      <c r="S66" s="110"/>
      <c r="T66" s="127"/>
      <c r="U66" s="110"/>
      <c r="V66" s="127"/>
      <c r="W66" s="110"/>
      <c r="X66" s="127"/>
      <c r="Y66" s="110"/>
      <c r="Z66" s="127"/>
      <c r="AA66" s="110"/>
      <c r="AB66" s="127"/>
      <c r="AC66" s="110"/>
      <c r="AD66" s="127"/>
      <c r="AE66" s="110"/>
      <c r="AF66" s="127"/>
      <c r="AG66" s="110"/>
      <c r="AH66" s="127"/>
      <c r="AI66" s="110"/>
      <c r="AJ66" s="127"/>
      <c r="AK66" s="110"/>
      <c r="AL66" s="127"/>
      <c r="AM66" s="110"/>
      <c r="AN66" s="49">
        <f t="shared" si="6"/>
        <v>17</v>
      </c>
    </row>
    <row r="67" spans="1:40" s="27" customFormat="1" ht="20.25" hidden="1" customHeight="1">
      <c r="A67" s="49">
        <f t="shared" si="5"/>
        <v>18</v>
      </c>
      <c r="B67" s="136" t="s">
        <v>202</v>
      </c>
      <c r="C67" s="52">
        <v>2009</v>
      </c>
      <c r="D67" s="138" t="s">
        <v>48</v>
      </c>
      <c r="E67" s="535">
        <f t="shared" si="4"/>
        <v>0</v>
      </c>
      <c r="F67" s="533"/>
      <c r="G67" s="582"/>
      <c r="H67" s="130"/>
      <c r="I67" s="110"/>
      <c r="J67" s="127"/>
      <c r="K67" s="110"/>
      <c r="L67" s="127"/>
      <c r="M67" s="110"/>
      <c r="N67" s="127"/>
      <c r="O67" s="110"/>
      <c r="P67" s="127"/>
      <c r="Q67" s="110"/>
      <c r="R67" s="127"/>
      <c r="S67" s="110"/>
      <c r="T67" s="127"/>
      <c r="U67" s="110"/>
      <c r="V67" s="127"/>
      <c r="W67" s="110"/>
      <c r="X67" s="127"/>
      <c r="Y67" s="110"/>
      <c r="Z67" s="127"/>
      <c r="AA67" s="110"/>
      <c r="AB67" s="127"/>
      <c r="AC67" s="110"/>
      <c r="AD67" s="127"/>
      <c r="AE67" s="110"/>
      <c r="AF67" s="127"/>
      <c r="AG67" s="110"/>
      <c r="AH67" s="127"/>
      <c r="AI67" s="110"/>
      <c r="AJ67" s="127"/>
      <c r="AK67" s="110"/>
      <c r="AL67" s="127"/>
      <c r="AM67" s="110"/>
      <c r="AN67" s="49">
        <f t="shared" si="6"/>
        <v>18</v>
      </c>
    </row>
    <row r="68" spans="1:40" s="27" customFormat="1" ht="20.25" hidden="1" customHeight="1">
      <c r="A68" s="49">
        <f t="shared" si="5"/>
        <v>19</v>
      </c>
      <c r="B68" s="22" t="s">
        <v>53</v>
      </c>
      <c r="C68" s="52">
        <v>2009</v>
      </c>
      <c r="D68" s="23" t="s">
        <v>44</v>
      </c>
      <c r="E68" s="535">
        <f t="shared" si="4"/>
        <v>0</v>
      </c>
      <c r="F68" s="533"/>
      <c r="G68" s="582"/>
      <c r="H68" s="537"/>
      <c r="I68" s="117"/>
      <c r="J68" s="127"/>
      <c r="K68" s="110"/>
      <c r="L68" s="127"/>
      <c r="M68" s="110"/>
      <c r="N68" s="127"/>
      <c r="O68" s="110"/>
      <c r="P68" s="127"/>
      <c r="Q68" s="110"/>
      <c r="R68" s="127"/>
      <c r="S68" s="110"/>
      <c r="T68" s="127"/>
      <c r="U68" s="110"/>
      <c r="V68" s="127"/>
      <c r="W68" s="110"/>
      <c r="X68" s="127"/>
      <c r="Y68" s="110"/>
      <c r="Z68" s="127"/>
      <c r="AA68" s="110"/>
      <c r="AB68" s="127"/>
      <c r="AC68" s="110"/>
      <c r="AD68" s="127"/>
      <c r="AE68" s="110"/>
      <c r="AF68" s="127"/>
      <c r="AG68" s="110"/>
      <c r="AH68" s="127"/>
      <c r="AI68" s="110"/>
      <c r="AJ68" s="127"/>
      <c r="AK68" s="110"/>
      <c r="AL68" s="127"/>
      <c r="AM68" s="110"/>
      <c r="AN68" s="49">
        <f t="shared" si="6"/>
        <v>19</v>
      </c>
    </row>
    <row r="69" spans="1:40" s="27" customFormat="1" ht="20.25" hidden="1" customHeight="1">
      <c r="A69" s="49">
        <f t="shared" si="5"/>
        <v>20</v>
      </c>
      <c r="B69" s="166" t="s">
        <v>261</v>
      </c>
      <c r="C69" s="52">
        <v>2009</v>
      </c>
      <c r="D69" s="167" t="s">
        <v>25</v>
      </c>
      <c r="E69" s="535">
        <f t="shared" si="4"/>
        <v>0</v>
      </c>
      <c r="F69" s="533"/>
      <c r="G69" s="582"/>
      <c r="H69" s="529"/>
      <c r="I69" s="112"/>
      <c r="J69" s="128"/>
      <c r="K69" s="112"/>
      <c r="L69" s="128"/>
      <c r="M69" s="112"/>
      <c r="N69" s="128"/>
      <c r="O69" s="112"/>
      <c r="P69" s="128"/>
      <c r="Q69" s="112"/>
      <c r="R69" s="128"/>
      <c r="S69" s="112"/>
      <c r="T69" s="128"/>
      <c r="U69" s="112"/>
      <c r="V69" s="128"/>
      <c r="W69" s="112"/>
      <c r="X69" s="128"/>
      <c r="Y69" s="112"/>
      <c r="Z69" s="128"/>
      <c r="AA69" s="112"/>
      <c r="AB69" s="128"/>
      <c r="AC69" s="112"/>
      <c r="AD69" s="128"/>
      <c r="AE69" s="112"/>
      <c r="AF69" s="128"/>
      <c r="AG69" s="112"/>
      <c r="AH69" s="128"/>
      <c r="AI69" s="112"/>
      <c r="AJ69" s="128"/>
      <c r="AK69" s="112"/>
      <c r="AL69" s="128"/>
      <c r="AM69" s="112"/>
      <c r="AN69" s="49">
        <f t="shared" si="6"/>
        <v>20</v>
      </c>
    </row>
    <row r="70" spans="1:40" s="27" customFormat="1" ht="20.25" hidden="1" customHeight="1">
      <c r="A70" s="49">
        <f t="shared" si="5"/>
        <v>21</v>
      </c>
      <c r="B70" s="136" t="s">
        <v>203</v>
      </c>
      <c r="C70" s="52">
        <v>2009</v>
      </c>
      <c r="D70" s="23" t="s">
        <v>18</v>
      </c>
      <c r="E70" s="535">
        <f t="shared" si="4"/>
        <v>0</v>
      </c>
      <c r="F70" s="533"/>
      <c r="G70" s="582"/>
      <c r="H70" s="528"/>
      <c r="I70" s="670"/>
      <c r="J70" s="128"/>
      <c r="K70" s="112"/>
      <c r="L70" s="128"/>
      <c r="M70" s="112"/>
      <c r="N70" s="128"/>
      <c r="O70" s="112"/>
      <c r="P70" s="128"/>
      <c r="Q70" s="112"/>
      <c r="R70" s="128"/>
      <c r="S70" s="112"/>
      <c r="T70" s="128"/>
      <c r="U70" s="112"/>
      <c r="V70" s="128"/>
      <c r="W70" s="112"/>
      <c r="X70" s="128"/>
      <c r="Y70" s="112"/>
      <c r="Z70" s="128"/>
      <c r="AA70" s="112"/>
      <c r="AB70" s="128"/>
      <c r="AC70" s="112"/>
      <c r="AD70" s="128"/>
      <c r="AE70" s="112"/>
      <c r="AF70" s="128"/>
      <c r="AG70" s="112"/>
      <c r="AH70" s="128"/>
      <c r="AI70" s="112"/>
      <c r="AJ70" s="128"/>
      <c r="AK70" s="112"/>
      <c r="AL70" s="128"/>
      <c r="AM70" s="112"/>
      <c r="AN70" s="49">
        <f t="shared" si="6"/>
        <v>21</v>
      </c>
    </row>
    <row r="71" spans="1:40" s="27" customFormat="1" ht="20.25" hidden="1" customHeight="1">
      <c r="A71" s="49">
        <f t="shared" si="5"/>
        <v>22</v>
      </c>
      <c r="B71" s="88" t="s">
        <v>144</v>
      </c>
      <c r="C71" s="52">
        <v>2008</v>
      </c>
      <c r="D71" s="23" t="s">
        <v>18</v>
      </c>
      <c r="E71" s="535">
        <f t="shared" si="4"/>
        <v>0</v>
      </c>
      <c r="F71" s="533"/>
      <c r="G71" s="582"/>
      <c r="H71" s="528"/>
      <c r="I71" s="112"/>
      <c r="J71" s="128"/>
      <c r="K71" s="112"/>
      <c r="L71" s="128"/>
      <c r="M71" s="112"/>
      <c r="N71" s="128"/>
      <c r="O71" s="112"/>
      <c r="P71" s="128"/>
      <c r="Q71" s="112"/>
      <c r="R71" s="128"/>
      <c r="S71" s="112"/>
      <c r="T71" s="128"/>
      <c r="U71" s="112"/>
      <c r="V71" s="128"/>
      <c r="W71" s="112"/>
      <c r="X71" s="128"/>
      <c r="Y71" s="112"/>
      <c r="Z71" s="128"/>
      <c r="AA71" s="112"/>
      <c r="AB71" s="128"/>
      <c r="AC71" s="112"/>
      <c r="AD71" s="128"/>
      <c r="AE71" s="112"/>
      <c r="AF71" s="128"/>
      <c r="AG71" s="112"/>
      <c r="AH71" s="128"/>
      <c r="AI71" s="112"/>
      <c r="AJ71" s="128"/>
      <c r="AK71" s="112"/>
      <c r="AL71" s="128"/>
      <c r="AM71" s="112"/>
      <c r="AN71" s="49">
        <f t="shared" si="6"/>
        <v>22</v>
      </c>
    </row>
    <row r="72" spans="1:40" s="27" customFormat="1" ht="20.25" hidden="1" customHeight="1">
      <c r="A72" s="49">
        <f t="shared" si="5"/>
        <v>23</v>
      </c>
      <c r="B72" s="136" t="s">
        <v>201</v>
      </c>
      <c r="C72" s="52">
        <v>2009</v>
      </c>
      <c r="D72" s="23" t="s">
        <v>18</v>
      </c>
      <c r="E72" s="535">
        <f t="shared" si="4"/>
        <v>0</v>
      </c>
      <c r="F72" s="533"/>
      <c r="G72" s="582"/>
      <c r="H72" s="528"/>
      <c r="I72" s="112"/>
      <c r="J72" s="128"/>
      <c r="K72" s="112"/>
      <c r="L72" s="128"/>
      <c r="M72" s="112"/>
      <c r="N72" s="128"/>
      <c r="O72" s="112"/>
      <c r="P72" s="128"/>
      <c r="Q72" s="112"/>
      <c r="R72" s="128"/>
      <c r="S72" s="112"/>
      <c r="T72" s="128"/>
      <c r="U72" s="112"/>
      <c r="V72" s="128"/>
      <c r="W72" s="112"/>
      <c r="X72" s="128"/>
      <c r="Y72" s="112"/>
      <c r="Z72" s="128"/>
      <c r="AA72" s="112"/>
      <c r="AB72" s="128"/>
      <c r="AC72" s="112"/>
      <c r="AD72" s="128"/>
      <c r="AE72" s="112"/>
      <c r="AF72" s="128"/>
      <c r="AG72" s="112"/>
      <c r="AH72" s="128"/>
      <c r="AI72" s="112"/>
      <c r="AJ72" s="128"/>
      <c r="AK72" s="112"/>
      <c r="AL72" s="128"/>
      <c r="AM72" s="112"/>
      <c r="AN72" s="49">
        <f t="shared" si="6"/>
        <v>23</v>
      </c>
    </row>
    <row r="73" spans="1:40" s="27" customFormat="1" ht="20.25" hidden="1" customHeight="1">
      <c r="A73" s="49">
        <f t="shared" si="5"/>
        <v>24</v>
      </c>
      <c r="B73" s="339" t="s">
        <v>416</v>
      </c>
      <c r="C73" s="52">
        <v>2008</v>
      </c>
      <c r="D73" s="23" t="s">
        <v>15</v>
      </c>
      <c r="E73" s="535">
        <f t="shared" si="4"/>
        <v>0</v>
      </c>
      <c r="F73" s="533"/>
      <c r="G73" s="582"/>
      <c r="H73" s="529"/>
      <c r="I73" s="112"/>
      <c r="J73" s="128"/>
      <c r="K73" s="112"/>
      <c r="L73" s="128"/>
      <c r="M73" s="112"/>
      <c r="N73" s="128"/>
      <c r="O73" s="112"/>
      <c r="P73" s="128"/>
      <c r="Q73" s="112"/>
      <c r="R73" s="128"/>
      <c r="S73" s="112"/>
      <c r="T73" s="128"/>
      <c r="U73" s="112"/>
      <c r="V73" s="128"/>
      <c r="W73" s="112"/>
      <c r="X73" s="128"/>
      <c r="Y73" s="112"/>
      <c r="Z73" s="128"/>
      <c r="AA73" s="112"/>
      <c r="AB73" s="128"/>
      <c r="AC73" s="112"/>
      <c r="AD73" s="128"/>
      <c r="AE73" s="112"/>
      <c r="AF73" s="128"/>
      <c r="AG73" s="112"/>
      <c r="AH73" s="128"/>
      <c r="AI73" s="112"/>
      <c r="AJ73" s="128"/>
      <c r="AK73" s="112"/>
      <c r="AL73" s="128"/>
      <c r="AM73" s="112"/>
      <c r="AN73" s="49">
        <f t="shared" si="6"/>
        <v>24</v>
      </c>
    </row>
    <row r="74" spans="1:40" s="27" customFormat="1" ht="20.25" hidden="1" customHeight="1">
      <c r="A74" s="49">
        <f t="shared" si="5"/>
        <v>25</v>
      </c>
      <c r="B74" s="299" t="s">
        <v>318</v>
      </c>
      <c r="C74" s="52">
        <v>2010</v>
      </c>
      <c r="D74" s="284" t="s">
        <v>26</v>
      </c>
      <c r="E74" s="535">
        <f t="shared" si="4"/>
        <v>0</v>
      </c>
      <c r="F74" s="533"/>
      <c r="G74" s="582"/>
      <c r="H74" s="529"/>
      <c r="I74" s="112"/>
      <c r="J74" s="128"/>
      <c r="K74" s="112"/>
      <c r="L74" s="128"/>
      <c r="M74" s="112"/>
      <c r="N74" s="128"/>
      <c r="O74" s="112"/>
      <c r="P74" s="128"/>
      <c r="Q74" s="112"/>
      <c r="R74" s="128"/>
      <c r="S74" s="112"/>
      <c r="T74" s="128"/>
      <c r="U74" s="112"/>
      <c r="V74" s="128"/>
      <c r="W74" s="112"/>
      <c r="X74" s="128"/>
      <c r="Y74" s="112"/>
      <c r="Z74" s="128"/>
      <c r="AA74" s="112"/>
      <c r="AB74" s="128"/>
      <c r="AC74" s="112"/>
      <c r="AD74" s="128"/>
      <c r="AE74" s="112"/>
      <c r="AF74" s="128"/>
      <c r="AG74" s="112"/>
      <c r="AH74" s="128"/>
      <c r="AI74" s="112"/>
      <c r="AJ74" s="128"/>
      <c r="AK74" s="112"/>
      <c r="AL74" s="128"/>
      <c r="AM74" s="112"/>
      <c r="AN74" s="49">
        <f t="shared" si="6"/>
        <v>25</v>
      </c>
    </row>
    <row r="75" spans="1:40" s="50" customFormat="1" ht="20.25" hidden="1" customHeight="1">
      <c r="A75" s="49">
        <f t="shared" si="5"/>
        <v>26</v>
      </c>
      <c r="B75" s="285" t="s">
        <v>338</v>
      </c>
      <c r="C75" s="52">
        <v>2010</v>
      </c>
      <c r="D75" s="471" t="s">
        <v>18</v>
      </c>
      <c r="E75" s="535">
        <f t="shared" si="4"/>
        <v>0</v>
      </c>
      <c r="F75" s="533"/>
      <c r="G75" s="582"/>
      <c r="H75" s="529"/>
      <c r="I75" s="112"/>
      <c r="J75" s="128"/>
      <c r="K75" s="112"/>
      <c r="L75" s="128"/>
      <c r="M75" s="112"/>
      <c r="N75" s="128"/>
      <c r="O75" s="112"/>
      <c r="P75" s="128"/>
      <c r="Q75" s="112"/>
      <c r="R75" s="128"/>
      <c r="S75" s="112"/>
      <c r="T75" s="128"/>
      <c r="U75" s="112"/>
      <c r="V75" s="128"/>
      <c r="W75" s="112"/>
      <c r="X75" s="128"/>
      <c r="Y75" s="112"/>
      <c r="Z75" s="128"/>
      <c r="AA75" s="112"/>
      <c r="AB75" s="128"/>
      <c r="AC75" s="112"/>
      <c r="AD75" s="128"/>
      <c r="AE75" s="112"/>
      <c r="AF75" s="128"/>
      <c r="AG75" s="112"/>
      <c r="AH75" s="128"/>
      <c r="AI75" s="112"/>
      <c r="AJ75" s="128"/>
      <c r="AK75" s="112"/>
      <c r="AL75" s="128"/>
      <c r="AM75" s="112"/>
      <c r="AN75" s="49">
        <f t="shared" si="6"/>
        <v>26</v>
      </c>
    </row>
    <row r="76" spans="1:40" s="50" customFormat="1" ht="20.25" hidden="1" customHeight="1">
      <c r="A76" s="49">
        <f t="shared" si="5"/>
        <v>27</v>
      </c>
      <c r="B76" s="288" t="s">
        <v>147</v>
      </c>
      <c r="C76" s="52">
        <v>2010</v>
      </c>
      <c r="D76" s="309" t="s">
        <v>21</v>
      </c>
      <c r="E76" s="535">
        <f t="shared" si="4"/>
        <v>0</v>
      </c>
      <c r="F76" s="533"/>
      <c r="G76" s="582"/>
      <c r="H76" s="529"/>
      <c r="I76" s="112"/>
      <c r="J76" s="128"/>
      <c r="K76" s="112"/>
      <c r="L76" s="128"/>
      <c r="M76" s="112"/>
      <c r="N76" s="128"/>
      <c r="O76" s="112"/>
      <c r="P76" s="128"/>
      <c r="Q76" s="112"/>
      <c r="R76" s="128"/>
      <c r="S76" s="112"/>
      <c r="T76" s="128"/>
      <c r="U76" s="112"/>
      <c r="V76" s="128"/>
      <c r="W76" s="112"/>
      <c r="X76" s="128"/>
      <c r="Y76" s="112"/>
      <c r="Z76" s="128"/>
      <c r="AA76" s="112"/>
      <c r="AB76" s="128"/>
      <c r="AC76" s="112"/>
      <c r="AD76" s="128"/>
      <c r="AE76" s="112"/>
      <c r="AF76" s="128"/>
      <c r="AG76" s="112"/>
      <c r="AH76" s="128"/>
      <c r="AI76" s="112"/>
      <c r="AJ76" s="128"/>
      <c r="AK76" s="112"/>
      <c r="AL76" s="128"/>
      <c r="AM76" s="112"/>
      <c r="AN76" s="49">
        <f t="shared" si="6"/>
        <v>27</v>
      </c>
    </row>
    <row r="77" spans="1:40" s="50" customFormat="1" ht="20.25" hidden="1" customHeight="1">
      <c r="A77" s="49">
        <f t="shared" si="5"/>
        <v>28</v>
      </c>
      <c r="B77" s="311" t="s">
        <v>220</v>
      </c>
      <c r="C77" s="52">
        <v>2009</v>
      </c>
      <c r="D77" s="312" t="s">
        <v>61</v>
      </c>
      <c r="E77" s="535">
        <f t="shared" si="4"/>
        <v>0</v>
      </c>
      <c r="F77" s="533"/>
      <c r="G77" s="582"/>
      <c r="H77" s="529"/>
      <c r="I77" s="112"/>
      <c r="J77" s="128"/>
      <c r="K77" s="112"/>
      <c r="L77" s="128"/>
      <c r="M77" s="112"/>
      <c r="N77" s="128"/>
      <c r="O77" s="112"/>
      <c r="P77" s="128"/>
      <c r="Q77" s="112"/>
      <c r="R77" s="128"/>
      <c r="S77" s="112"/>
      <c r="T77" s="128"/>
      <c r="U77" s="112"/>
      <c r="V77" s="128"/>
      <c r="W77" s="112"/>
      <c r="X77" s="128"/>
      <c r="Y77" s="112"/>
      <c r="Z77" s="128"/>
      <c r="AA77" s="112"/>
      <c r="AB77" s="128"/>
      <c r="AC77" s="112"/>
      <c r="AD77" s="128"/>
      <c r="AE77" s="112"/>
      <c r="AF77" s="128"/>
      <c r="AG77" s="112"/>
      <c r="AH77" s="128"/>
      <c r="AI77" s="112"/>
      <c r="AJ77" s="128"/>
      <c r="AK77" s="112"/>
      <c r="AL77" s="128"/>
      <c r="AM77" s="112"/>
      <c r="AN77" s="49">
        <f t="shared" si="6"/>
        <v>28</v>
      </c>
    </row>
    <row r="78" spans="1:40" s="50" customFormat="1" ht="20.25" hidden="1" customHeight="1">
      <c r="A78" s="49">
        <f t="shared" si="5"/>
        <v>29</v>
      </c>
      <c r="B78" s="311" t="s">
        <v>219</v>
      </c>
      <c r="C78" s="52">
        <v>2009</v>
      </c>
      <c r="D78" s="312" t="s">
        <v>77</v>
      </c>
      <c r="E78" s="535">
        <f t="shared" si="4"/>
        <v>0</v>
      </c>
      <c r="F78" s="533"/>
      <c r="G78" s="582"/>
      <c r="H78" s="529"/>
      <c r="I78" s="112"/>
      <c r="J78" s="128"/>
      <c r="K78" s="112"/>
      <c r="L78" s="128"/>
      <c r="M78" s="112"/>
      <c r="N78" s="128"/>
      <c r="O78" s="112"/>
      <c r="P78" s="128"/>
      <c r="Q78" s="112"/>
      <c r="R78" s="128"/>
      <c r="S78" s="112"/>
      <c r="T78" s="128"/>
      <c r="U78" s="112"/>
      <c r="V78" s="128"/>
      <c r="W78" s="112"/>
      <c r="X78" s="128"/>
      <c r="Y78" s="112"/>
      <c r="Z78" s="128"/>
      <c r="AA78" s="112"/>
      <c r="AB78" s="128"/>
      <c r="AC78" s="112"/>
      <c r="AD78" s="128"/>
      <c r="AE78" s="112"/>
      <c r="AF78" s="128"/>
      <c r="AG78" s="112"/>
      <c r="AH78" s="128"/>
      <c r="AI78" s="112"/>
      <c r="AJ78" s="128"/>
      <c r="AK78" s="112"/>
      <c r="AL78" s="128"/>
      <c r="AM78" s="112"/>
      <c r="AN78" s="49">
        <f t="shared" si="6"/>
        <v>29</v>
      </c>
    </row>
    <row r="79" spans="1:40" s="50" customFormat="1" ht="20.25" hidden="1" customHeight="1">
      <c r="A79" s="93"/>
      <c r="B79" s="271" t="s">
        <v>108</v>
      </c>
      <c r="C79" s="52">
        <v>2009</v>
      </c>
      <c r="D79" s="344" t="s">
        <v>41</v>
      </c>
      <c r="E79" s="535">
        <f t="shared" si="4"/>
        <v>0</v>
      </c>
      <c r="F79" s="533"/>
      <c r="G79" s="582"/>
      <c r="H79" s="529"/>
      <c r="I79" s="112"/>
      <c r="J79" s="128"/>
      <c r="K79" s="112"/>
      <c r="L79" s="128"/>
      <c r="M79" s="112"/>
      <c r="N79" s="128"/>
      <c r="O79" s="112"/>
      <c r="P79" s="128"/>
      <c r="Q79" s="112"/>
      <c r="R79" s="128"/>
      <c r="S79" s="112"/>
      <c r="T79" s="128"/>
      <c r="U79" s="112"/>
      <c r="V79" s="128"/>
      <c r="W79" s="112"/>
      <c r="X79" s="128"/>
      <c r="Y79" s="112"/>
      <c r="Z79" s="128"/>
      <c r="AA79" s="112"/>
      <c r="AB79" s="128"/>
      <c r="AC79" s="112"/>
      <c r="AD79" s="128"/>
      <c r="AE79" s="112"/>
      <c r="AF79" s="128"/>
      <c r="AG79" s="112"/>
      <c r="AH79" s="128"/>
      <c r="AI79" s="112"/>
      <c r="AJ79" s="128"/>
      <c r="AK79" s="112"/>
      <c r="AL79" s="128"/>
      <c r="AM79" s="112"/>
      <c r="AN79" s="93"/>
    </row>
    <row r="80" spans="1:40" s="50" customFormat="1" ht="20.25" hidden="1" customHeight="1">
      <c r="A80" s="362"/>
      <c r="B80" s="668" t="s">
        <v>275</v>
      </c>
      <c r="C80" s="52">
        <v>2010</v>
      </c>
      <c r="D80" s="668" t="s">
        <v>18</v>
      </c>
      <c r="E80" s="535">
        <f t="shared" si="4"/>
        <v>0</v>
      </c>
      <c r="F80" s="533"/>
      <c r="G80" s="582"/>
      <c r="H80" s="130"/>
      <c r="I80" s="110"/>
      <c r="J80" s="127"/>
      <c r="K80" s="110"/>
      <c r="L80" s="127"/>
      <c r="M80" s="110"/>
      <c r="N80" s="127"/>
      <c r="O80" s="110"/>
      <c r="P80" s="127"/>
      <c r="Q80" s="110"/>
      <c r="R80" s="127"/>
      <c r="S80" s="110"/>
      <c r="T80" s="127"/>
      <c r="U80" s="110"/>
      <c r="V80" s="127"/>
      <c r="W80" s="110"/>
      <c r="X80" s="127"/>
      <c r="Y80" s="110"/>
      <c r="Z80" s="127"/>
      <c r="AA80" s="110"/>
      <c r="AB80" s="127"/>
      <c r="AC80" s="51"/>
      <c r="AD80" s="127"/>
      <c r="AE80" s="110"/>
      <c r="AF80" s="130"/>
      <c r="AG80" s="110"/>
      <c r="AH80" s="127"/>
      <c r="AI80" s="110"/>
      <c r="AJ80" s="127"/>
      <c r="AK80" s="110"/>
      <c r="AL80" s="127"/>
      <c r="AM80" s="110"/>
      <c r="AN80" s="362"/>
    </row>
    <row r="81" spans="1:40" s="50" customFormat="1" ht="20.25" customHeight="1" thickBot="1">
      <c r="A81" s="362"/>
      <c r="B81" s="81"/>
      <c r="C81" s="51"/>
      <c r="D81" s="23"/>
      <c r="E81" s="535"/>
      <c r="F81" s="533"/>
      <c r="G81" s="582"/>
      <c r="H81" s="130"/>
      <c r="I81" s="110"/>
      <c r="J81" s="127"/>
      <c r="K81" s="110"/>
      <c r="L81" s="127"/>
      <c r="M81" s="110"/>
      <c r="N81" s="127"/>
      <c r="O81" s="110"/>
      <c r="P81" s="127"/>
      <c r="Q81" s="110"/>
      <c r="R81" s="127"/>
      <c r="S81" s="110"/>
      <c r="T81" s="127"/>
      <c r="U81" s="110"/>
      <c r="V81" s="127"/>
      <c r="W81" s="110"/>
      <c r="X81" s="127"/>
      <c r="Y81" s="110"/>
      <c r="Z81" s="127"/>
      <c r="AA81" s="110"/>
      <c r="AB81" s="127"/>
      <c r="AC81" s="51"/>
      <c r="AD81" s="127"/>
      <c r="AE81" s="112"/>
      <c r="AF81" s="130"/>
      <c r="AG81" s="110"/>
      <c r="AH81" s="127"/>
      <c r="AI81" s="110"/>
      <c r="AJ81" s="127"/>
      <c r="AK81" s="110"/>
      <c r="AL81" s="127"/>
      <c r="AM81" s="110"/>
      <c r="AN81" s="362"/>
    </row>
    <row r="82" spans="1:40" s="27" customFormat="1" ht="20.25" customHeight="1" thickBot="1">
      <c r="A82" s="165"/>
      <c r="B82" s="81"/>
      <c r="C82" s="51"/>
      <c r="D82" s="23"/>
      <c r="E82" s="525"/>
      <c r="F82" s="534"/>
      <c r="G82" s="582"/>
      <c r="H82" s="396"/>
      <c r="I82" s="184">
        <f>SUM(I50:I75)</f>
        <v>270.39999999999998</v>
      </c>
      <c r="J82" s="238"/>
      <c r="K82" s="184">
        <f>SUM(K50:K75)</f>
        <v>173</v>
      </c>
      <c r="L82" s="238"/>
      <c r="M82" s="184">
        <f>SUM(M50:M75)</f>
        <v>326</v>
      </c>
      <c r="N82" s="238"/>
      <c r="O82" s="184">
        <f>SUM(O50:O75)</f>
        <v>175</v>
      </c>
      <c r="P82" s="238"/>
      <c r="Q82" s="184">
        <f>SUM(Q50:Q75)</f>
        <v>0</v>
      </c>
      <c r="R82" s="238"/>
      <c r="S82" s="184">
        <f>SUM(S50:S75)</f>
        <v>0</v>
      </c>
      <c r="T82" s="238"/>
      <c r="U82" s="184">
        <f>SUM(U50:U75)</f>
        <v>0</v>
      </c>
      <c r="V82" s="238"/>
      <c r="W82" s="184">
        <f>SUM(W50:W75)</f>
        <v>0</v>
      </c>
      <c r="X82" s="238"/>
      <c r="Y82" s="184">
        <f>SUM(Y50:Y75)</f>
        <v>0</v>
      </c>
      <c r="Z82" s="238"/>
      <c r="AA82" s="184">
        <f>SUM(AA50:AA75)</f>
        <v>0</v>
      </c>
      <c r="AB82" s="238"/>
      <c r="AC82" s="395">
        <f>SUM(AC50:AC75)</f>
        <v>0</v>
      </c>
      <c r="AD82" s="238"/>
      <c r="AE82" s="184">
        <f>SUM(AE50:AE75)</f>
        <v>0</v>
      </c>
      <c r="AF82" s="396"/>
      <c r="AG82" s="184">
        <f>SUM(AG50:AG75)</f>
        <v>0</v>
      </c>
      <c r="AH82" s="238"/>
      <c r="AI82" s="184">
        <f>SUM(AI50:AI75)</f>
        <v>0</v>
      </c>
      <c r="AJ82" s="238"/>
      <c r="AK82" s="184">
        <f>SUM(AK50:AK75)</f>
        <v>0</v>
      </c>
      <c r="AL82" s="238"/>
      <c r="AM82" s="184">
        <f>SUM(AM50:AM75)</f>
        <v>0</v>
      </c>
      <c r="AN82" s="165"/>
    </row>
    <row r="84" spans="1:40" ht="26" customHeight="1">
      <c r="H84" s="171"/>
      <c r="I84" s="172" t="s">
        <v>272</v>
      </c>
      <c r="J84" s="28"/>
      <c r="K84" s="28"/>
      <c r="L84" s="28"/>
      <c r="M84" s="101"/>
      <c r="N84" s="265"/>
      <c r="O84" s="172" t="s">
        <v>273</v>
      </c>
      <c r="P84" s="48"/>
      <c r="Q84" s="18"/>
      <c r="R84" s="48"/>
      <c r="S84" s="188"/>
      <c r="T84" s="172" t="s">
        <v>303</v>
      </c>
    </row>
  </sheetData>
  <sheetProtection algorithmName="SHA-512" hashValue="RK6JojhvUMOThZpUEp0hHqs7wNLBB6EGXXxv+pQBTuSYYfpnfv3r/RVIpVU8AZtNSxvVrMTQiIGxDwzSfXnsFQ==" saltValue="tBVBSoBr1V5y1fxDzejABg==" spinCount="100000" sheet="1" objects="1" scenarios="1"/>
  <sortState ref="B50:O80">
    <sortCondition descending="1" ref="E50:E80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80">
    <mergeCell ref="AO48:AP48"/>
    <mergeCell ref="AQ48:AR48"/>
    <mergeCell ref="AS48:AT48"/>
    <mergeCell ref="AU48:AV48"/>
    <mergeCell ref="AW48:AX48"/>
    <mergeCell ref="AO8:AP8"/>
    <mergeCell ref="AQ8:AR8"/>
    <mergeCell ref="AS8:AT8"/>
    <mergeCell ref="AU8:AV8"/>
    <mergeCell ref="AW8:AX8"/>
    <mergeCell ref="B7:G8"/>
    <mergeCell ref="B47:G48"/>
    <mergeCell ref="X6:Y6"/>
    <mergeCell ref="AD6:AE6"/>
    <mergeCell ref="H7:I8"/>
    <mergeCell ref="V46:W46"/>
    <mergeCell ref="V7:W8"/>
    <mergeCell ref="AB47:AC48"/>
    <mergeCell ref="Z7:AA8"/>
    <mergeCell ref="Z46:AA46"/>
    <mergeCell ref="Z47:AA48"/>
    <mergeCell ref="AD46:AE46"/>
    <mergeCell ref="X46:Y46"/>
    <mergeCell ref="AB7:AC8"/>
    <mergeCell ref="AB46:AC46"/>
    <mergeCell ref="X7:Y8"/>
    <mergeCell ref="AF47:AG48"/>
    <mergeCell ref="V6:W6"/>
    <mergeCell ref="AB6:AC6"/>
    <mergeCell ref="J7:K8"/>
    <mergeCell ref="H46:I46"/>
    <mergeCell ref="R7:S8"/>
    <mergeCell ref="P7:Q8"/>
    <mergeCell ref="P46:Q46"/>
    <mergeCell ref="J46:K46"/>
    <mergeCell ref="L46:M46"/>
    <mergeCell ref="T46:U46"/>
    <mergeCell ref="L7:M8"/>
    <mergeCell ref="N7:O8"/>
    <mergeCell ref="N46:O46"/>
    <mergeCell ref="R46:S46"/>
    <mergeCell ref="AD47:AE48"/>
    <mergeCell ref="AJ6:AK6"/>
    <mergeCell ref="AJ7:AK8"/>
    <mergeCell ref="AJ46:AK46"/>
    <mergeCell ref="AJ47:AK48"/>
    <mergeCell ref="AL6:AM6"/>
    <mergeCell ref="AL7:AM8"/>
    <mergeCell ref="AH7:AI8"/>
    <mergeCell ref="AH46:AI46"/>
    <mergeCell ref="AH47:AI48"/>
    <mergeCell ref="A1:AM1"/>
    <mergeCell ref="AF6:AG6"/>
    <mergeCell ref="AF7:AG8"/>
    <mergeCell ref="AF46:AG46"/>
    <mergeCell ref="AL46:AM46"/>
    <mergeCell ref="H6:I6"/>
    <mergeCell ref="J6:K6"/>
    <mergeCell ref="P6:Q6"/>
    <mergeCell ref="L6:M6"/>
    <mergeCell ref="N6:O6"/>
    <mergeCell ref="R6:S6"/>
    <mergeCell ref="T6:U6"/>
    <mergeCell ref="AL47:AM48"/>
    <mergeCell ref="T47:U48"/>
    <mergeCell ref="A3:AN3"/>
    <mergeCell ref="A5:AN5"/>
    <mergeCell ref="V47:W48"/>
    <mergeCell ref="T7:U8"/>
    <mergeCell ref="N47:O48"/>
    <mergeCell ref="H47:I48"/>
    <mergeCell ref="J47:K48"/>
    <mergeCell ref="L47:M48"/>
    <mergeCell ref="A45:AN45"/>
    <mergeCell ref="Z6:AA6"/>
    <mergeCell ref="X47:Y48"/>
    <mergeCell ref="P47:Q48"/>
    <mergeCell ref="R47:S48"/>
    <mergeCell ref="AD7:AE8"/>
    <mergeCell ref="AH6:AI6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66FF"/>
  </sheetPr>
  <dimension ref="A1:AX112"/>
  <sheetViews>
    <sheetView topLeftCell="A37" zoomScale="75" zoomScaleNormal="75" workbookViewId="0">
      <selection activeCell="B43" sqref="B43:G44"/>
    </sheetView>
  </sheetViews>
  <sheetFormatPr baseColWidth="10" defaultColWidth="11.453125" defaultRowHeight="12.5"/>
  <cols>
    <col min="1" max="1" width="5.81640625" style="24" bestFit="1" customWidth="1"/>
    <col min="2" max="2" width="28.6328125" style="24" bestFit="1" customWidth="1"/>
    <col min="3" max="3" width="7.36328125" style="25" customWidth="1"/>
    <col min="4" max="4" width="31.1796875" style="24" customWidth="1"/>
    <col min="5" max="5" width="8.36328125" style="24" customWidth="1"/>
    <col min="6" max="7" width="12" style="24" customWidth="1"/>
    <col min="8" max="8" width="8.6328125" style="25" customWidth="1"/>
    <col min="9" max="9" width="9.453125" style="24" customWidth="1"/>
    <col min="10" max="10" width="9" style="24" customWidth="1"/>
    <col min="11" max="11" width="8.1796875" style="24" customWidth="1"/>
    <col min="12" max="12" width="8.36328125" style="24" customWidth="1"/>
    <col min="13" max="13" width="7.81640625" style="24" customWidth="1"/>
    <col min="14" max="14" width="8.6328125" style="24" customWidth="1"/>
    <col min="15" max="15" width="8.1796875" style="24" customWidth="1"/>
    <col min="16" max="20" width="9.453125" style="24" hidden="1" customWidth="1"/>
    <col min="21" max="21" width="11.1796875" style="24" hidden="1" customWidth="1"/>
    <col min="22" max="38" width="9.453125" style="24" hidden="1" customWidth="1"/>
    <col min="39" max="39" width="1.1796875" style="24" hidden="1" customWidth="1"/>
    <col min="40" max="40" width="5.81640625" style="24" bestFit="1" customWidth="1"/>
    <col min="41" max="41" width="4.1796875" style="24" hidden="1" customWidth="1"/>
    <col min="42" max="42" width="5.1796875" style="24" hidden="1" customWidth="1"/>
    <col min="43" max="43" width="6.36328125" style="24" hidden="1" customWidth="1"/>
    <col min="44" max="44" width="6.1796875" style="24" hidden="1" customWidth="1"/>
    <col min="45" max="45" width="4.6328125" style="24" hidden="1" customWidth="1"/>
    <col min="46" max="46" width="6" style="24" hidden="1" customWidth="1"/>
    <col min="47" max="47" width="5.36328125" style="24" hidden="1" customWidth="1"/>
    <col min="48" max="48" width="6" style="24" hidden="1" customWidth="1"/>
    <col min="49" max="49" width="5.81640625" style="24" hidden="1" customWidth="1"/>
    <col min="50" max="50" width="6" style="24" hidden="1" customWidth="1"/>
    <col min="51" max="51" width="3.1796875" style="24" customWidth="1"/>
    <col min="52" max="16384" width="11.453125" style="24"/>
  </cols>
  <sheetData>
    <row r="1" spans="1:40" s="17" customFormat="1" ht="16.5" hidden="1">
      <c r="A1" s="32">
        <v>20</v>
      </c>
      <c r="B1" s="33"/>
      <c r="C1" s="54"/>
      <c r="D1" s="34"/>
      <c r="E1" s="64"/>
      <c r="F1" s="64"/>
      <c r="G1" s="64"/>
      <c r="H1" s="35"/>
      <c r="I1" s="36"/>
      <c r="J1" s="35"/>
      <c r="K1" s="36"/>
      <c r="L1" s="35"/>
      <c r="M1" s="36"/>
      <c r="N1" s="35"/>
      <c r="O1" s="36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2">
        <v>20</v>
      </c>
    </row>
    <row r="2" spans="1:40" s="17" customFormat="1" ht="16.5" hidden="1">
      <c r="A2" s="38">
        <v>21</v>
      </c>
      <c r="B2" s="39"/>
      <c r="C2" s="55"/>
      <c r="D2" s="40"/>
      <c r="E2" s="65"/>
      <c r="F2" s="65"/>
      <c r="G2" s="65"/>
      <c r="H2" s="41"/>
      <c r="I2" s="42"/>
      <c r="J2" s="41"/>
      <c r="K2" s="42"/>
      <c r="L2" s="41"/>
      <c r="M2" s="42"/>
      <c r="N2" s="41"/>
      <c r="O2" s="42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38">
        <v>21</v>
      </c>
    </row>
    <row r="3" spans="1:40" s="17" customFormat="1" ht="16.5" hidden="1">
      <c r="A3" s="38">
        <v>22</v>
      </c>
      <c r="B3" s="39"/>
      <c r="C3" s="55"/>
      <c r="D3" s="40"/>
      <c r="E3" s="65"/>
      <c r="F3" s="65"/>
      <c r="G3" s="65"/>
      <c r="H3" s="41"/>
      <c r="I3" s="42"/>
      <c r="J3" s="41"/>
      <c r="K3" s="42"/>
      <c r="L3" s="41"/>
      <c r="M3" s="42"/>
      <c r="N3" s="41"/>
      <c r="O3" s="42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38">
        <v>22</v>
      </c>
    </row>
    <row r="4" spans="1:40" s="17" customFormat="1" ht="16.5" hidden="1">
      <c r="A4" s="38">
        <v>23</v>
      </c>
      <c r="B4" s="39"/>
      <c r="C4" s="55"/>
      <c r="D4" s="40"/>
      <c r="E4" s="65"/>
      <c r="F4" s="65"/>
      <c r="G4" s="65"/>
      <c r="H4" s="41"/>
      <c r="I4" s="42"/>
      <c r="J4" s="41"/>
      <c r="K4" s="42"/>
      <c r="L4" s="41"/>
      <c r="M4" s="42"/>
      <c r="N4" s="41"/>
      <c r="O4" s="42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38">
        <v>23</v>
      </c>
    </row>
    <row r="5" spans="1:40" s="17" customFormat="1" ht="16.5" hidden="1">
      <c r="A5" s="38">
        <v>24</v>
      </c>
      <c r="B5" s="39"/>
      <c r="C5" s="55"/>
      <c r="D5" s="40"/>
      <c r="E5" s="65"/>
      <c r="F5" s="65"/>
      <c r="G5" s="65"/>
      <c r="H5" s="41"/>
      <c r="I5" s="42"/>
      <c r="J5" s="41"/>
      <c r="K5" s="42"/>
      <c r="L5" s="41"/>
      <c r="M5" s="42"/>
      <c r="N5" s="41"/>
      <c r="O5" s="42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38">
        <v>24</v>
      </c>
    </row>
    <row r="6" spans="1:40" s="17" customFormat="1" ht="16.5" hidden="1">
      <c r="A6" s="38">
        <v>25</v>
      </c>
      <c r="B6" s="39"/>
      <c r="C6" s="55"/>
      <c r="D6" s="40"/>
      <c r="E6" s="65"/>
      <c r="F6" s="65"/>
      <c r="G6" s="65"/>
      <c r="H6" s="41"/>
      <c r="I6" s="42"/>
      <c r="J6" s="41"/>
      <c r="K6" s="42"/>
      <c r="L6" s="41"/>
      <c r="M6" s="42"/>
      <c r="N6" s="41"/>
      <c r="O6" s="42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38">
        <v>25</v>
      </c>
    </row>
    <row r="7" spans="1:40" s="17" customFormat="1" ht="16.5" hidden="1">
      <c r="A7" s="38">
        <v>26</v>
      </c>
      <c r="B7" s="39"/>
      <c r="C7" s="55"/>
      <c r="D7" s="40"/>
      <c r="E7" s="65"/>
      <c r="F7" s="65"/>
      <c r="G7" s="65"/>
      <c r="H7" s="41"/>
      <c r="I7" s="42"/>
      <c r="J7" s="41"/>
      <c r="K7" s="42"/>
      <c r="L7" s="41"/>
      <c r="M7" s="42"/>
      <c r="N7" s="41"/>
      <c r="O7" s="42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38">
        <v>26</v>
      </c>
    </row>
    <row r="8" spans="1:40" s="17" customFormat="1" ht="16.5" hidden="1">
      <c r="A8" s="38">
        <v>27</v>
      </c>
      <c r="B8" s="39"/>
      <c r="C8" s="55"/>
      <c r="D8" s="40"/>
      <c r="E8" s="65"/>
      <c r="F8" s="65"/>
      <c r="G8" s="65"/>
      <c r="H8" s="41"/>
      <c r="I8" s="42"/>
      <c r="J8" s="41"/>
      <c r="K8" s="42"/>
      <c r="L8" s="41"/>
      <c r="M8" s="42"/>
      <c r="N8" s="41"/>
      <c r="O8" s="42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38">
        <v>27</v>
      </c>
    </row>
    <row r="9" spans="1:40" s="17" customFormat="1" ht="16.5" hidden="1">
      <c r="A9" s="38">
        <v>28</v>
      </c>
      <c r="B9" s="39"/>
      <c r="C9" s="55"/>
      <c r="D9" s="40"/>
      <c r="E9" s="65"/>
      <c r="F9" s="65"/>
      <c r="G9" s="65"/>
      <c r="H9" s="41"/>
      <c r="I9" s="42"/>
      <c r="J9" s="41"/>
      <c r="K9" s="42"/>
      <c r="L9" s="41"/>
      <c r="M9" s="42"/>
      <c r="N9" s="41"/>
      <c r="O9" s="42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38">
        <v>28</v>
      </c>
    </row>
    <row r="10" spans="1:40" s="17" customFormat="1" ht="16.5" hidden="1">
      <c r="A10" s="38">
        <v>29</v>
      </c>
      <c r="B10" s="39"/>
      <c r="C10" s="55"/>
      <c r="D10" s="40"/>
      <c r="E10" s="65"/>
      <c r="F10" s="65"/>
      <c r="G10" s="65"/>
      <c r="H10" s="41"/>
      <c r="I10" s="42"/>
      <c r="J10" s="41"/>
      <c r="K10" s="42"/>
      <c r="L10" s="41"/>
      <c r="M10" s="42"/>
      <c r="N10" s="41"/>
      <c r="O10" s="42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38">
        <v>29</v>
      </c>
    </row>
    <row r="11" spans="1:40" s="17" customFormat="1" ht="16.5" hidden="1">
      <c r="A11" s="38">
        <v>30</v>
      </c>
      <c r="B11" s="39"/>
      <c r="C11" s="55"/>
      <c r="D11" s="40"/>
      <c r="E11" s="65"/>
      <c r="F11" s="65"/>
      <c r="G11" s="65"/>
      <c r="H11" s="41"/>
      <c r="I11" s="42"/>
      <c r="J11" s="41"/>
      <c r="K11" s="42"/>
      <c r="L11" s="41"/>
      <c r="M11" s="42"/>
      <c r="N11" s="41"/>
      <c r="O11" s="42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38">
        <v>30</v>
      </c>
    </row>
    <row r="12" spans="1:40" s="17" customFormat="1" ht="16.5" hidden="1">
      <c r="A12" s="38">
        <v>31</v>
      </c>
      <c r="B12" s="39"/>
      <c r="C12" s="55"/>
      <c r="D12" s="40"/>
      <c r="E12" s="65"/>
      <c r="F12" s="65"/>
      <c r="G12" s="65"/>
      <c r="H12" s="41"/>
      <c r="I12" s="42"/>
      <c r="J12" s="41"/>
      <c r="K12" s="42"/>
      <c r="L12" s="41"/>
      <c r="M12" s="42"/>
      <c r="N12" s="41"/>
      <c r="O12" s="42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38">
        <v>31</v>
      </c>
    </row>
    <row r="13" spans="1:40" s="17" customFormat="1" ht="16.5" hidden="1">
      <c r="A13" s="38">
        <v>32</v>
      </c>
      <c r="B13" s="39"/>
      <c r="C13" s="55"/>
      <c r="D13" s="40"/>
      <c r="E13" s="65"/>
      <c r="F13" s="65"/>
      <c r="G13" s="65"/>
      <c r="H13" s="41"/>
      <c r="I13" s="42"/>
      <c r="J13" s="41"/>
      <c r="K13" s="42"/>
      <c r="L13" s="41"/>
      <c r="M13" s="42"/>
      <c r="N13" s="41"/>
      <c r="O13" s="42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38">
        <v>32</v>
      </c>
    </row>
    <row r="14" spans="1:40" s="17" customFormat="1" ht="16.5" hidden="1">
      <c r="A14" s="38">
        <v>33</v>
      </c>
      <c r="B14" s="39"/>
      <c r="C14" s="55"/>
      <c r="D14" s="40"/>
      <c r="E14" s="65"/>
      <c r="F14" s="65"/>
      <c r="G14" s="65"/>
      <c r="H14" s="41"/>
      <c r="I14" s="42"/>
      <c r="J14" s="41"/>
      <c r="K14" s="42"/>
      <c r="L14" s="41"/>
      <c r="M14" s="42"/>
      <c r="N14" s="41"/>
      <c r="O14" s="42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38">
        <v>33</v>
      </c>
    </row>
    <row r="15" spans="1:40" s="17" customFormat="1" ht="16.5" hidden="1">
      <c r="A15" s="38">
        <v>34</v>
      </c>
      <c r="B15" s="39"/>
      <c r="C15" s="55"/>
      <c r="D15" s="40"/>
      <c r="E15" s="65"/>
      <c r="F15" s="65"/>
      <c r="G15" s="65"/>
      <c r="H15" s="41"/>
      <c r="I15" s="42"/>
      <c r="J15" s="41"/>
      <c r="K15" s="42"/>
      <c r="L15" s="41"/>
      <c r="M15" s="42"/>
      <c r="N15" s="41"/>
      <c r="O15" s="42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38">
        <v>34</v>
      </c>
    </row>
    <row r="16" spans="1:40" s="17" customFormat="1" ht="16.5" hidden="1">
      <c r="A16" s="38">
        <v>35</v>
      </c>
      <c r="B16" s="39"/>
      <c r="C16" s="55"/>
      <c r="D16" s="40"/>
      <c r="E16" s="65"/>
      <c r="F16" s="65"/>
      <c r="G16" s="65"/>
      <c r="H16" s="41"/>
      <c r="I16" s="42"/>
      <c r="J16" s="41"/>
      <c r="K16" s="42"/>
      <c r="L16" s="41"/>
      <c r="M16" s="42"/>
      <c r="N16" s="41"/>
      <c r="O16" s="42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38">
        <v>35</v>
      </c>
    </row>
    <row r="17" spans="1:40" s="17" customFormat="1" ht="16.5" hidden="1">
      <c r="A17" s="38">
        <v>36</v>
      </c>
      <c r="B17" s="39"/>
      <c r="C17" s="55"/>
      <c r="D17" s="40"/>
      <c r="E17" s="65"/>
      <c r="F17" s="65"/>
      <c r="G17" s="65"/>
      <c r="H17" s="41"/>
      <c r="I17" s="42"/>
      <c r="J17" s="41"/>
      <c r="K17" s="42"/>
      <c r="L17" s="41"/>
      <c r="M17" s="42"/>
      <c r="N17" s="41"/>
      <c r="O17" s="42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38">
        <v>36</v>
      </c>
    </row>
    <row r="18" spans="1:40" s="17" customFormat="1" ht="16.5" hidden="1">
      <c r="A18" s="38">
        <v>37</v>
      </c>
      <c r="B18" s="39"/>
      <c r="C18" s="55"/>
      <c r="D18" s="40"/>
      <c r="E18" s="65"/>
      <c r="F18" s="65"/>
      <c r="G18" s="65"/>
      <c r="H18" s="41"/>
      <c r="I18" s="42"/>
      <c r="J18" s="41"/>
      <c r="K18" s="42"/>
      <c r="L18" s="41"/>
      <c r="M18" s="42"/>
      <c r="N18" s="41"/>
      <c r="O18" s="42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38">
        <v>37</v>
      </c>
    </row>
    <row r="19" spans="1:40" s="17" customFormat="1" ht="16.5" hidden="1">
      <c r="A19" s="38">
        <v>38</v>
      </c>
      <c r="B19" s="39"/>
      <c r="C19" s="55"/>
      <c r="D19" s="40"/>
      <c r="E19" s="65"/>
      <c r="F19" s="65"/>
      <c r="G19" s="65"/>
      <c r="H19" s="41"/>
      <c r="I19" s="42"/>
      <c r="J19" s="41"/>
      <c r="K19" s="42"/>
      <c r="L19" s="41"/>
      <c r="M19" s="42"/>
      <c r="N19" s="41"/>
      <c r="O19" s="42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38">
        <v>38</v>
      </c>
    </row>
    <row r="20" spans="1:40" s="17" customFormat="1" ht="16.5" hidden="1">
      <c r="A20" s="38">
        <v>39</v>
      </c>
      <c r="B20" s="39"/>
      <c r="C20" s="55"/>
      <c r="D20" s="40"/>
      <c r="E20" s="65"/>
      <c r="F20" s="65"/>
      <c r="G20" s="65"/>
      <c r="H20" s="41"/>
      <c r="I20" s="42"/>
      <c r="J20" s="41"/>
      <c r="K20" s="42"/>
      <c r="L20" s="41"/>
      <c r="M20" s="42"/>
      <c r="N20" s="41"/>
      <c r="O20" s="42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38">
        <v>39</v>
      </c>
    </row>
    <row r="21" spans="1:40" s="17" customFormat="1" ht="16.5" hidden="1">
      <c r="A21" s="38">
        <v>40</v>
      </c>
      <c r="B21" s="39"/>
      <c r="C21" s="55"/>
      <c r="D21" s="40"/>
      <c r="E21" s="65"/>
      <c r="F21" s="65"/>
      <c r="G21" s="65"/>
      <c r="H21" s="41"/>
      <c r="I21" s="42"/>
      <c r="J21" s="41"/>
      <c r="K21" s="42"/>
      <c r="L21" s="41"/>
      <c r="M21" s="42"/>
      <c r="N21" s="41"/>
      <c r="O21" s="42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38">
        <v>40</v>
      </c>
    </row>
    <row r="22" spans="1:40" s="17" customFormat="1" ht="16.5" hidden="1">
      <c r="A22" s="38">
        <v>41</v>
      </c>
      <c r="B22" s="39"/>
      <c r="C22" s="55"/>
      <c r="D22" s="40"/>
      <c r="E22" s="65"/>
      <c r="F22" s="65"/>
      <c r="G22" s="65"/>
      <c r="H22" s="41"/>
      <c r="I22" s="42"/>
      <c r="J22" s="41"/>
      <c r="K22" s="42"/>
      <c r="L22" s="41"/>
      <c r="M22" s="42"/>
      <c r="N22" s="41"/>
      <c r="O22" s="42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38">
        <v>41</v>
      </c>
    </row>
    <row r="23" spans="1:40" s="17" customFormat="1" ht="16.5" hidden="1">
      <c r="A23" s="38">
        <v>42</v>
      </c>
      <c r="B23" s="39"/>
      <c r="C23" s="55"/>
      <c r="D23" s="40"/>
      <c r="E23" s="65"/>
      <c r="F23" s="65"/>
      <c r="G23" s="65"/>
      <c r="H23" s="41"/>
      <c r="I23" s="42"/>
      <c r="J23" s="41"/>
      <c r="K23" s="42"/>
      <c r="L23" s="41"/>
      <c r="M23" s="42"/>
      <c r="N23" s="41"/>
      <c r="O23" s="42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38">
        <v>42</v>
      </c>
    </row>
    <row r="24" spans="1:40" s="17" customFormat="1" ht="16.5" hidden="1">
      <c r="A24" s="38">
        <v>43</v>
      </c>
      <c r="B24" s="39"/>
      <c r="C24" s="55"/>
      <c r="D24" s="40"/>
      <c r="E24" s="65"/>
      <c r="F24" s="65"/>
      <c r="G24" s="65"/>
      <c r="H24" s="41"/>
      <c r="I24" s="42"/>
      <c r="J24" s="41"/>
      <c r="K24" s="42"/>
      <c r="L24" s="41"/>
      <c r="M24" s="42"/>
      <c r="N24" s="41"/>
      <c r="O24" s="42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38">
        <v>43</v>
      </c>
    </row>
    <row r="25" spans="1:40" s="17" customFormat="1" ht="16.5" hidden="1">
      <c r="A25" s="38">
        <v>44</v>
      </c>
      <c r="B25" s="39"/>
      <c r="C25" s="55"/>
      <c r="D25" s="40"/>
      <c r="E25" s="65"/>
      <c r="F25" s="65"/>
      <c r="G25" s="65"/>
      <c r="H25" s="41"/>
      <c r="I25" s="42"/>
      <c r="J25" s="41"/>
      <c r="K25" s="42"/>
      <c r="L25" s="41"/>
      <c r="M25" s="42"/>
      <c r="N25" s="41"/>
      <c r="O25" s="42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38">
        <v>44</v>
      </c>
    </row>
    <row r="26" spans="1:40" s="17" customFormat="1" ht="17" hidden="1" thickBot="1">
      <c r="A26" s="38">
        <v>45</v>
      </c>
      <c r="B26" s="44"/>
      <c r="C26" s="56"/>
      <c r="D26" s="45"/>
      <c r="E26" s="66"/>
      <c r="F26" s="66"/>
      <c r="G26" s="66"/>
      <c r="H26" s="41"/>
      <c r="I26" s="42"/>
      <c r="J26" s="41"/>
      <c r="K26" s="42"/>
      <c r="L26" s="41"/>
      <c r="M26" s="42"/>
      <c r="N26" s="41"/>
      <c r="O26" s="42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38">
        <v>45</v>
      </c>
    </row>
    <row r="27" spans="1:40" s="17" customFormat="1" ht="16.5" hidden="1">
      <c r="C27" s="18"/>
      <c r="H27" s="46">
        <f t="shared" ref="H27:O27" si="0">SUM(H1:H26)</f>
        <v>0</v>
      </c>
      <c r="I27" s="47">
        <f t="shared" si="0"/>
        <v>0</v>
      </c>
      <c r="J27" s="46">
        <f t="shared" si="0"/>
        <v>0</v>
      </c>
      <c r="K27" s="47">
        <f t="shared" si="0"/>
        <v>0</v>
      </c>
      <c r="L27" s="46">
        <f t="shared" si="0"/>
        <v>0</v>
      </c>
      <c r="M27" s="47">
        <f t="shared" si="0"/>
        <v>0</v>
      </c>
      <c r="N27" s="46">
        <f t="shared" si="0"/>
        <v>0</v>
      </c>
      <c r="O27" s="47">
        <f t="shared" si="0"/>
        <v>0</v>
      </c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</row>
    <row r="28" spans="1:40" s="17" customFormat="1" ht="16.5" hidden="1">
      <c r="C28" s="18"/>
      <c r="D28" s="18"/>
      <c r="E28" s="18"/>
      <c r="F28" s="18"/>
      <c r="G28" s="18"/>
      <c r="H28" s="18"/>
      <c r="I28" s="48"/>
      <c r="J28" s="18"/>
      <c r="K28" s="48"/>
      <c r="L28" s="18"/>
      <c r="M28" s="48"/>
      <c r="N28" s="1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</row>
    <row r="29" spans="1:40" s="17" customFormat="1" ht="16.5" hidden="1">
      <c r="C29" s="18"/>
      <c r="D29" s="18"/>
      <c r="E29" s="18"/>
      <c r="F29" s="18"/>
      <c r="G29" s="18"/>
      <c r="H29" s="18"/>
      <c r="I29" s="48"/>
      <c r="J29" s="18"/>
      <c r="K29" s="48"/>
      <c r="L29" s="18"/>
      <c r="M29" s="48"/>
      <c r="N29" s="1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</row>
    <row r="30" spans="1:40" s="17" customFormat="1" ht="16.5" hidden="1">
      <c r="C30" s="18"/>
      <c r="D30" s="18"/>
      <c r="E30" s="18"/>
      <c r="F30" s="18"/>
      <c r="G30" s="18"/>
      <c r="H30" s="18"/>
      <c r="I30" s="48"/>
      <c r="J30" s="18"/>
      <c r="K30" s="48"/>
      <c r="L30" s="18"/>
      <c r="M30" s="48"/>
      <c r="N30" s="1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</row>
    <row r="31" spans="1:40" s="17" customFormat="1" ht="16.5" hidden="1">
      <c r="C31" s="18"/>
      <c r="D31" s="18"/>
      <c r="E31" s="18"/>
      <c r="F31" s="18"/>
      <c r="G31" s="18"/>
      <c r="H31" s="18"/>
      <c r="I31" s="48"/>
      <c r="J31" s="18"/>
      <c r="K31" s="48"/>
      <c r="L31" s="18"/>
      <c r="M31" s="48"/>
      <c r="N31" s="1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</row>
    <row r="32" spans="1:40" s="17" customFormat="1" ht="16.5" hidden="1">
      <c r="C32" s="18"/>
      <c r="D32" s="18"/>
      <c r="E32" s="18"/>
      <c r="F32" s="18"/>
      <c r="G32" s="18"/>
      <c r="H32" s="18"/>
      <c r="I32" s="48"/>
      <c r="J32" s="18"/>
      <c r="K32" s="48"/>
      <c r="L32" s="18"/>
      <c r="M32" s="48"/>
      <c r="N32" s="1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</row>
    <row r="33" spans="1:50" s="17" customFormat="1" ht="16.5" hidden="1">
      <c r="C33" s="18"/>
      <c r="D33" s="18"/>
      <c r="E33" s="18"/>
      <c r="F33" s="18"/>
      <c r="G33" s="18"/>
      <c r="H33" s="18"/>
      <c r="I33" s="48"/>
      <c r="J33" s="18"/>
      <c r="K33" s="48"/>
      <c r="L33" s="18"/>
      <c r="M33" s="48"/>
      <c r="N33" s="1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</row>
    <row r="34" spans="1:50" s="17" customFormat="1" ht="16.5" hidden="1">
      <c r="C34" s="18"/>
      <c r="D34" s="18"/>
      <c r="E34" s="18"/>
      <c r="F34" s="18"/>
      <c r="G34" s="18"/>
      <c r="H34" s="18"/>
      <c r="I34" s="48"/>
      <c r="J34" s="18"/>
      <c r="K34" s="48"/>
      <c r="L34" s="18"/>
      <c r="M34" s="48"/>
      <c r="N34" s="1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</row>
    <row r="35" spans="1:50" s="17" customFormat="1" ht="16.5" hidden="1">
      <c r="C35" s="18"/>
      <c r="D35" s="18"/>
      <c r="E35" s="18"/>
      <c r="F35" s="18"/>
      <c r="G35" s="18"/>
      <c r="H35" s="18"/>
      <c r="I35" s="48"/>
      <c r="J35" s="18"/>
      <c r="K35" s="48"/>
      <c r="L35" s="18"/>
      <c r="M35" s="48"/>
      <c r="N35" s="1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</row>
    <row r="36" spans="1:50" s="17" customFormat="1" ht="16.5" hidden="1">
      <c r="C36" s="18"/>
      <c r="D36" s="18"/>
      <c r="E36" s="18"/>
      <c r="F36" s="18"/>
      <c r="G36" s="18"/>
      <c r="H36" s="18"/>
      <c r="I36" s="48"/>
      <c r="J36" s="18"/>
      <c r="K36" s="48"/>
      <c r="L36" s="18"/>
      <c r="M36" s="48"/>
      <c r="N36" s="1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</row>
    <row r="37" spans="1:50" s="29" customFormat="1" ht="45">
      <c r="A37" s="726" t="s">
        <v>0</v>
      </c>
      <c r="B37" s="727"/>
      <c r="C37" s="727"/>
      <c r="D37" s="727"/>
      <c r="E37" s="727"/>
      <c r="F37" s="727"/>
      <c r="G37" s="727"/>
      <c r="H37" s="727"/>
      <c r="I37" s="727"/>
      <c r="J37" s="727"/>
      <c r="K37" s="727"/>
      <c r="L37" s="727"/>
      <c r="M37" s="727"/>
      <c r="N37" s="727"/>
      <c r="O37" s="727"/>
      <c r="P37" s="727"/>
      <c r="Q37" s="727"/>
      <c r="R37" s="727"/>
      <c r="S37" s="727"/>
      <c r="T37" s="727"/>
      <c r="U37" s="727"/>
      <c r="V37" s="727"/>
      <c r="W37" s="727"/>
      <c r="X37" s="727"/>
      <c r="Y37" s="727"/>
      <c r="Z37" s="727"/>
      <c r="AA37" s="727"/>
      <c r="AB37" s="727"/>
      <c r="AC37" s="727"/>
      <c r="AD37" s="727"/>
      <c r="AE37" s="727"/>
      <c r="AF37" s="727"/>
      <c r="AG37" s="727"/>
      <c r="AH37" s="727"/>
      <c r="AI37" s="727"/>
      <c r="AJ37" s="727"/>
      <c r="AK37" s="727"/>
      <c r="AL37" s="727"/>
      <c r="AM37" s="727"/>
      <c r="AN37" s="107"/>
    </row>
    <row r="38" spans="1:50" s="17" customFormat="1" ht="16.5">
      <c r="C38" s="18"/>
      <c r="H38" s="18"/>
    </row>
    <row r="39" spans="1:50" s="30" customFormat="1" ht="34" customHeight="1">
      <c r="A39" s="772" t="s">
        <v>582</v>
      </c>
      <c r="B39" s="773"/>
      <c r="C39" s="773"/>
      <c r="D39" s="773"/>
      <c r="E39" s="773"/>
      <c r="F39" s="773"/>
      <c r="G39" s="773"/>
      <c r="H39" s="773"/>
      <c r="I39" s="773"/>
      <c r="J39" s="773"/>
      <c r="K39" s="773"/>
      <c r="L39" s="773"/>
      <c r="M39" s="773"/>
      <c r="N39" s="773"/>
      <c r="O39" s="773"/>
      <c r="P39" s="773"/>
      <c r="Q39" s="773"/>
      <c r="R39" s="773"/>
      <c r="S39" s="773"/>
      <c r="T39" s="773"/>
      <c r="U39" s="773"/>
      <c r="V39" s="773"/>
      <c r="W39" s="773"/>
      <c r="X39" s="773"/>
      <c r="Y39" s="773"/>
      <c r="Z39" s="773"/>
      <c r="AA39" s="773"/>
      <c r="AB39" s="773"/>
      <c r="AC39" s="773"/>
      <c r="AD39" s="773"/>
      <c r="AE39" s="773"/>
      <c r="AF39" s="773"/>
      <c r="AG39" s="773"/>
      <c r="AH39" s="773"/>
      <c r="AI39" s="773"/>
      <c r="AJ39" s="773"/>
      <c r="AK39" s="773"/>
      <c r="AL39" s="773"/>
      <c r="AM39" s="773"/>
      <c r="AN39" s="315"/>
    </row>
    <row r="40" spans="1:50" s="17" customFormat="1" ht="16.5">
      <c r="C40" s="18"/>
      <c r="H40" s="18"/>
    </row>
    <row r="41" spans="1:50" s="17" customFormat="1" ht="67" customHeight="1" thickBot="1">
      <c r="A41" s="755" t="s">
        <v>1</v>
      </c>
      <c r="B41" s="728"/>
      <c r="C41" s="728"/>
      <c r="D41" s="728"/>
      <c r="E41" s="728"/>
      <c r="F41" s="728"/>
      <c r="G41" s="728"/>
      <c r="H41" s="728"/>
      <c r="I41" s="728"/>
      <c r="J41" s="728"/>
      <c r="K41" s="728"/>
      <c r="L41" s="728"/>
      <c r="M41" s="728"/>
      <c r="N41" s="728"/>
      <c r="O41" s="728"/>
      <c r="P41" s="728"/>
      <c r="Q41" s="728"/>
      <c r="R41" s="728"/>
      <c r="S41" s="728"/>
      <c r="T41" s="728"/>
      <c r="U41" s="728"/>
      <c r="V41" s="728"/>
      <c r="W41" s="728"/>
      <c r="X41" s="728"/>
      <c r="Y41" s="728"/>
      <c r="Z41" s="728"/>
      <c r="AA41" s="728"/>
      <c r="AB41" s="728"/>
      <c r="AC41" s="728"/>
      <c r="AD41" s="728"/>
      <c r="AE41" s="728"/>
      <c r="AF41" s="728"/>
      <c r="AG41" s="728"/>
      <c r="AH41" s="728"/>
      <c r="AI41" s="728"/>
      <c r="AJ41" s="728"/>
      <c r="AK41" s="728"/>
      <c r="AL41" s="728"/>
      <c r="AM41" s="728"/>
      <c r="AN41" s="728"/>
    </row>
    <row r="42" spans="1:50" s="17" customFormat="1" ht="31" customHeight="1" thickBot="1">
      <c r="C42" s="18"/>
      <c r="H42" s="729" t="s">
        <v>550</v>
      </c>
      <c r="I42" s="730"/>
      <c r="J42" s="729">
        <v>46089</v>
      </c>
      <c r="K42" s="730"/>
      <c r="L42" s="729" t="s">
        <v>612</v>
      </c>
      <c r="M42" s="730"/>
      <c r="N42" s="729">
        <v>46124</v>
      </c>
      <c r="O42" s="730"/>
      <c r="P42" s="729"/>
      <c r="Q42" s="730"/>
      <c r="R42" s="729"/>
      <c r="S42" s="730"/>
      <c r="T42" s="729"/>
      <c r="U42" s="730"/>
      <c r="V42" s="729"/>
      <c r="W42" s="730"/>
      <c r="X42" s="729"/>
      <c r="Y42" s="730"/>
      <c r="Z42" s="729"/>
      <c r="AA42" s="730"/>
      <c r="AB42" s="729"/>
      <c r="AC42" s="730"/>
      <c r="AD42" s="729"/>
      <c r="AE42" s="730"/>
      <c r="AF42" s="731"/>
      <c r="AG42" s="732"/>
      <c r="AH42" s="729"/>
      <c r="AI42" s="730"/>
      <c r="AJ42" s="729"/>
      <c r="AK42" s="730"/>
      <c r="AL42" s="731"/>
      <c r="AM42" s="732"/>
    </row>
    <row r="43" spans="1:50" s="17" customFormat="1" ht="16.5" customHeight="1" thickBot="1">
      <c r="B43" s="776" t="s">
        <v>579</v>
      </c>
      <c r="C43" s="777"/>
      <c r="D43" s="777"/>
      <c r="E43" s="777"/>
      <c r="F43" s="777"/>
      <c r="G43" s="778"/>
      <c r="H43" s="733" t="s">
        <v>548</v>
      </c>
      <c r="I43" s="734"/>
      <c r="J43" s="733" t="s">
        <v>592</v>
      </c>
      <c r="K43" s="734"/>
      <c r="L43" s="733" t="s">
        <v>614</v>
      </c>
      <c r="M43" s="734"/>
      <c r="N43" s="733" t="s">
        <v>622</v>
      </c>
      <c r="O43" s="734"/>
      <c r="P43" s="733"/>
      <c r="Q43" s="734"/>
      <c r="R43" s="733"/>
      <c r="S43" s="734"/>
      <c r="T43" s="733"/>
      <c r="U43" s="734"/>
      <c r="V43" s="733"/>
      <c r="W43" s="734"/>
      <c r="X43" s="733"/>
      <c r="Y43" s="734"/>
      <c r="Z43" s="733"/>
      <c r="AA43" s="734"/>
      <c r="AB43" s="733"/>
      <c r="AC43" s="734"/>
      <c r="AD43" s="733"/>
      <c r="AE43" s="734"/>
      <c r="AF43" s="733"/>
      <c r="AG43" s="734"/>
      <c r="AH43" s="733"/>
      <c r="AI43" s="742"/>
      <c r="AJ43" s="733"/>
      <c r="AK43" s="734"/>
      <c r="AL43" s="733"/>
      <c r="AM43" s="734"/>
    </row>
    <row r="44" spans="1:50" s="17" customFormat="1" ht="51" customHeight="1" thickBot="1">
      <c r="B44" s="779"/>
      <c r="C44" s="780"/>
      <c r="D44" s="780"/>
      <c r="E44" s="780"/>
      <c r="F44" s="780"/>
      <c r="G44" s="781"/>
      <c r="H44" s="735"/>
      <c r="I44" s="736"/>
      <c r="J44" s="738"/>
      <c r="K44" s="739"/>
      <c r="L44" s="735"/>
      <c r="M44" s="736"/>
      <c r="N44" s="735"/>
      <c r="O44" s="736"/>
      <c r="P44" s="735"/>
      <c r="Q44" s="736"/>
      <c r="R44" s="735"/>
      <c r="S44" s="736"/>
      <c r="T44" s="735"/>
      <c r="U44" s="736"/>
      <c r="V44" s="735"/>
      <c r="W44" s="736"/>
      <c r="X44" s="735"/>
      <c r="Y44" s="736"/>
      <c r="Z44" s="735"/>
      <c r="AA44" s="736"/>
      <c r="AB44" s="735"/>
      <c r="AC44" s="736"/>
      <c r="AD44" s="738"/>
      <c r="AE44" s="739"/>
      <c r="AF44" s="738"/>
      <c r="AG44" s="739"/>
      <c r="AH44" s="735"/>
      <c r="AI44" s="743"/>
      <c r="AJ44" s="735"/>
      <c r="AK44" s="736"/>
      <c r="AL44" s="735"/>
      <c r="AM44" s="736"/>
      <c r="AO44" s="721" t="s">
        <v>560</v>
      </c>
      <c r="AP44" s="722"/>
      <c r="AQ44" s="723" t="s">
        <v>561</v>
      </c>
      <c r="AR44" s="722"/>
      <c r="AS44" s="723" t="s">
        <v>563</v>
      </c>
      <c r="AT44" s="722"/>
      <c r="AU44" s="723" t="s">
        <v>562</v>
      </c>
      <c r="AV44" s="722"/>
      <c r="AW44" s="723" t="s">
        <v>611</v>
      </c>
      <c r="AX44" s="722"/>
    </row>
    <row r="45" spans="1:50" s="17" customFormat="1" ht="42" customHeight="1" thickBot="1">
      <c r="A45" s="57" t="s">
        <v>176</v>
      </c>
      <c r="B45" s="57" t="s">
        <v>2</v>
      </c>
      <c r="C45" s="57" t="s">
        <v>115</v>
      </c>
      <c r="D45" s="57" t="s">
        <v>3</v>
      </c>
      <c r="E45" s="144" t="s">
        <v>4</v>
      </c>
      <c r="F45" s="531" t="s">
        <v>581</v>
      </c>
      <c r="G45" s="576" t="s">
        <v>609</v>
      </c>
      <c r="H45" s="87" t="s">
        <v>5</v>
      </c>
      <c r="I45" s="182" t="s">
        <v>6</v>
      </c>
      <c r="J45" s="87" t="s">
        <v>5</v>
      </c>
      <c r="K45" s="182" t="s">
        <v>6</v>
      </c>
      <c r="L45" s="87" t="s">
        <v>5</v>
      </c>
      <c r="M45" s="182" t="s">
        <v>6</v>
      </c>
      <c r="N45" s="87" t="s">
        <v>5</v>
      </c>
      <c r="O45" s="182" t="s">
        <v>6</v>
      </c>
      <c r="P45" s="87" t="s">
        <v>5</v>
      </c>
      <c r="Q45" s="182" t="s">
        <v>6</v>
      </c>
      <c r="R45" s="87" t="s">
        <v>5</v>
      </c>
      <c r="S45" s="182" t="s">
        <v>6</v>
      </c>
      <c r="T45" s="87" t="s">
        <v>5</v>
      </c>
      <c r="U45" s="182" t="s">
        <v>6</v>
      </c>
      <c r="V45" s="87" t="s">
        <v>5</v>
      </c>
      <c r="W45" s="182" t="s">
        <v>6</v>
      </c>
      <c r="X45" s="87" t="s">
        <v>5</v>
      </c>
      <c r="Y45" s="182" t="s">
        <v>6</v>
      </c>
      <c r="Z45" s="87" t="s">
        <v>5</v>
      </c>
      <c r="AA45" s="182" t="s">
        <v>6</v>
      </c>
      <c r="AB45" s="87" t="s">
        <v>5</v>
      </c>
      <c r="AC45" s="182" t="s">
        <v>6</v>
      </c>
      <c r="AD45" s="87" t="s">
        <v>5</v>
      </c>
      <c r="AE45" s="182" t="s">
        <v>6</v>
      </c>
      <c r="AF45" s="87" t="s">
        <v>5</v>
      </c>
      <c r="AG45" s="182" t="s">
        <v>6</v>
      </c>
      <c r="AH45" s="87" t="s">
        <v>5</v>
      </c>
      <c r="AI45" s="182" t="s">
        <v>6</v>
      </c>
      <c r="AJ45" s="87" t="s">
        <v>5</v>
      </c>
      <c r="AK45" s="182" t="s">
        <v>6</v>
      </c>
      <c r="AL45" s="87" t="s">
        <v>5</v>
      </c>
      <c r="AM45" s="182" t="s">
        <v>6</v>
      </c>
      <c r="AN45" s="57" t="s">
        <v>176</v>
      </c>
      <c r="AO45" s="328" t="s">
        <v>218</v>
      </c>
      <c r="AP45" s="329" t="s">
        <v>218</v>
      </c>
      <c r="AQ45" s="331">
        <v>-0.4</v>
      </c>
      <c r="AR45" s="332" t="s">
        <v>189</v>
      </c>
      <c r="AS45" s="330">
        <v>0.3</v>
      </c>
      <c r="AT45" s="333">
        <v>0.3</v>
      </c>
      <c r="AU45" s="331">
        <v>0.6</v>
      </c>
      <c r="AV45" s="332" t="s">
        <v>189</v>
      </c>
      <c r="AW45" s="331">
        <v>0.6</v>
      </c>
      <c r="AX45" s="332" t="s">
        <v>189</v>
      </c>
    </row>
    <row r="46" spans="1:50" s="50" customFormat="1" ht="20.25" customHeight="1">
      <c r="A46" s="71">
        <v>1</v>
      </c>
      <c r="B46" s="664" t="s">
        <v>717</v>
      </c>
      <c r="C46" s="52">
        <v>2011</v>
      </c>
      <c r="D46" s="281" t="s">
        <v>623</v>
      </c>
      <c r="E46" s="526">
        <f t="shared" ref="E46:E61" si="1">I46+K46+M46+O46+Q46+S46+U46+W46+Y46+AA46+AC46+AE46+AG46+AI46+AK46+AM46</f>
        <v>212</v>
      </c>
      <c r="F46" s="627">
        <f t="shared" ref="F46:F61" si="2">(H46+J46+L46+N46+P46+R46+T46+V46+X46+Z46+AB46+AD46+AF46+AH46+AJ46+AL46)/G46</f>
        <v>75.428571428571431</v>
      </c>
      <c r="G46" s="631">
        <f>COUNT(H46,J46,L46,N46,P46,R46,T46,V46,X46,Z46,AB46,AD46,AF46,AH46,AJ46,AL46)+1+2</f>
        <v>7</v>
      </c>
      <c r="H46" s="529">
        <v>156</v>
      </c>
      <c r="I46" s="110">
        <v>32</v>
      </c>
      <c r="J46" s="128">
        <v>79</v>
      </c>
      <c r="K46" s="447">
        <v>50</v>
      </c>
      <c r="L46" s="128">
        <v>220</v>
      </c>
      <c r="M46" s="447">
        <v>100</v>
      </c>
      <c r="N46" s="128">
        <v>73</v>
      </c>
      <c r="O46" s="447">
        <v>30</v>
      </c>
      <c r="P46" s="128"/>
      <c r="Q46" s="110"/>
      <c r="R46" s="128"/>
      <c r="S46" s="110"/>
      <c r="T46" s="128"/>
      <c r="U46" s="110"/>
      <c r="V46" s="128"/>
      <c r="W46" s="110"/>
      <c r="X46" s="128"/>
      <c r="Y46" s="110"/>
      <c r="Z46" s="128"/>
      <c r="AA46" s="110"/>
      <c r="AB46" s="128"/>
      <c r="AC46" s="110"/>
      <c r="AD46" s="128"/>
      <c r="AE46" s="110"/>
      <c r="AF46" s="128"/>
      <c r="AG46" s="110"/>
      <c r="AH46" s="128"/>
      <c r="AI46" s="110"/>
      <c r="AJ46" s="128"/>
      <c r="AK46" s="110"/>
      <c r="AL46" s="128"/>
      <c r="AM46" s="110"/>
      <c r="AN46" s="71">
        <v>1</v>
      </c>
      <c r="AO46" s="343">
        <v>1</v>
      </c>
      <c r="AP46" s="447">
        <v>50</v>
      </c>
      <c r="AQ46" s="390">
        <f>AP46*AQ45</f>
        <v>-20</v>
      </c>
      <c r="AR46" s="447">
        <v>30</v>
      </c>
      <c r="AS46" s="205">
        <f>AP46*AS45</f>
        <v>15</v>
      </c>
      <c r="AT46" s="447">
        <v>65</v>
      </c>
      <c r="AU46" s="154">
        <f>AP46*AU45</f>
        <v>30</v>
      </c>
      <c r="AV46" s="447">
        <v>80</v>
      </c>
      <c r="AW46" s="154">
        <f>AR46*AW45</f>
        <v>18</v>
      </c>
      <c r="AX46" s="447">
        <v>100</v>
      </c>
    </row>
    <row r="47" spans="1:50" s="50" customFormat="1" ht="20.25" customHeight="1">
      <c r="A47" s="71">
        <f>A46+1</f>
        <v>2</v>
      </c>
      <c r="B47" s="664" t="s">
        <v>716</v>
      </c>
      <c r="C47" s="52">
        <v>2012</v>
      </c>
      <c r="D47" s="281" t="s">
        <v>85</v>
      </c>
      <c r="E47" s="526">
        <f t="shared" si="1"/>
        <v>177.5</v>
      </c>
      <c r="F47" s="628">
        <f t="shared" si="2"/>
        <v>76.857142857142861</v>
      </c>
      <c r="G47" s="632">
        <f>COUNT(H47,J47,L47,N47,P47,R47,T47,V47,X47,Z47,AB47,AD47,AF47,AH47,AJ47,AL47)+1+2</f>
        <v>7</v>
      </c>
      <c r="H47" s="528">
        <v>147</v>
      </c>
      <c r="I47" s="110">
        <v>80</v>
      </c>
      <c r="J47" s="128">
        <v>85</v>
      </c>
      <c r="K47" s="447">
        <v>17.5</v>
      </c>
      <c r="L47" s="128">
        <v>233</v>
      </c>
      <c r="M47" s="447">
        <v>50</v>
      </c>
      <c r="N47" s="128">
        <v>73</v>
      </c>
      <c r="O47" s="447">
        <v>30</v>
      </c>
      <c r="P47" s="128"/>
      <c r="Q47" s="110"/>
      <c r="R47" s="128"/>
      <c r="S47" s="110"/>
      <c r="T47" s="128"/>
      <c r="U47" s="110"/>
      <c r="V47" s="128"/>
      <c r="W47" s="110"/>
      <c r="X47" s="128"/>
      <c r="Y47" s="110"/>
      <c r="Z47" s="128"/>
      <c r="AA47" s="110"/>
      <c r="AB47" s="128"/>
      <c r="AC47" s="110"/>
      <c r="AD47" s="128"/>
      <c r="AE47" s="110"/>
      <c r="AF47" s="128"/>
      <c r="AG47" s="110"/>
      <c r="AH47" s="128"/>
      <c r="AI47" s="110"/>
      <c r="AJ47" s="128"/>
      <c r="AK47" s="110"/>
      <c r="AL47" s="128"/>
      <c r="AM47" s="110"/>
      <c r="AN47" s="71">
        <f>AN46+1</f>
        <v>2</v>
      </c>
      <c r="AO47" s="231">
        <v>2</v>
      </c>
      <c r="AP47" s="447">
        <v>35</v>
      </c>
      <c r="AQ47" s="391">
        <f>AP47*AQ45</f>
        <v>-14</v>
      </c>
      <c r="AR47" s="447">
        <v>21</v>
      </c>
      <c r="AS47" s="205">
        <f>AP47*AS45</f>
        <v>10.5</v>
      </c>
      <c r="AT47" s="447">
        <v>45.5</v>
      </c>
      <c r="AU47" s="154">
        <f>AP47*AU45</f>
        <v>21</v>
      </c>
      <c r="AV47" s="447">
        <v>56</v>
      </c>
      <c r="AW47" s="154">
        <f>AR47*AW45</f>
        <v>12.6</v>
      </c>
      <c r="AX47" s="447">
        <v>70</v>
      </c>
    </row>
    <row r="48" spans="1:50" s="50" customFormat="1" ht="20.25" customHeight="1">
      <c r="A48" s="71">
        <f t="shared" ref="A48:A71" si="3">A47+1</f>
        <v>3</v>
      </c>
      <c r="B48" s="664" t="s">
        <v>136</v>
      </c>
      <c r="C48" s="52">
        <v>2011</v>
      </c>
      <c r="D48" s="281" t="s">
        <v>35</v>
      </c>
      <c r="E48" s="526">
        <f t="shared" si="1"/>
        <v>106</v>
      </c>
      <c r="F48" s="628">
        <f t="shared" si="2"/>
        <v>73.333333333333329</v>
      </c>
      <c r="G48" s="632">
        <f>COUNT(H48,J48,L48,N48,P48,R48,T48,V48,X48,Z48,AB48,AD48,AF48,AH48,AJ48,AL48)+1</f>
        <v>3</v>
      </c>
      <c r="H48" s="529">
        <v>149</v>
      </c>
      <c r="I48" s="110">
        <v>56</v>
      </c>
      <c r="J48" s="128"/>
      <c r="K48" s="110"/>
      <c r="L48" s="128"/>
      <c r="M48" s="110"/>
      <c r="N48" s="128">
        <v>71</v>
      </c>
      <c r="O48" s="447">
        <v>50</v>
      </c>
      <c r="P48" s="128"/>
      <c r="Q48" s="110"/>
      <c r="R48" s="128"/>
      <c r="S48" s="110"/>
      <c r="T48" s="128"/>
      <c r="U48" s="110"/>
      <c r="V48" s="128"/>
      <c r="W48" s="110"/>
      <c r="X48" s="128"/>
      <c r="Y48" s="110"/>
      <c r="Z48" s="128"/>
      <c r="AA48" s="110"/>
      <c r="AB48" s="128"/>
      <c r="AC48" s="110"/>
      <c r="AD48" s="128"/>
      <c r="AE48" s="110"/>
      <c r="AF48" s="128"/>
      <c r="AG48" s="110"/>
      <c r="AH48" s="128"/>
      <c r="AI48" s="110"/>
      <c r="AJ48" s="128"/>
      <c r="AK48" s="110"/>
      <c r="AL48" s="128"/>
      <c r="AM48" s="110"/>
      <c r="AN48" s="71">
        <f t="shared" ref="AN48:AN71" si="4">AN47+1</f>
        <v>3</v>
      </c>
      <c r="AO48" s="343">
        <v>3</v>
      </c>
      <c r="AP48" s="447">
        <v>25</v>
      </c>
      <c r="AQ48" s="391">
        <f>AP48*AQ45</f>
        <v>-10</v>
      </c>
      <c r="AR48" s="447">
        <v>15</v>
      </c>
      <c r="AS48" s="205">
        <f>AP48*AS45</f>
        <v>7.5</v>
      </c>
      <c r="AT48" s="447">
        <v>32.5</v>
      </c>
      <c r="AU48" s="154">
        <f>AP48*AU45</f>
        <v>15</v>
      </c>
      <c r="AV48" s="447">
        <v>40</v>
      </c>
      <c r="AW48" s="154">
        <f>AR48*AW45</f>
        <v>9</v>
      </c>
      <c r="AX48" s="447">
        <v>50</v>
      </c>
    </row>
    <row r="49" spans="1:50" s="50" customFormat="1" ht="20.25" customHeight="1">
      <c r="A49" s="71">
        <f t="shared" si="3"/>
        <v>4</v>
      </c>
      <c r="B49" s="664" t="s">
        <v>719</v>
      </c>
      <c r="C49" s="52">
        <v>2013</v>
      </c>
      <c r="D49" s="281" t="s">
        <v>85</v>
      </c>
      <c r="E49" s="526">
        <f t="shared" si="1"/>
        <v>102.5</v>
      </c>
      <c r="F49" s="628">
        <f t="shared" si="2"/>
        <v>78.857142857142861</v>
      </c>
      <c r="G49" s="632">
        <f>COUNT(H49,J49,L49,N49,P49,R49,T49,V49,X49,Z49,AB49,AD49,AF49,AH49,AJ49,AL49)+1+2</f>
        <v>7</v>
      </c>
      <c r="H49" s="529">
        <v>154</v>
      </c>
      <c r="I49" s="110">
        <v>40</v>
      </c>
      <c r="J49" s="128">
        <v>85</v>
      </c>
      <c r="K49" s="447">
        <v>17.5</v>
      </c>
      <c r="L49" s="128">
        <v>237</v>
      </c>
      <c r="M49" s="447">
        <v>30</v>
      </c>
      <c r="N49" s="128">
        <v>76</v>
      </c>
      <c r="O49" s="447">
        <v>15</v>
      </c>
      <c r="P49" s="128"/>
      <c r="Q49" s="112"/>
      <c r="R49" s="128"/>
      <c r="S49" s="112"/>
      <c r="T49" s="128"/>
      <c r="U49" s="112"/>
      <c r="V49" s="128"/>
      <c r="W49" s="112"/>
      <c r="X49" s="128"/>
      <c r="Y49" s="112"/>
      <c r="Z49" s="128"/>
      <c r="AA49" s="112"/>
      <c r="AB49" s="128"/>
      <c r="AC49" s="112"/>
      <c r="AD49" s="128"/>
      <c r="AE49" s="112"/>
      <c r="AF49" s="128"/>
      <c r="AG49" s="112"/>
      <c r="AH49" s="128"/>
      <c r="AI49" s="112"/>
      <c r="AJ49" s="128"/>
      <c r="AK49" s="112"/>
      <c r="AL49" s="128"/>
      <c r="AM49" s="112"/>
      <c r="AN49" s="71">
        <f t="shared" si="4"/>
        <v>4</v>
      </c>
      <c r="AO49" s="231">
        <v>4</v>
      </c>
      <c r="AP49" s="447">
        <v>20</v>
      </c>
      <c r="AQ49" s="392">
        <f>AP49*AQ45</f>
        <v>-8</v>
      </c>
      <c r="AR49" s="447">
        <v>12</v>
      </c>
      <c r="AS49" s="205">
        <f>AP49*AS45</f>
        <v>6</v>
      </c>
      <c r="AT49" s="447">
        <v>26</v>
      </c>
      <c r="AU49" s="154">
        <f>AP49*AU45</f>
        <v>12</v>
      </c>
      <c r="AV49" s="447">
        <v>32</v>
      </c>
      <c r="AW49" s="154">
        <f>AR49*AW45</f>
        <v>7.1999999999999993</v>
      </c>
      <c r="AX49" s="447">
        <v>40</v>
      </c>
    </row>
    <row r="50" spans="1:50" s="50" customFormat="1" ht="20.25" customHeight="1">
      <c r="A50" s="71">
        <f t="shared" si="3"/>
        <v>5</v>
      </c>
      <c r="B50" s="664" t="s">
        <v>720</v>
      </c>
      <c r="C50" s="52">
        <v>2012</v>
      </c>
      <c r="D50" s="281" t="s">
        <v>37</v>
      </c>
      <c r="E50" s="526">
        <f t="shared" si="1"/>
        <v>87</v>
      </c>
      <c r="F50" s="628">
        <f t="shared" si="2"/>
        <v>79.400000000000006</v>
      </c>
      <c r="G50" s="632">
        <f>COUNT(H50,J50,L50,N50,P50,R50,T50,V50,X50,Z50,AB50,AD50,AF50,AH50,AJ50,AL50)+2</f>
        <v>5</v>
      </c>
      <c r="H50" s="529"/>
      <c r="I50" s="110"/>
      <c r="J50" s="446">
        <v>87</v>
      </c>
      <c r="K50" s="447">
        <v>7</v>
      </c>
      <c r="L50" s="128">
        <v>232</v>
      </c>
      <c r="M50" s="447">
        <v>70</v>
      </c>
      <c r="N50" s="128">
        <v>78</v>
      </c>
      <c r="O50" s="447">
        <v>10</v>
      </c>
      <c r="P50" s="128"/>
      <c r="Q50" s="110"/>
      <c r="R50" s="128"/>
      <c r="S50" s="110"/>
      <c r="T50" s="128"/>
      <c r="U50" s="110"/>
      <c r="V50" s="128"/>
      <c r="W50" s="110"/>
      <c r="X50" s="128"/>
      <c r="Y50" s="110"/>
      <c r="Z50" s="128"/>
      <c r="AA50" s="110"/>
      <c r="AB50" s="128"/>
      <c r="AC50" s="110"/>
      <c r="AD50" s="128"/>
      <c r="AE50" s="110"/>
      <c r="AF50" s="128"/>
      <c r="AG50" s="110"/>
      <c r="AH50" s="128"/>
      <c r="AI50" s="110"/>
      <c r="AJ50" s="128"/>
      <c r="AK50" s="110"/>
      <c r="AL50" s="128"/>
      <c r="AM50" s="110"/>
      <c r="AN50" s="71">
        <f t="shared" si="4"/>
        <v>5</v>
      </c>
      <c r="AO50" s="343">
        <v>5</v>
      </c>
      <c r="AP50" s="447">
        <v>15</v>
      </c>
      <c r="AQ50" s="392">
        <f>AP50*AQ45</f>
        <v>-6</v>
      </c>
      <c r="AR50" s="447">
        <v>9</v>
      </c>
      <c r="AS50" s="205">
        <f>AP50*AS45</f>
        <v>4.5</v>
      </c>
      <c r="AT50" s="447">
        <v>19.5</v>
      </c>
      <c r="AU50" s="154">
        <f>AP50*AU45</f>
        <v>9</v>
      </c>
      <c r="AV50" s="447">
        <v>24</v>
      </c>
      <c r="AW50" s="154">
        <f>AR50*AW45</f>
        <v>5.3999999999999995</v>
      </c>
      <c r="AX50" s="447">
        <v>30</v>
      </c>
    </row>
    <row r="51" spans="1:50" s="50" customFormat="1" ht="20.25" customHeight="1">
      <c r="A51" s="71">
        <f t="shared" si="3"/>
        <v>6</v>
      </c>
      <c r="B51" s="664" t="s">
        <v>724</v>
      </c>
      <c r="C51" s="52">
        <v>2011</v>
      </c>
      <c r="D51" s="281" t="s">
        <v>26</v>
      </c>
      <c r="E51" s="526">
        <f t="shared" si="1"/>
        <v>65</v>
      </c>
      <c r="F51" s="628">
        <f t="shared" si="2"/>
        <v>84.285714285714292</v>
      </c>
      <c r="G51" s="632">
        <f>COUNT(H51,J51,L51,N51,P51,R51,T51,V51,X51,Z51,AB51,AD51,AF51,AH51,AJ51,AL51)+1+2</f>
        <v>7</v>
      </c>
      <c r="H51" s="529">
        <v>161</v>
      </c>
      <c r="I51" s="110">
        <v>16</v>
      </c>
      <c r="J51" s="128">
        <v>84</v>
      </c>
      <c r="K51" s="447">
        <v>35</v>
      </c>
      <c r="L51" s="128">
        <v>259</v>
      </c>
      <c r="M51" s="447">
        <v>12</v>
      </c>
      <c r="N51" s="128">
        <v>86</v>
      </c>
      <c r="O51" s="447">
        <v>2</v>
      </c>
      <c r="P51" s="128"/>
      <c r="Q51" s="117"/>
      <c r="R51" s="128"/>
      <c r="S51" s="117"/>
      <c r="T51" s="128"/>
      <c r="U51" s="117"/>
      <c r="V51" s="128"/>
      <c r="W51" s="117"/>
      <c r="X51" s="128"/>
      <c r="Y51" s="117"/>
      <c r="Z51" s="128"/>
      <c r="AA51" s="117"/>
      <c r="AB51" s="128"/>
      <c r="AC51" s="117"/>
      <c r="AD51" s="128"/>
      <c r="AE51" s="117"/>
      <c r="AF51" s="128"/>
      <c r="AG51" s="117"/>
      <c r="AH51" s="128"/>
      <c r="AI51" s="117"/>
      <c r="AJ51" s="128"/>
      <c r="AK51" s="117"/>
      <c r="AL51" s="128"/>
      <c r="AM51" s="117"/>
      <c r="AN51" s="71">
        <f t="shared" si="4"/>
        <v>6</v>
      </c>
      <c r="AO51" s="231">
        <v>6</v>
      </c>
      <c r="AP51" s="447">
        <v>10</v>
      </c>
      <c r="AQ51" s="392">
        <f>AP51*AQ45</f>
        <v>-4</v>
      </c>
      <c r="AR51" s="447">
        <v>6</v>
      </c>
      <c r="AS51" s="205">
        <f>AP51*AS45</f>
        <v>3</v>
      </c>
      <c r="AT51" s="447">
        <v>13</v>
      </c>
      <c r="AU51" s="154">
        <f>AP51*AU45</f>
        <v>6</v>
      </c>
      <c r="AV51" s="447">
        <v>16</v>
      </c>
      <c r="AW51" s="154">
        <f>AR51*AW45</f>
        <v>3.5999999999999996</v>
      </c>
      <c r="AX51" s="447">
        <v>20</v>
      </c>
    </row>
    <row r="52" spans="1:50" s="50" customFormat="1" ht="20.25" customHeight="1">
      <c r="A52" s="71">
        <f t="shared" si="3"/>
        <v>7</v>
      </c>
      <c r="B52" s="672" t="s">
        <v>723</v>
      </c>
      <c r="C52" s="514">
        <v>2014</v>
      </c>
      <c r="D52" s="523" t="s">
        <v>37</v>
      </c>
      <c r="E52" s="526">
        <f t="shared" si="1"/>
        <v>64.8</v>
      </c>
      <c r="F52" s="628">
        <f t="shared" si="2"/>
        <v>81.428571428571431</v>
      </c>
      <c r="G52" s="632">
        <f>COUNT(H52,J52,L52,N52,P52,R52,T52,V52,X52,Z52,AB52,AD52,AF52,AH52,AJ52,AL52)+1+2</f>
        <v>7</v>
      </c>
      <c r="H52" s="528">
        <v>164</v>
      </c>
      <c r="I52" s="110">
        <v>12.8</v>
      </c>
      <c r="J52" s="128">
        <v>87</v>
      </c>
      <c r="K52" s="447">
        <v>7</v>
      </c>
      <c r="L52" s="128">
        <v>235</v>
      </c>
      <c r="M52" s="447">
        <v>40</v>
      </c>
      <c r="N52" s="128">
        <v>84</v>
      </c>
      <c r="O52" s="447">
        <v>5</v>
      </c>
      <c r="P52" s="128"/>
      <c r="Q52" s="110"/>
      <c r="R52" s="128"/>
      <c r="S52" s="110"/>
      <c r="T52" s="128"/>
      <c r="U52" s="110"/>
      <c r="V52" s="128"/>
      <c r="W52" s="110"/>
      <c r="X52" s="128"/>
      <c r="Y52" s="110"/>
      <c r="Z52" s="128"/>
      <c r="AA52" s="110"/>
      <c r="AB52" s="128"/>
      <c r="AC52" s="110"/>
      <c r="AD52" s="128"/>
      <c r="AE52" s="110"/>
      <c r="AF52" s="128"/>
      <c r="AG52" s="110"/>
      <c r="AH52" s="128"/>
      <c r="AI52" s="110"/>
      <c r="AJ52" s="128"/>
      <c r="AK52" s="110"/>
      <c r="AL52" s="128"/>
      <c r="AM52" s="110"/>
      <c r="AN52" s="71">
        <f t="shared" si="4"/>
        <v>7</v>
      </c>
      <c r="AO52" s="343">
        <v>7</v>
      </c>
      <c r="AP52" s="447">
        <v>8</v>
      </c>
      <c r="AQ52" s="392">
        <f>AP52*AQ45</f>
        <v>-3.2</v>
      </c>
      <c r="AR52" s="447">
        <v>4.8</v>
      </c>
      <c r="AS52" s="205">
        <f>AP52*AS45</f>
        <v>2.4</v>
      </c>
      <c r="AT52" s="447">
        <v>10.4</v>
      </c>
      <c r="AU52" s="154">
        <f>AP52*AU45</f>
        <v>4.8</v>
      </c>
      <c r="AV52" s="447">
        <v>12.8</v>
      </c>
      <c r="AW52" s="154">
        <f>AR52*AW45</f>
        <v>2.88</v>
      </c>
      <c r="AX52" s="447">
        <v>16</v>
      </c>
    </row>
    <row r="53" spans="1:50" s="50" customFormat="1" ht="20.25" customHeight="1">
      <c r="A53" s="71">
        <f t="shared" si="3"/>
        <v>8</v>
      </c>
      <c r="B53" s="672" t="s">
        <v>725</v>
      </c>
      <c r="C53" s="514">
        <v>2014</v>
      </c>
      <c r="D53" s="523" t="s">
        <v>11</v>
      </c>
      <c r="E53" s="526">
        <f t="shared" si="1"/>
        <v>47.1</v>
      </c>
      <c r="F53" s="628">
        <f t="shared" si="2"/>
        <v>84.857142857142861</v>
      </c>
      <c r="G53" s="632">
        <f>COUNT(H53,J53,L53,N53,P53,R53,T53,V53,X53,Z53,AB53,AD53,AF53,AH53,AJ53,AL53)+1+2</f>
        <v>7</v>
      </c>
      <c r="H53" s="528">
        <v>175</v>
      </c>
      <c r="I53" s="110">
        <v>9.6</v>
      </c>
      <c r="J53" s="128">
        <v>85</v>
      </c>
      <c r="K53" s="447">
        <v>17.5</v>
      </c>
      <c r="L53" s="128">
        <v>247</v>
      </c>
      <c r="M53" s="447">
        <v>20</v>
      </c>
      <c r="N53" s="128">
        <v>87</v>
      </c>
      <c r="O53" s="447">
        <v>0</v>
      </c>
      <c r="P53" s="128"/>
      <c r="Q53" s="110"/>
      <c r="R53" s="128"/>
      <c r="S53" s="110"/>
      <c r="T53" s="128"/>
      <c r="U53" s="110"/>
      <c r="V53" s="128"/>
      <c r="W53" s="110"/>
      <c r="X53" s="128"/>
      <c r="Y53" s="110"/>
      <c r="Z53" s="128"/>
      <c r="AA53" s="110"/>
      <c r="AB53" s="128"/>
      <c r="AC53" s="110"/>
      <c r="AD53" s="128"/>
      <c r="AE53" s="110"/>
      <c r="AF53" s="128"/>
      <c r="AG53" s="110"/>
      <c r="AH53" s="128"/>
      <c r="AI53" s="110"/>
      <c r="AJ53" s="128"/>
      <c r="AK53" s="110"/>
      <c r="AL53" s="128"/>
      <c r="AM53" s="110"/>
      <c r="AN53" s="71">
        <f t="shared" si="4"/>
        <v>8</v>
      </c>
      <c r="AO53" s="231">
        <v>8</v>
      </c>
      <c r="AP53" s="447">
        <v>6</v>
      </c>
      <c r="AQ53" s="392">
        <f>AP53*AQ45</f>
        <v>-2.4000000000000004</v>
      </c>
      <c r="AR53" s="447">
        <v>3.6</v>
      </c>
      <c r="AS53" s="161">
        <f>AP53*AS45</f>
        <v>1.7999999999999998</v>
      </c>
      <c r="AT53" s="447">
        <v>7.8</v>
      </c>
      <c r="AU53" s="154">
        <f>AP53*AU45</f>
        <v>3.5999999999999996</v>
      </c>
      <c r="AV53" s="447">
        <v>9.6</v>
      </c>
      <c r="AW53" s="154">
        <f>AR53*AW45</f>
        <v>2.16</v>
      </c>
      <c r="AX53" s="447">
        <v>12</v>
      </c>
    </row>
    <row r="54" spans="1:50" s="50" customFormat="1" ht="20.25" customHeight="1">
      <c r="A54" s="71">
        <f t="shared" si="3"/>
        <v>9</v>
      </c>
      <c r="B54" s="664" t="s">
        <v>718</v>
      </c>
      <c r="C54" s="52">
        <v>2011</v>
      </c>
      <c r="D54" s="281" t="s">
        <v>35</v>
      </c>
      <c r="E54" s="526">
        <f t="shared" si="1"/>
        <v>44</v>
      </c>
      <c r="F54" s="628">
        <f t="shared" si="2"/>
        <v>78</v>
      </c>
      <c r="G54" s="632">
        <f>COUNT(H54,J54,L54,N54,P54,R54,T54,V54,X54,Z54,AB54,AD54,AF54,AH54,AJ54,AL54)+1</f>
        <v>3</v>
      </c>
      <c r="H54" s="529">
        <v>160</v>
      </c>
      <c r="I54" s="110">
        <v>24</v>
      </c>
      <c r="J54" s="128"/>
      <c r="K54" s="110"/>
      <c r="L54" s="128"/>
      <c r="M54" s="110"/>
      <c r="N54" s="128">
        <v>74</v>
      </c>
      <c r="O54" s="447">
        <v>20</v>
      </c>
      <c r="P54" s="128"/>
      <c r="Q54" s="110"/>
      <c r="R54" s="128"/>
      <c r="S54" s="110"/>
      <c r="T54" s="128"/>
      <c r="U54" s="110"/>
      <c r="V54" s="128"/>
      <c r="W54" s="110"/>
      <c r="X54" s="128"/>
      <c r="Y54" s="110"/>
      <c r="Z54" s="128"/>
      <c r="AA54" s="110"/>
      <c r="AB54" s="128"/>
      <c r="AC54" s="110"/>
      <c r="AD54" s="128"/>
      <c r="AE54" s="110"/>
      <c r="AF54" s="128"/>
      <c r="AG54" s="110"/>
      <c r="AH54" s="128"/>
      <c r="AI54" s="110"/>
      <c r="AJ54" s="128"/>
      <c r="AK54" s="110"/>
      <c r="AL54" s="128"/>
      <c r="AM54" s="110"/>
      <c r="AN54" s="71">
        <f t="shared" si="4"/>
        <v>9</v>
      </c>
      <c r="AO54" s="343">
        <f>AO53+1</f>
        <v>9</v>
      </c>
      <c r="AP54" s="447">
        <v>4</v>
      </c>
      <c r="AQ54" s="392">
        <f>AP54*AQ45</f>
        <v>-1.6</v>
      </c>
      <c r="AR54" s="447">
        <v>2.4</v>
      </c>
      <c r="AS54" s="205">
        <f>AP54*AS45</f>
        <v>1.2</v>
      </c>
      <c r="AT54" s="447">
        <v>5.2</v>
      </c>
      <c r="AU54" s="154">
        <f>AP54*AU45</f>
        <v>2.4</v>
      </c>
      <c r="AV54" s="447">
        <v>6.4</v>
      </c>
      <c r="AW54" s="154">
        <f>AR54*AW45</f>
        <v>1.44</v>
      </c>
      <c r="AX54" s="447">
        <v>8</v>
      </c>
    </row>
    <row r="55" spans="1:50" s="50" customFormat="1" ht="20.25" customHeight="1">
      <c r="A55" s="71">
        <f t="shared" si="3"/>
        <v>10</v>
      </c>
      <c r="B55" s="672" t="s">
        <v>726</v>
      </c>
      <c r="C55" s="514">
        <v>2013</v>
      </c>
      <c r="D55" s="523" t="s">
        <v>48</v>
      </c>
      <c r="E55" s="526">
        <f t="shared" si="1"/>
        <v>36.700000000000003</v>
      </c>
      <c r="F55" s="628">
        <f t="shared" si="2"/>
        <v>86.857142857142861</v>
      </c>
      <c r="G55" s="632">
        <f>COUNT(H55,J55,L55,N55,P55,R55,T55,V55,X55,Z55,AB55,AD55,AF55,AH55,AJ55,AL55)+1+2</f>
        <v>7</v>
      </c>
      <c r="H55" s="528">
        <v>180</v>
      </c>
      <c r="I55" s="110">
        <v>3.2</v>
      </c>
      <c r="J55" s="128">
        <v>85</v>
      </c>
      <c r="K55" s="447">
        <v>17.5</v>
      </c>
      <c r="L55" s="128">
        <v>252</v>
      </c>
      <c r="M55" s="447">
        <v>16</v>
      </c>
      <c r="N55" s="128">
        <v>91</v>
      </c>
      <c r="O55" s="447">
        <v>0</v>
      </c>
      <c r="P55" s="128"/>
      <c r="Q55" s="110"/>
      <c r="R55" s="128"/>
      <c r="S55" s="110"/>
      <c r="T55" s="128"/>
      <c r="U55" s="110"/>
      <c r="V55" s="128"/>
      <c r="W55" s="110"/>
      <c r="X55" s="128"/>
      <c r="Y55" s="110"/>
      <c r="Z55" s="128"/>
      <c r="AA55" s="110"/>
      <c r="AB55" s="128"/>
      <c r="AC55" s="110"/>
      <c r="AD55" s="128"/>
      <c r="AE55" s="110"/>
      <c r="AF55" s="128"/>
      <c r="AG55" s="110"/>
      <c r="AH55" s="128"/>
      <c r="AI55" s="110"/>
      <c r="AJ55" s="128"/>
      <c r="AK55" s="110"/>
      <c r="AL55" s="128"/>
      <c r="AM55" s="110"/>
      <c r="AN55" s="71">
        <f t="shared" si="4"/>
        <v>10</v>
      </c>
      <c r="AO55" s="231">
        <f>AO54+1</f>
        <v>10</v>
      </c>
      <c r="AP55" s="447">
        <v>2</v>
      </c>
      <c r="AQ55" s="392">
        <f>AP55*AQ45</f>
        <v>-0.8</v>
      </c>
      <c r="AR55" s="447">
        <v>1.2</v>
      </c>
      <c r="AS55" s="205">
        <f>AP55*AS45</f>
        <v>0.6</v>
      </c>
      <c r="AT55" s="447">
        <v>2.6</v>
      </c>
      <c r="AU55" s="154">
        <f>AP55*AU45</f>
        <v>1.2</v>
      </c>
      <c r="AV55" s="447">
        <v>3.2</v>
      </c>
      <c r="AW55" s="154">
        <f>AR55*AW45</f>
        <v>0.72</v>
      </c>
      <c r="AX55" s="447">
        <v>4</v>
      </c>
    </row>
    <row r="56" spans="1:50" s="50" customFormat="1" ht="20.25" customHeight="1" thickBot="1">
      <c r="A56" s="71">
        <f t="shared" si="3"/>
        <v>11</v>
      </c>
      <c r="B56" s="710" t="s">
        <v>721</v>
      </c>
      <c r="C56" s="52">
        <v>2012</v>
      </c>
      <c r="D56" s="281" t="s">
        <v>37</v>
      </c>
      <c r="E56" s="526">
        <f t="shared" si="1"/>
        <v>16</v>
      </c>
      <c r="F56" s="628">
        <f t="shared" si="2"/>
        <v>87.75</v>
      </c>
      <c r="G56" s="632">
        <f>COUNT(H56,J56,L56,N56,P56,R56,T56,V56,X56,Z56,AB56,AD56,AF56,AH56,AJ56,AL56)+2</f>
        <v>4</v>
      </c>
      <c r="H56" s="529"/>
      <c r="I56" s="110"/>
      <c r="J56" s="446"/>
      <c r="K56" s="110"/>
      <c r="L56" s="446">
        <v>268</v>
      </c>
      <c r="M56" s="447">
        <v>8</v>
      </c>
      <c r="N56" s="446">
        <v>83</v>
      </c>
      <c r="O56" s="447">
        <v>8</v>
      </c>
      <c r="P56" s="128"/>
      <c r="Q56" s="110"/>
      <c r="R56" s="128"/>
      <c r="S56" s="110"/>
      <c r="T56" s="128"/>
      <c r="U56" s="110"/>
      <c r="V56" s="128"/>
      <c r="W56" s="110"/>
      <c r="X56" s="128"/>
      <c r="Y56" s="110"/>
      <c r="Z56" s="128"/>
      <c r="AA56" s="110"/>
      <c r="AB56" s="128"/>
      <c r="AC56" s="110"/>
      <c r="AD56" s="128"/>
      <c r="AE56" s="110"/>
      <c r="AF56" s="128"/>
      <c r="AG56" s="110"/>
      <c r="AH56" s="128"/>
      <c r="AI56" s="110"/>
      <c r="AJ56" s="128"/>
      <c r="AK56" s="110"/>
      <c r="AL56" s="128"/>
      <c r="AM56" s="110"/>
      <c r="AN56" s="71">
        <f t="shared" si="4"/>
        <v>11</v>
      </c>
      <c r="AO56" s="233"/>
      <c r="AP56" s="234">
        <f>SUM(AP46:AP55)</f>
        <v>175</v>
      </c>
      <c r="AQ56" s="237"/>
      <c r="AR56" s="307">
        <f>SUM(AR46:AR55)</f>
        <v>105</v>
      </c>
      <c r="AS56" s="448"/>
      <c r="AT56" s="513">
        <f>SUM(AT45:AT55)</f>
        <v>227.8</v>
      </c>
      <c r="AU56" s="449"/>
      <c r="AV56" s="308">
        <f>SUM(AV46:AV55)</f>
        <v>280</v>
      </c>
      <c r="AW56" s="449"/>
      <c r="AX56" s="308">
        <f>SUM(AX46:AX55)</f>
        <v>350</v>
      </c>
    </row>
    <row r="57" spans="1:50" s="50" customFormat="1" ht="20.25" customHeight="1">
      <c r="A57" s="71">
        <f t="shared" si="3"/>
        <v>12</v>
      </c>
      <c r="B57" s="664" t="s">
        <v>722</v>
      </c>
      <c r="C57" s="52">
        <v>2012</v>
      </c>
      <c r="D57" s="281" t="s">
        <v>15</v>
      </c>
      <c r="E57" s="526">
        <f t="shared" si="1"/>
        <v>11.4</v>
      </c>
      <c r="F57" s="628">
        <f t="shared" si="2"/>
        <v>87.666666666666671</v>
      </c>
      <c r="G57" s="632">
        <f>COUNT(H57,J57,L57,N57,P57,R57,T57,V57,X57,Z57,AB57,AD57,AF57,AH57,AJ57,AL57)+1</f>
        <v>3</v>
      </c>
      <c r="H57" s="529">
        <v>179</v>
      </c>
      <c r="I57" s="110">
        <v>6.4</v>
      </c>
      <c r="J57" s="128"/>
      <c r="K57" s="110"/>
      <c r="L57" s="128"/>
      <c r="M57" s="110"/>
      <c r="N57" s="128">
        <v>84</v>
      </c>
      <c r="O57" s="447">
        <v>5</v>
      </c>
      <c r="P57" s="128"/>
      <c r="Q57" s="110"/>
      <c r="R57" s="128"/>
      <c r="S57" s="110"/>
      <c r="T57" s="128"/>
      <c r="U57" s="110"/>
      <c r="V57" s="128"/>
      <c r="W57" s="110"/>
      <c r="X57" s="128"/>
      <c r="Y57" s="110"/>
      <c r="Z57" s="128"/>
      <c r="AA57" s="110"/>
      <c r="AB57" s="128"/>
      <c r="AC57" s="110"/>
      <c r="AD57" s="128"/>
      <c r="AE57" s="110"/>
      <c r="AF57" s="128"/>
      <c r="AG57" s="110"/>
      <c r="AH57" s="128"/>
      <c r="AI57" s="110"/>
      <c r="AJ57" s="128"/>
      <c r="AK57" s="110"/>
      <c r="AL57" s="128"/>
      <c r="AM57" s="110"/>
      <c r="AN57" s="71">
        <f t="shared" si="4"/>
        <v>12</v>
      </c>
    </row>
    <row r="58" spans="1:50" s="50" customFormat="1" ht="20.25" customHeight="1">
      <c r="A58" s="71">
        <f t="shared" si="3"/>
        <v>13</v>
      </c>
      <c r="B58" s="714" t="s">
        <v>728</v>
      </c>
      <c r="C58" s="514">
        <v>2013</v>
      </c>
      <c r="D58" s="523" t="s">
        <v>340</v>
      </c>
      <c r="E58" s="526">
        <f t="shared" si="1"/>
        <v>8</v>
      </c>
      <c r="F58" s="628">
        <f t="shared" si="2"/>
        <v>93</v>
      </c>
      <c r="G58" s="632">
        <f>COUNT(H58,J58,L58,N58,P58,R58,T58,V58,X58,Z58,AB58,AD58,AF58,AH58,AJ58,AL58)+1+2</f>
        <v>6</v>
      </c>
      <c r="H58" s="528">
        <v>185</v>
      </c>
      <c r="I58" s="110">
        <v>0</v>
      </c>
      <c r="J58" s="128">
        <v>99</v>
      </c>
      <c r="K58" s="447">
        <v>4</v>
      </c>
      <c r="L58" s="128">
        <v>274</v>
      </c>
      <c r="M58" s="447">
        <v>4</v>
      </c>
      <c r="N58" s="128"/>
      <c r="O58" s="447"/>
      <c r="P58" s="128"/>
      <c r="Q58" s="110"/>
      <c r="R58" s="128"/>
      <c r="S58" s="110"/>
      <c r="T58" s="128"/>
      <c r="U58" s="110"/>
      <c r="V58" s="128"/>
      <c r="W58" s="110"/>
      <c r="X58" s="128"/>
      <c r="Y58" s="110"/>
      <c r="Z58" s="128"/>
      <c r="AA58" s="110"/>
      <c r="AB58" s="128"/>
      <c r="AC58" s="110"/>
      <c r="AD58" s="128"/>
      <c r="AE58" s="110"/>
      <c r="AF58" s="128"/>
      <c r="AG58" s="110"/>
      <c r="AH58" s="128"/>
      <c r="AI58" s="110"/>
      <c r="AJ58" s="128"/>
      <c r="AK58" s="110"/>
      <c r="AL58" s="128"/>
      <c r="AM58" s="110"/>
      <c r="AN58" s="71">
        <f t="shared" si="4"/>
        <v>13</v>
      </c>
    </row>
    <row r="59" spans="1:50" s="50" customFormat="1" ht="20.25" customHeight="1">
      <c r="A59" s="71">
        <f t="shared" si="3"/>
        <v>14</v>
      </c>
      <c r="B59" s="664" t="s">
        <v>727</v>
      </c>
      <c r="C59" s="52">
        <v>2011</v>
      </c>
      <c r="D59" s="287" t="s">
        <v>21</v>
      </c>
      <c r="E59" s="526">
        <f t="shared" si="1"/>
        <v>0</v>
      </c>
      <c r="F59" s="628">
        <f t="shared" si="2"/>
        <v>97</v>
      </c>
      <c r="G59" s="632">
        <f>COUNT(H59,J59,L59,N59,P59,R59,T59,V59,X59,Z59,AB59,AD59,AF59,AH59,AJ59,AL59)+1</f>
        <v>2</v>
      </c>
      <c r="H59" s="529">
        <v>194</v>
      </c>
      <c r="I59" s="110">
        <v>0</v>
      </c>
      <c r="J59" s="128"/>
      <c r="K59" s="110"/>
      <c r="L59" s="128"/>
      <c r="M59" s="110"/>
      <c r="N59" s="128"/>
      <c r="O59" s="110"/>
      <c r="P59" s="446"/>
      <c r="Q59" s="110"/>
      <c r="R59" s="446"/>
      <c r="S59" s="110"/>
      <c r="T59" s="446"/>
      <c r="U59" s="110"/>
      <c r="V59" s="446"/>
      <c r="W59" s="110"/>
      <c r="X59" s="446"/>
      <c r="Y59" s="110"/>
      <c r="Z59" s="446"/>
      <c r="AA59" s="110"/>
      <c r="AB59" s="446"/>
      <c r="AC59" s="110"/>
      <c r="AD59" s="446"/>
      <c r="AE59" s="110"/>
      <c r="AF59" s="446"/>
      <c r="AG59" s="110"/>
      <c r="AH59" s="446"/>
      <c r="AI59" s="110"/>
      <c r="AJ59" s="446"/>
      <c r="AK59" s="110"/>
      <c r="AL59" s="446"/>
      <c r="AM59" s="110"/>
      <c r="AN59" s="71">
        <f t="shared" si="4"/>
        <v>14</v>
      </c>
    </row>
    <row r="60" spans="1:50" s="50" customFormat="1" ht="20.25" customHeight="1">
      <c r="A60" s="71">
        <f t="shared" si="3"/>
        <v>15</v>
      </c>
      <c r="B60" s="672" t="s">
        <v>729</v>
      </c>
      <c r="C60" s="514">
        <v>2014</v>
      </c>
      <c r="D60" s="523" t="s">
        <v>580</v>
      </c>
      <c r="E60" s="526">
        <f t="shared" si="1"/>
        <v>0</v>
      </c>
      <c r="F60" s="628">
        <f t="shared" si="2"/>
        <v>106.5</v>
      </c>
      <c r="G60" s="632">
        <f>COUNT(H60,J60,L60,N60,P60,R60,T60,V60,X60,Z60,AB60,AD60,AF60,AH60,AJ60,AL60)+1</f>
        <v>2</v>
      </c>
      <c r="H60" s="528">
        <v>213</v>
      </c>
      <c r="I60" s="110">
        <v>0</v>
      </c>
      <c r="J60" s="446"/>
      <c r="K60" s="110"/>
      <c r="L60" s="446"/>
      <c r="M60" s="110"/>
      <c r="N60" s="446"/>
      <c r="O60" s="110"/>
      <c r="P60" s="446"/>
      <c r="Q60" s="110"/>
      <c r="R60" s="446"/>
      <c r="S60" s="110"/>
      <c r="T60" s="446"/>
      <c r="U60" s="110"/>
      <c r="V60" s="446"/>
      <c r="W60" s="110"/>
      <c r="X60" s="446"/>
      <c r="Y60" s="110"/>
      <c r="Z60" s="446"/>
      <c r="AA60" s="110"/>
      <c r="AB60" s="446"/>
      <c r="AC60" s="110"/>
      <c r="AD60" s="446"/>
      <c r="AE60" s="110"/>
      <c r="AF60" s="446"/>
      <c r="AG60" s="110"/>
      <c r="AH60" s="446"/>
      <c r="AI60" s="110"/>
      <c r="AJ60" s="446"/>
      <c r="AK60" s="110"/>
      <c r="AL60" s="446"/>
      <c r="AM60" s="110"/>
      <c r="AN60" s="71">
        <f t="shared" si="4"/>
        <v>15</v>
      </c>
    </row>
    <row r="61" spans="1:50" s="50" customFormat="1" ht="20.25" customHeight="1">
      <c r="A61" s="71">
        <f t="shared" si="3"/>
        <v>16</v>
      </c>
      <c r="B61" s="673" t="s">
        <v>481</v>
      </c>
      <c r="C61" s="52">
        <v>2012</v>
      </c>
      <c r="D61" s="281" t="s">
        <v>37</v>
      </c>
      <c r="E61" s="526">
        <f t="shared" si="1"/>
        <v>0</v>
      </c>
      <c r="F61" s="628">
        <f t="shared" si="2"/>
        <v>104</v>
      </c>
      <c r="G61" s="632">
        <f>COUNT(H61,J61,L61,N61,P61,R61,T61,V61,X61,Z61,AB61,AD61,AF61,AH61,AJ61,AL61)+1</f>
        <v>2</v>
      </c>
      <c r="H61" s="529">
        <v>208</v>
      </c>
      <c r="I61" s="110">
        <v>0</v>
      </c>
      <c r="J61" s="128"/>
      <c r="K61" s="110"/>
      <c r="L61" s="446"/>
      <c r="M61" s="110"/>
      <c r="N61" s="446"/>
      <c r="O61" s="110"/>
      <c r="P61" s="446"/>
      <c r="Q61" s="110"/>
      <c r="R61" s="446"/>
      <c r="S61" s="110"/>
      <c r="T61" s="446"/>
      <c r="U61" s="110"/>
      <c r="V61" s="446"/>
      <c r="W61" s="110"/>
      <c r="X61" s="446"/>
      <c r="Y61" s="110"/>
      <c r="Z61" s="446"/>
      <c r="AA61" s="110"/>
      <c r="AB61" s="446"/>
      <c r="AC61" s="110"/>
      <c r="AD61" s="446"/>
      <c r="AE61" s="110"/>
      <c r="AF61" s="446"/>
      <c r="AG61" s="110"/>
      <c r="AH61" s="446"/>
      <c r="AI61" s="110"/>
      <c r="AJ61" s="446"/>
      <c r="AK61" s="110"/>
      <c r="AL61" s="446"/>
      <c r="AM61" s="110"/>
      <c r="AN61" s="71">
        <f t="shared" si="4"/>
        <v>16</v>
      </c>
    </row>
    <row r="62" spans="1:50" s="50" customFormat="1" ht="20.25" hidden="1" customHeight="1">
      <c r="A62" s="71">
        <f t="shared" si="3"/>
        <v>17</v>
      </c>
      <c r="B62" s="280" t="s">
        <v>347</v>
      </c>
      <c r="C62" s="52">
        <v>2011</v>
      </c>
      <c r="D62" s="281" t="s">
        <v>346</v>
      </c>
      <c r="E62" s="526">
        <f t="shared" ref="E62:E73" si="5">I62+K62+M62+O62+Q62+S62+U62+W62+Y62+AA62+AC62+AE62+AG62+AI62+AK62+AM62</f>
        <v>0</v>
      </c>
      <c r="F62" s="629"/>
      <c r="G62" s="633"/>
      <c r="H62" s="529"/>
      <c r="I62" s="110"/>
      <c r="J62" s="446"/>
      <c r="K62" s="110"/>
      <c r="L62" s="446"/>
      <c r="M62" s="110"/>
      <c r="N62" s="446"/>
      <c r="O62" s="110"/>
      <c r="P62" s="446"/>
      <c r="Q62" s="110"/>
      <c r="R62" s="446"/>
      <c r="S62" s="110"/>
      <c r="T62" s="446"/>
      <c r="U62" s="110"/>
      <c r="V62" s="446"/>
      <c r="W62" s="110"/>
      <c r="X62" s="446"/>
      <c r="Y62" s="110"/>
      <c r="Z62" s="446"/>
      <c r="AA62" s="110"/>
      <c r="AB62" s="446"/>
      <c r="AC62" s="110"/>
      <c r="AD62" s="446"/>
      <c r="AE62" s="110"/>
      <c r="AF62" s="446"/>
      <c r="AG62" s="110"/>
      <c r="AH62" s="446"/>
      <c r="AI62" s="110"/>
      <c r="AJ62" s="446"/>
      <c r="AK62" s="110"/>
      <c r="AL62" s="446"/>
      <c r="AM62" s="110"/>
      <c r="AN62" s="71">
        <f t="shared" si="4"/>
        <v>17</v>
      </c>
    </row>
    <row r="63" spans="1:50" s="50" customFormat="1" ht="20.25" hidden="1" customHeight="1">
      <c r="A63" s="71">
        <f t="shared" si="3"/>
        <v>18</v>
      </c>
      <c r="B63" s="266" t="s">
        <v>433</v>
      </c>
      <c r="C63" s="52">
        <v>2011</v>
      </c>
      <c r="D63" s="267" t="s">
        <v>39</v>
      </c>
      <c r="E63" s="526">
        <f t="shared" si="5"/>
        <v>0</v>
      </c>
      <c r="F63" s="629"/>
      <c r="G63" s="633"/>
      <c r="H63" s="529"/>
      <c r="I63" s="110"/>
      <c r="J63" s="446"/>
      <c r="K63" s="110"/>
      <c r="L63" s="446"/>
      <c r="M63" s="110"/>
      <c r="N63" s="446"/>
      <c r="O63" s="110"/>
      <c r="P63" s="446"/>
      <c r="Q63" s="110"/>
      <c r="R63" s="446"/>
      <c r="S63" s="110"/>
      <c r="T63" s="446"/>
      <c r="U63" s="110"/>
      <c r="V63" s="446"/>
      <c r="W63" s="110"/>
      <c r="X63" s="446"/>
      <c r="Y63" s="110"/>
      <c r="Z63" s="446"/>
      <c r="AA63" s="110"/>
      <c r="AB63" s="446"/>
      <c r="AC63" s="110"/>
      <c r="AD63" s="446"/>
      <c r="AE63" s="110"/>
      <c r="AF63" s="446"/>
      <c r="AG63" s="110"/>
      <c r="AH63" s="446"/>
      <c r="AI63" s="110"/>
      <c r="AJ63" s="446"/>
      <c r="AK63" s="110"/>
      <c r="AL63" s="446"/>
      <c r="AM63" s="110"/>
      <c r="AN63" s="71">
        <f t="shared" si="4"/>
        <v>18</v>
      </c>
    </row>
    <row r="64" spans="1:50" s="50" customFormat="1" ht="20.25" hidden="1" customHeight="1">
      <c r="A64" s="71">
        <f t="shared" si="3"/>
        <v>19</v>
      </c>
      <c r="B64" s="280" t="s">
        <v>345</v>
      </c>
      <c r="C64" s="52">
        <v>2011</v>
      </c>
      <c r="D64" s="281" t="s">
        <v>346</v>
      </c>
      <c r="E64" s="526">
        <f t="shared" si="5"/>
        <v>0</v>
      </c>
      <c r="F64" s="629"/>
      <c r="G64" s="633"/>
      <c r="H64" s="529"/>
      <c r="I64" s="110"/>
      <c r="J64" s="446"/>
      <c r="K64" s="110"/>
      <c r="L64" s="446"/>
      <c r="M64" s="110"/>
      <c r="N64" s="446"/>
      <c r="O64" s="110"/>
      <c r="P64" s="446"/>
      <c r="Q64" s="110"/>
      <c r="R64" s="446"/>
      <c r="S64" s="110"/>
      <c r="T64" s="446"/>
      <c r="U64" s="110"/>
      <c r="V64" s="446"/>
      <c r="W64" s="110"/>
      <c r="X64" s="446"/>
      <c r="Y64" s="110"/>
      <c r="Z64" s="446"/>
      <c r="AA64" s="110"/>
      <c r="AB64" s="446"/>
      <c r="AC64" s="110"/>
      <c r="AD64" s="446"/>
      <c r="AE64" s="110"/>
      <c r="AF64" s="446"/>
      <c r="AG64" s="110"/>
      <c r="AH64" s="446"/>
      <c r="AI64" s="110"/>
      <c r="AJ64" s="446"/>
      <c r="AK64" s="110"/>
      <c r="AL64" s="446"/>
      <c r="AM64" s="110"/>
      <c r="AN64" s="71">
        <f t="shared" si="4"/>
        <v>19</v>
      </c>
    </row>
    <row r="65" spans="1:40" s="50" customFormat="1" ht="20.25" hidden="1" customHeight="1">
      <c r="A65" s="71">
        <f t="shared" si="3"/>
        <v>20</v>
      </c>
      <c r="B65" s="266" t="s">
        <v>457</v>
      </c>
      <c r="C65" s="52">
        <v>2011</v>
      </c>
      <c r="D65" s="267" t="s">
        <v>60</v>
      </c>
      <c r="E65" s="526">
        <f t="shared" si="5"/>
        <v>0</v>
      </c>
      <c r="F65" s="629"/>
      <c r="G65" s="633"/>
      <c r="H65" s="529"/>
      <c r="I65" s="110"/>
      <c r="J65" s="128"/>
      <c r="K65" s="110"/>
      <c r="L65" s="128"/>
      <c r="M65" s="110"/>
      <c r="N65" s="128"/>
      <c r="O65" s="110"/>
      <c r="P65" s="128"/>
      <c r="Q65" s="110"/>
      <c r="R65" s="128"/>
      <c r="S65" s="110"/>
      <c r="T65" s="128"/>
      <c r="U65" s="110"/>
      <c r="V65" s="128"/>
      <c r="W65" s="110"/>
      <c r="X65" s="128"/>
      <c r="Y65" s="110"/>
      <c r="Z65" s="128"/>
      <c r="AA65" s="110"/>
      <c r="AB65" s="128"/>
      <c r="AC65" s="110"/>
      <c r="AD65" s="128"/>
      <c r="AE65" s="110"/>
      <c r="AF65" s="128"/>
      <c r="AG65" s="110"/>
      <c r="AH65" s="128"/>
      <c r="AI65" s="110"/>
      <c r="AJ65" s="128"/>
      <c r="AK65" s="110"/>
      <c r="AL65" s="128"/>
      <c r="AM65" s="110"/>
      <c r="AN65" s="71">
        <f t="shared" si="4"/>
        <v>20</v>
      </c>
    </row>
    <row r="66" spans="1:40" s="50" customFormat="1" ht="20.25" hidden="1" customHeight="1">
      <c r="A66" s="71">
        <f t="shared" si="3"/>
        <v>21</v>
      </c>
      <c r="B66" s="323" t="s">
        <v>393</v>
      </c>
      <c r="C66" s="52">
        <v>2012</v>
      </c>
      <c r="D66" s="411" t="s">
        <v>161</v>
      </c>
      <c r="E66" s="526">
        <f t="shared" si="5"/>
        <v>0</v>
      </c>
      <c r="F66" s="629"/>
      <c r="G66" s="633"/>
      <c r="H66" s="529"/>
      <c r="I66" s="110"/>
      <c r="J66" s="128"/>
      <c r="K66" s="110"/>
      <c r="L66" s="128"/>
      <c r="M66" s="110"/>
      <c r="N66" s="128"/>
      <c r="O66" s="110"/>
      <c r="P66" s="128"/>
      <c r="Q66" s="110"/>
      <c r="R66" s="128"/>
      <c r="S66" s="110"/>
      <c r="T66" s="128"/>
      <c r="U66" s="110"/>
      <c r="V66" s="128"/>
      <c r="W66" s="110"/>
      <c r="X66" s="128"/>
      <c r="Y66" s="110"/>
      <c r="Z66" s="128"/>
      <c r="AA66" s="110"/>
      <c r="AB66" s="128"/>
      <c r="AC66" s="110"/>
      <c r="AD66" s="128"/>
      <c r="AE66" s="110"/>
      <c r="AF66" s="128"/>
      <c r="AG66" s="110"/>
      <c r="AH66" s="128"/>
      <c r="AI66" s="110"/>
      <c r="AJ66" s="128"/>
      <c r="AK66" s="110"/>
      <c r="AL66" s="128"/>
      <c r="AM66" s="110"/>
      <c r="AN66" s="71">
        <f t="shared" si="4"/>
        <v>21</v>
      </c>
    </row>
    <row r="67" spans="1:40" s="50" customFormat="1" ht="20.25" hidden="1" customHeight="1">
      <c r="A67" s="71">
        <f t="shared" si="3"/>
        <v>22</v>
      </c>
      <c r="B67" s="297" t="s">
        <v>229</v>
      </c>
      <c r="C67" s="52">
        <v>2012</v>
      </c>
      <c r="D67" s="84" t="s">
        <v>133</v>
      </c>
      <c r="E67" s="526">
        <f t="shared" si="5"/>
        <v>0</v>
      </c>
      <c r="F67" s="629"/>
      <c r="G67" s="633"/>
      <c r="H67" s="529"/>
      <c r="I67" s="110"/>
      <c r="J67" s="128"/>
      <c r="K67" s="110"/>
      <c r="L67" s="128"/>
      <c r="M67" s="110"/>
      <c r="N67" s="128"/>
      <c r="O67" s="110"/>
      <c r="P67" s="128"/>
      <c r="Q67" s="110"/>
      <c r="R67" s="128"/>
      <c r="S67" s="110"/>
      <c r="T67" s="128"/>
      <c r="U67" s="110"/>
      <c r="V67" s="128"/>
      <c r="W67" s="110"/>
      <c r="X67" s="128"/>
      <c r="Y67" s="110"/>
      <c r="Z67" s="128"/>
      <c r="AA67" s="110"/>
      <c r="AB67" s="128"/>
      <c r="AC67" s="110"/>
      <c r="AD67" s="128"/>
      <c r="AE67" s="110"/>
      <c r="AF67" s="128"/>
      <c r="AG67" s="110"/>
      <c r="AH67" s="128"/>
      <c r="AI67" s="110"/>
      <c r="AJ67" s="128"/>
      <c r="AK67" s="110"/>
      <c r="AL67" s="128"/>
      <c r="AM67" s="110"/>
      <c r="AN67" s="71">
        <f t="shared" si="4"/>
        <v>22</v>
      </c>
    </row>
    <row r="68" spans="1:40" s="50" customFormat="1" ht="20.25" hidden="1" customHeight="1">
      <c r="A68" s="71">
        <f t="shared" si="3"/>
        <v>23</v>
      </c>
      <c r="B68" s="266" t="s">
        <v>464</v>
      </c>
      <c r="C68" s="62">
        <v>2012</v>
      </c>
      <c r="D68" s="267" t="s">
        <v>133</v>
      </c>
      <c r="E68" s="526">
        <f t="shared" si="5"/>
        <v>0</v>
      </c>
      <c r="F68" s="629"/>
      <c r="G68" s="633"/>
      <c r="H68" s="529"/>
      <c r="I68" s="110"/>
      <c r="J68" s="128"/>
      <c r="K68" s="110"/>
      <c r="L68" s="128"/>
      <c r="M68" s="110"/>
      <c r="N68" s="128"/>
      <c r="O68" s="110"/>
      <c r="P68" s="128"/>
      <c r="Q68" s="110"/>
      <c r="R68" s="128"/>
      <c r="S68" s="110"/>
      <c r="T68" s="128"/>
      <c r="U68" s="110"/>
      <c r="V68" s="128"/>
      <c r="W68" s="110"/>
      <c r="X68" s="128"/>
      <c r="Y68" s="110"/>
      <c r="Z68" s="128"/>
      <c r="AA68" s="110"/>
      <c r="AB68" s="128"/>
      <c r="AC68" s="110"/>
      <c r="AD68" s="128"/>
      <c r="AE68" s="110"/>
      <c r="AF68" s="128"/>
      <c r="AG68" s="110"/>
      <c r="AH68" s="128"/>
      <c r="AI68" s="110"/>
      <c r="AJ68" s="128"/>
      <c r="AK68" s="110"/>
      <c r="AL68" s="128"/>
      <c r="AM68" s="110"/>
      <c r="AN68" s="71">
        <f t="shared" si="4"/>
        <v>23</v>
      </c>
    </row>
    <row r="69" spans="1:40" s="50" customFormat="1" ht="20.25" hidden="1" customHeight="1">
      <c r="A69" s="71">
        <f t="shared" si="3"/>
        <v>24</v>
      </c>
      <c r="B69" s="297" t="s">
        <v>190</v>
      </c>
      <c r="C69" s="52">
        <v>2012</v>
      </c>
      <c r="D69" s="84" t="s">
        <v>133</v>
      </c>
      <c r="E69" s="526">
        <f t="shared" si="5"/>
        <v>0</v>
      </c>
      <c r="F69" s="629"/>
      <c r="G69" s="633"/>
      <c r="H69" s="529"/>
      <c r="I69" s="110"/>
      <c r="J69" s="128"/>
      <c r="K69" s="110"/>
      <c r="L69" s="128"/>
      <c r="M69" s="110"/>
      <c r="N69" s="128"/>
      <c r="O69" s="110"/>
      <c r="P69" s="128"/>
      <c r="Q69" s="110"/>
      <c r="R69" s="128"/>
      <c r="S69" s="110"/>
      <c r="T69" s="128"/>
      <c r="U69" s="110"/>
      <c r="V69" s="128"/>
      <c r="W69" s="110"/>
      <c r="X69" s="128"/>
      <c r="Y69" s="110"/>
      <c r="Z69" s="128"/>
      <c r="AA69" s="110"/>
      <c r="AB69" s="128"/>
      <c r="AC69" s="110"/>
      <c r="AD69" s="128"/>
      <c r="AE69" s="110"/>
      <c r="AF69" s="128"/>
      <c r="AG69" s="110"/>
      <c r="AH69" s="128"/>
      <c r="AI69" s="110"/>
      <c r="AJ69" s="128"/>
      <c r="AK69" s="110"/>
      <c r="AL69" s="128"/>
      <c r="AM69" s="110"/>
      <c r="AN69" s="71">
        <f t="shared" si="4"/>
        <v>24</v>
      </c>
    </row>
    <row r="70" spans="1:40" s="50" customFormat="1" ht="20.25" hidden="1" customHeight="1">
      <c r="A70" s="71">
        <f t="shared" si="3"/>
        <v>25</v>
      </c>
      <c r="B70" s="289" t="s">
        <v>364</v>
      </c>
      <c r="C70" s="52">
        <v>2012</v>
      </c>
      <c r="D70" s="290" t="s">
        <v>133</v>
      </c>
      <c r="E70" s="526">
        <f t="shared" si="5"/>
        <v>0</v>
      </c>
      <c r="F70" s="629"/>
      <c r="G70" s="633"/>
      <c r="H70" s="529"/>
      <c r="I70" s="110"/>
      <c r="J70" s="128"/>
      <c r="K70" s="110"/>
      <c r="L70" s="128"/>
      <c r="M70" s="110"/>
      <c r="N70" s="128"/>
      <c r="O70" s="110"/>
      <c r="P70" s="128"/>
      <c r="Q70" s="110"/>
      <c r="R70" s="128"/>
      <c r="S70" s="110"/>
      <c r="T70" s="128"/>
      <c r="U70" s="110"/>
      <c r="V70" s="128"/>
      <c r="W70" s="110"/>
      <c r="X70" s="128"/>
      <c r="Y70" s="110"/>
      <c r="Z70" s="128"/>
      <c r="AA70" s="110"/>
      <c r="AB70" s="128"/>
      <c r="AC70" s="110"/>
      <c r="AD70" s="128"/>
      <c r="AE70" s="110"/>
      <c r="AF70" s="128"/>
      <c r="AG70" s="110"/>
      <c r="AH70" s="128"/>
      <c r="AI70" s="110"/>
      <c r="AJ70" s="128"/>
      <c r="AK70" s="110"/>
      <c r="AL70" s="128"/>
      <c r="AM70" s="110"/>
      <c r="AN70" s="71">
        <f t="shared" si="4"/>
        <v>25</v>
      </c>
    </row>
    <row r="71" spans="1:40" s="50" customFormat="1" ht="20.25" hidden="1" customHeight="1">
      <c r="A71" s="71">
        <f t="shared" si="3"/>
        <v>26</v>
      </c>
      <c r="B71" s="291" t="s">
        <v>375</v>
      </c>
      <c r="C71" s="52">
        <v>2012</v>
      </c>
      <c r="D71" s="287" t="s">
        <v>376</v>
      </c>
      <c r="E71" s="526">
        <f t="shared" si="5"/>
        <v>0</v>
      </c>
      <c r="F71" s="629"/>
      <c r="G71" s="633"/>
      <c r="H71" s="529"/>
      <c r="I71" s="110"/>
      <c r="J71" s="128"/>
      <c r="K71" s="110"/>
      <c r="L71" s="128"/>
      <c r="M71" s="110"/>
      <c r="N71" s="128"/>
      <c r="O71" s="110"/>
      <c r="P71" s="128"/>
      <c r="Q71" s="110"/>
      <c r="R71" s="128"/>
      <c r="S71" s="110"/>
      <c r="T71" s="128"/>
      <c r="U71" s="110"/>
      <c r="V71" s="128"/>
      <c r="W71" s="110"/>
      <c r="X71" s="128"/>
      <c r="Y71" s="110"/>
      <c r="Z71" s="128"/>
      <c r="AA71" s="110"/>
      <c r="AB71" s="128"/>
      <c r="AC71" s="110"/>
      <c r="AD71" s="128"/>
      <c r="AE71" s="110"/>
      <c r="AF71" s="128"/>
      <c r="AG71" s="110"/>
      <c r="AH71" s="128"/>
      <c r="AI71" s="110"/>
      <c r="AJ71" s="128"/>
      <c r="AK71" s="110"/>
      <c r="AL71" s="128"/>
      <c r="AM71" s="110"/>
      <c r="AN71" s="71">
        <f t="shared" si="4"/>
        <v>26</v>
      </c>
    </row>
    <row r="72" spans="1:40" s="50" customFormat="1" ht="20.25" customHeight="1">
      <c r="A72" s="169"/>
      <c r="B72" s="292"/>
      <c r="C72" s="52"/>
      <c r="D72" s="310"/>
      <c r="E72" s="526">
        <f t="shared" si="5"/>
        <v>0</v>
      </c>
      <c r="F72" s="629"/>
      <c r="G72" s="633"/>
      <c r="H72" s="529"/>
      <c r="I72" s="110"/>
      <c r="J72" s="128"/>
      <c r="K72" s="110"/>
      <c r="L72" s="128"/>
      <c r="M72" s="110"/>
      <c r="N72" s="128"/>
      <c r="O72" s="110"/>
      <c r="P72" s="128"/>
      <c r="Q72" s="110"/>
      <c r="R72" s="128"/>
      <c r="S72" s="110"/>
      <c r="T72" s="128"/>
      <c r="U72" s="110"/>
      <c r="V72" s="128"/>
      <c r="W72" s="110"/>
      <c r="X72" s="128"/>
      <c r="Y72" s="110"/>
      <c r="Z72" s="128"/>
      <c r="AA72" s="110"/>
      <c r="AB72" s="128"/>
      <c r="AC72" s="110"/>
      <c r="AD72" s="128"/>
      <c r="AE72" s="110"/>
      <c r="AF72" s="128"/>
      <c r="AG72" s="110"/>
      <c r="AH72" s="128"/>
      <c r="AI72" s="110"/>
      <c r="AJ72" s="128"/>
      <c r="AK72" s="110"/>
      <c r="AL72" s="128"/>
      <c r="AM72" s="110"/>
      <c r="AN72" s="169"/>
    </row>
    <row r="73" spans="1:40" s="50" customFormat="1" ht="20.25" customHeight="1" thickBot="1">
      <c r="A73" s="123"/>
      <c r="B73" s="311"/>
      <c r="C73" s="52"/>
      <c r="D73" s="312"/>
      <c r="E73" s="526">
        <f t="shared" si="5"/>
        <v>0</v>
      </c>
      <c r="F73" s="629"/>
      <c r="G73" s="633"/>
      <c r="H73" s="529"/>
      <c r="I73" s="117"/>
      <c r="J73" s="128"/>
      <c r="K73" s="117"/>
      <c r="L73" s="128"/>
      <c r="M73" s="117"/>
      <c r="N73" s="128"/>
      <c r="O73" s="117"/>
      <c r="P73" s="128"/>
      <c r="Q73" s="117"/>
      <c r="R73" s="128"/>
      <c r="S73" s="117"/>
      <c r="T73" s="128"/>
      <c r="U73" s="117"/>
      <c r="V73" s="128"/>
      <c r="W73" s="117"/>
      <c r="X73" s="128"/>
      <c r="Y73" s="117"/>
      <c r="Z73" s="128"/>
      <c r="AA73" s="117"/>
      <c r="AB73" s="128"/>
      <c r="AC73" s="117"/>
      <c r="AD73" s="128"/>
      <c r="AE73" s="117"/>
      <c r="AF73" s="128"/>
      <c r="AG73" s="117"/>
      <c r="AH73" s="128"/>
      <c r="AI73" s="117"/>
      <c r="AJ73" s="128"/>
      <c r="AK73" s="117"/>
      <c r="AL73" s="128"/>
      <c r="AM73" s="117"/>
      <c r="AN73" s="123"/>
    </row>
    <row r="74" spans="1:40" s="50" customFormat="1" ht="20.25" customHeight="1" thickBot="1">
      <c r="A74" s="151"/>
      <c r="B74" s="313"/>
      <c r="C74" s="53"/>
      <c r="D74" s="314"/>
      <c r="E74" s="527"/>
      <c r="F74" s="630"/>
      <c r="G74" s="634"/>
      <c r="H74" s="530"/>
      <c r="I74" s="185">
        <f>SUM(I46:I73)</f>
        <v>279.99999999999994</v>
      </c>
      <c r="J74" s="221"/>
      <c r="K74" s="185">
        <f>SUM(K46:K73)</f>
        <v>173</v>
      </c>
      <c r="L74" s="221"/>
      <c r="M74" s="185">
        <f>SUM(M46:M73)</f>
        <v>350</v>
      </c>
      <c r="O74" s="185">
        <f>SUM(O46:O73)</f>
        <v>175</v>
      </c>
      <c r="P74" s="221"/>
      <c r="Q74" s="185">
        <f>SUM(Q46:Q73)</f>
        <v>0</v>
      </c>
      <c r="R74" s="221"/>
      <c r="S74" s="185">
        <f>SUM(S46:S73)</f>
        <v>0</v>
      </c>
      <c r="T74" s="221"/>
      <c r="U74" s="185">
        <f>SUM(U46:U73)</f>
        <v>0</v>
      </c>
      <c r="V74" s="221"/>
      <c r="W74" s="185">
        <f>SUM(W46:W73)</f>
        <v>0</v>
      </c>
      <c r="X74" s="221"/>
      <c r="Y74" s="185">
        <f>SUM(Y46:Y73)</f>
        <v>0</v>
      </c>
      <c r="Z74" s="221"/>
      <c r="AA74" s="185">
        <f>SUM(AA46:AA73)</f>
        <v>0</v>
      </c>
      <c r="AB74" s="221"/>
      <c r="AC74" s="185">
        <f>SUM(AC46:AC73)</f>
        <v>0</v>
      </c>
      <c r="AD74" s="221"/>
      <c r="AE74" s="185">
        <f>SUM(AE46:AE73)</f>
        <v>0</v>
      </c>
      <c r="AF74" s="221"/>
      <c r="AG74" s="185">
        <f>SUM(AG46:AG73)</f>
        <v>0</v>
      </c>
      <c r="AH74" s="221"/>
      <c r="AI74" s="185">
        <f>SUM(AI46:AI73)</f>
        <v>0</v>
      </c>
      <c r="AJ74" s="221"/>
      <c r="AK74" s="185">
        <f>SUM(AK46:AK73)</f>
        <v>0</v>
      </c>
      <c r="AL74" s="221"/>
      <c r="AM74" s="185">
        <f>SUM(AM46:AM73)</f>
        <v>0</v>
      </c>
      <c r="AN74" s="151"/>
    </row>
    <row r="75" spans="1:40" ht="13" thickBot="1"/>
    <row r="76" spans="1:40" ht="29" thickBot="1">
      <c r="B76" s="752" t="s">
        <v>549</v>
      </c>
      <c r="C76" s="753"/>
      <c r="D76" s="754"/>
      <c r="K76" s="171"/>
      <c r="L76" s="172" t="s">
        <v>272</v>
      </c>
      <c r="M76" s="28"/>
      <c r="N76" s="28"/>
      <c r="O76" s="28"/>
      <c r="P76" s="101"/>
      <c r="Q76" s="265"/>
      <c r="R76" s="172" t="s">
        <v>273</v>
      </c>
      <c r="S76" s="48"/>
      <c r="T76" s="18"/>
      <c r="U76" s="48"/>
      <c r="V76" s="188"/>
      <c r="W76" s="172" t="s">
        <v>303</v>
      </c>
    </row>
    <row r="77" spans="1:40" ht="13" thickBot="1"/>
    <row r="78" spans="1:40" s="19" customFormat="1" ht="72" customHeight="1" thickBot="1">
      <c r="A78" s="740" t="s">
        <v>13</v>
      </c>
      <c r="B78" s="774"/>
      <c r="C78" s="774"/>
      <c r="D78" s="774"/>
      <c r="E78" s="741"/>
      <c r="F78" s="741"/>
      <c r="G78" s="741"/>
      <c r="H78" s="741"/>
      <c r="I78" s="741"/>
      <c r="J78" s="741"/>
      <c r="K78" s="741"/>
      <c r="L78" s="741"/>
      <c r="M78" s="741"/>
      <c r="N78" s="741"/>
      <c r="O78" s="741"/>
      <c r="P78" s="741"/>
      <c r="Q78" s="741"/>
      <c r="R78" s="741"/>
      <c r="S78" s="741"/>
      <c r="T78" s="774"/>
      <c r="U78" s="774"/>
      <c r="V78" s="741"/>
      <c r="W78" s="741"/>
      <c r="X78" s="741"/>
      <c r="Y78" s="741"/>
      <c r="Z78" s="741"/>
      <c r="AA78" s="741"/>
      <c r="AB78" s="741"/>
      <c r="AC78" s="741"/>
      <c r="AD78" s="741"/>
      <c r="AE78" s="741"/>
      <c r="AF78" s="741"/>
      <c r="AG78" s="741"/>
      <c r="AH78" s="741"/>
      <c r="AI78" s="741"/>
      <c r="AJ78" s="741"/>
      <c r="AK78" s="741"/>
      <c r="AL78" s="741"/>
      <c r="AM78" s="775"/>
      <c r="AN78" s="157"/>
    </row>
    <row r="79" spans="1:40" s="17" customFormat="1" ht="31" customHeight="1" thickBot="1">
      <c r="C79" s="18"/>
      <c r="H79" s="729" t="s">
        <v>550</v>
      </c>
      <c r="I79" s="730"/>
      <c r="J79" s="729">
        <v>46089</v>
      </c>
      <c r="K79" s="730"/>
      <c r="L79" s="729" t="s">
        <v>612</v>
      </c>
      <c r="M79" s="730"/>
      <c r="N79" s="729">
        <v>46124</v>
      </c>
      <c r="O79" s="730"/>
      <c r="P79" s="729"/>
      <c r="Q79" s="730"/>
      <c r="R79" s="729"/>
      <c r="S79" s="730"/>
      <c r="T79" s="729"/>
      <c r="U79" s="730"/>
      <c r="V79" s="729"/>
      <c r="W79" s="730"/>
      <c r="X79" s="729"/>
      <c r="Y79" s="730"/>
      <c r="Z79" s="729"/>
      <c r="AA79" s="730"/>
      <c r="AB79" s="729"/>
      <c r="AC79" s="730"/>
      <c r="AD79" s="729"/>
      <c r="AE79" s="730"/>
      <c r="AF79" s="731"/>
      <c r="AG79" s="732"/>
      <c r="AH79" s="729"/>
      <c r="AI79" s="730"/>
      <c r="AJ79" s="729"/>
      <c r="AK79" s="730"/>
      <c r="AL79" s="731"/>
      <c r="AM79" s="732"/>
    </row>
    <row r="80" spans="1:40" s="17" customFormat="1" ht="16.5" customHeight="1" thickBot="1">
      <c r="B80" s="776" t="s">
        <v>579</v>
      </c>
      <c r="C80" s="777"/>
      <c r="D80" s="777"/>
      <c r="E80" s="777"/>
      <c r="F80" s="777"/>
      <c r="G80" s="778"/>
      <c r="H80" s="733" t="s">
        <v>548</v>
      </c>
      <c r="I80" s="734"/>
      <c r="J80" s="733" t="s">
        <v>592</v>
      </c>
      <c r="K80" s="734"/>
      <c r="L80" s="733" t="s">
        <v>614</v>
      </c>
      <c r="M80" s="734"/>
      <c r="N80" s="733" t="s">
        <v>622</v>
      </c>
      <c r="O80" s="734"/>
      <c r="P80" s="733"/>
      <c r="Q80" s="734"/>
      <c r="R80" s="733"/>
      <c r="S80" s="734"/>
      <c r="T80" s="733"/>
      <c r="U80" s="734"/>
      <c r="V80" s="733"/>
      <c r="W80" s="734"/>
      <c r="X80" s="733"/>
      <c r="Y80" s="734"/>
      <c r="Z80" s="733"/>
      <c r="AA80" s="734"/>
      <c r="AB80" s="733"/>
      <c r="AC80" s="734"/>
      <c r="AD80" s="733"/>
      <c r="AE80" s="734"/>
      <c r="AF80" s="733"/>
      <c r="AG80" s="734"/>
      <c r="AH80" s="733"/>
      <c r="AI80" s="742"/>
      <c r="AJ80" s="733"/>
      <c r="AK80" s="734"/>
      <c r="AL80" s="733"/>
      <c r="AM80" s="734"/>
    </row>
    <row r="81" spans="1:50" s="17" customFormat="1" ht="51" customHeight="1" thickBot="1">
      <c r="B81" s="779"/>
      <c r="C81" s="780"/>
      <c r="D81" s="780"/>
      <c r="E81" s="780"/>
      <c r="F81" s="780"/>
      <c r="G81" s="781"/>
      <c r="H81" s="735"/>
      <c r="I81" s="736"/>
      <c r="J81" s="738"/>
      <c r="K81" s="739"/>
      <c r="L81" s="735"/>
      <c r="M81" s="736"/>
      <c r="N81" s="735"/>
      <c r="O81" s="736"/>
      <c r="P81" s="735"/>
      <c r="Q81" s="736"/>
      <c r="R81" s="735"/>
      <c r="S81" s="736"/>
      <c r="T81" s="735"/>
      <c r="U81" s="736"/>
      <c r="V81" s="735"/>
      <c r="W81" s="736"/>
      <c r="X81" s="735"/>
      <c r="Y81" s="736"/>
      <c r="Z81" s="735"/>
      <c r="AA81" s="736"/>
      <c r="AB81" s="735"/>
      <c r="AC81" s="736"/>
      <c r="AD81" s="738"/>
      <c r="AE81" s="739"/>
      <c r="AF81" s="738"/>
      <c r="AG81" s="739"/>
      <c r="AH81" s="735"/>
      <c r="AI81" s="743"/>
      <c r="AJ81" s="735"/>
      <c r="AK81" s="736"/>
      <c r="AL81" s="735"/>
      <c r="AM81" s="736"/>
      <c r="AO81" s="721" t="s">
        <v>560</v>
      </c>
      <c r="AP81" s="722"/>
      <c r="AQ81" s="723" t="s">
        <v>561</v>
      </c>
      <c r="AR81" s="722"/>
      <c r="AS81" s="723" t="s">
        <v>563</v>
      </c>
      <c r="AT81" s="722"/>
      <c r="AU81" s="723" t="s">
        <v>562</v>
      </c>
      <c r="AV81" s="722"/>
      <c r="AW81" s="723" t="s">
        <v>611</v>
      </c>
      <c r="AX81" s="722"/>
    </row>
    <row r="82" spans="1:50" s="17" customFormat="1" ht="40" customHeight="1" thickBot="1">
      <c r="A82" s="57" t="s">
        <v>176</v>
      </c>
      <c r="B82" s="57" t="s">
        <v>2</v>
      </c>
      <c r="C82" s="57" t="s">
        <v>115</v>
      </c>
      <c r="D82" s="57" t="s">
        <v>3</v>
      </c>
      <c r="E82" s="144" t="s">
        <v>4</v>
      </c>
      <c r="F82" s="588"/>
      <c r="G82" s="577"/>
      <c r="H82" s="87" t="s">
        <v>5</v>
      </c>
      <c r="I82" s="182" t="s">
        <v>6</v>
      </c>
      <c r="J82" s="87" t="s">
        <v>5</v>
      </c>
      <c r="K82" s="182" t="s">
        <v>6</v>
      </c>
      <c r="L82" s="87" t="s">
        <v>5</v>
      </c>
      <c r="M82" s="182" t="s">
        <v>6</v>
      </c>
      <c r="N82" s="87" t="s">
        <v>5</v>
      </c>
      <c r="O82" s="182" t="s">
        <v>6</v>
      </c>
      <c r="P82" s="87" t="s">
        <v>5</v>
      </c>
      <c r="Q82" s="182" t="s">
        <v>6</v>
      </c>
      <c r="R82" s="87" t="s">
        <v>5</v>
      </c>
      <c r="S82" s="182" t="s">
        <v>6</v>
      </c>
      <c r="T82" s="87" t="s">
        <v>5</v>
      </c>
      <c r="U82" s="182" t="s">
        <v>6</v>
      </c>
      <c r="V82" s="87" t="s">
        <v>5</v>
      </c>
      <c r="W82" s="182" t="s">
        <v>6</v>
      </c>
      <c r="X82" s="87" t="s">
        <v>5</v>
      </c>
      <c r="Y82" s="182" t="s">
        <v>6</v>
      </c>
      <c r="Z82" s="87" t="s">
        <v>5</v>
      </c>
      <c r="AA82" s="182" t="s">
        <v>6</v>
      </c>
      <c r="AB82" s="87" t="s">
        <v>5</v>
      </c>
      <c r="AC82" s="182" t="s">
        <v>6</v>
      </c>
      <c r="AD82" s="87" t="s">
        <v>5</v>
      </c>
      <c r="AE82" s="182" t="s">
        <v>6</v>
      </c>
      <c r="AF82" s="87" t="s">
        <v>5</v>
      </c>
      <c r="AG82" s="182" t="s">
        <v>6</v>
      </c>
      <c r="AH82" s="87" t="s">
        <v>5</v>
      </c>
      <c r="AI82" s="182" t="s">
        <v>6</v>
      </c>
      <c r="AJ82" s="87" t="s">
        <v>5</v>
      </c>
      <c r="AK82" s="182" t="s">
        <v>6</v>
      </c>
      <c r="AL82" s="87" t="s">
        <v>5</v>
      </c>
      <c r="AM82" s="182" t="s">
        <v>6</v>
      </c>
      <c r="AN82" s="57" t="s">
        <v>176</v>
      </c>
      <c r="AO82" s="328" t="s">
        <v>218</v>
      </c>
      <c r="AP82" s="329" t="s">
        <v>218</v>
      </c>
      <c r="AQ82" s="331">
        <v>-0.4</v>
      </c>
      <c r="AR82" s="332" t="s">
        <v>189</v>
      </c>
      <c r="AS82" s="330">
        <v>0.3</v>
      </c>
      <c r="AT82" s="333">
        <v>0.3</v>
      </c>
      <c r="AU82" s="331">
        <v>0.6</v>
      </c>
      <c r="AV82" s="332" t="s">
        <v>189</v>
      </c>
      <c r="AW82" s="331">
        <v>0.6</v>
      </c>
      <c r="AX82" s="332" t="s">
        <v>189</v>
      </c>
    </row>
    <row r="83" spans="1:50" s="50" customFormat="1" ht="20.25" customHeight="1">
      <c r="A83" s="71">
        <v>1</v>
      </c>
      <c r="B83" s="672" t="s">
        <v>726</v>
      </c>
      <c r="C83" s="514">
        <v>2013</v>
      </c>
      <c r="D83" s="523" t="s">
        <v>48</v>
      </c>
      <c r="E83" s="296">
        <f t="shared" ref="E83:E98" si="6">I83+K83+M83+O83+Q83+S83+U83+W83+Y83+AA83+AC83+AE83+AG83+AI83+AK83+AM83</f>
        <v>156.4</v>
      </c>
      <c r="F83" s="587"/>
      <c r="G83" s="589"/>
      <c r="H83" s="128">
        <v>150</v>
      </c>
      <c r="I83" s="447">
        <v>6.4</v>
      </c>
      <c r="J83" s="128">
        <v>69</v>
      </c>
      <c r="K83" s="447">
        <v>50</v>
      </c>
      <c r="L83" s="128">
        <v>213</v>
      </c>
      <c r="M83" s="447">
        <v>100</v>
      </c>
      <c r="N83" s="128">
        <v>78</v>
      </c>
      <c r="O83" s="447">
        <v>0</v>
      </c>
      <c r="P83" s="128"/>
      <c r="Q83" s="110"/>
      <c r="R83" s="128"/>
      <c r="S83" s="110"/>
      <c r="T83" s="128"/>
      <c r="U83" s="110"/>
      <c r="V83" s="128"/>
      <c r="W83" s="110"/>
      <c r="X83" s="128"/>
      <c r="Y83" s="110"/>
      <c r="Z83" s="128"/>
      <c r="AA83" s="110"/>
      <c r="AB83" s="128"/>
      <c r="AC83" s="110"/>
      <c r="AD83" s="128"/>
      <c r="AE83" s="110"/>
      <c r="AF83" s="128"/>
      <c r="AG83" s="110"/>
      <c r="AH83" s="128"/>
      <c r="AI83" s="110"/>
      <c r="AJ83" s="128"/>
      <c r="AK83" s="110"/>
      <c r="AL83" s="128"/>
      <c r="AM83" s="110"/>
      <c r="AN83" s="71">
        <v>1</v>
      </c>
      <c r="AO83" s="343">
        <v>1</v>
      </c>
      <c r="AP83" s="447">
        <v>50</v>
      </c>
      <c r="AQ83" s="390">
        <f>AP83*AQ82</f>
        <v>-20</v>
      </c>
      <c r="AR83" s="447">
        <v>30</v>
      </c>
      <c r="AS83" s="205">
        <f>AP83*AS82</f>
        <v>15</v>
      </c>
      <c r="AT83" s="447">
        <v>65</v>
      </c>
      <c r="AU83" s="154">
        <f>AP83*AU82</f>
        <v>30</v>
      </c>
      <c r="AV83" s="447">
        <v>80</v>
      </c>
      <c r="AW83" s="154">
        <f>AR83*AW82</f>
        <v>18</v>
      </c>
      <c r="AX83" s="447">
        <v>100</v>
      </c>
    </row>
    <row r="84" spans="1:50" s="50" customFormat="1" ht="20.25" customHeight="1">
      <c r="A84" s="71">
        <f>A83+1</f>
        <v>2</v>
      </c>
      <c r="B84" s="664" t="s">
        <v>719</v>
      </c>
      <c r="C84" s="52">
        <v>2013</v>
      </c>
      <c r="D84" s="281" t="s">
        <v>85</v>
      </c>
      <c r="E84" s="296">
        <f t="shared" si="6"/>
        <v>155</v>
      </c>
      <c r="F84" s="533"/>
      <c r="G84" s="590"/>
      <c r="H84" s="128">
        <v>136</v>
      </c>
      <c r="I84" s="447">
        <v>80</v>
      </c>
      <c r="J84" s="128">
        <v>77</v>
      </c>
      <c r="K84" s="447">
        <v>12.5</v>
      </c>
      <c r="L84" s="128">
        <v>219</v>
      </c>
      <c r="M84" s="447">
        <v>30</v>
      </c>
      <c r="N84" s="128">
        <v>69</v>
      </c>
      <c r="O84" s="447">
        <v>32.5</v>
      </c>
      <c r="P84" s="128"/>
      <c r="Q84" s="110"/>
      <c r="R84" s="128"/>
      <c r="S84" s="110"/>
      <c r="T84" s="128"/>
      <c r="U84" s="110"/>
      <c r="V84" s="128"/>
      <c r="W84" s="110"/>
      <c r="X84" s="128"/>
      <c r="Y84" s="110"/>
      <c r="Z84" s="128"/>
      <c r="AA84" s="110"/>
      <c r="AB84" s="128"/>
      <c r="AC84" s="110"/>
      <c r="AD84" s="128"/>
      <c r="AE84" s="110"/>
      <c r="AF84" s="128"/>
      <c r="AG84" s="110"/>
      <c r="AH84" s="128"/>
      <c r="AI84" s="110"/>
      <c r="AJ84" s="128"/>
      <c r="AK84" s="110"/>
      <c r="AL84" s="128"/>
      <c r="AM84" s="110"/>
      <c r="AN84" s="71">
        <f>AN83+1</f>
        <v>2</v>
      </c>
      <c r="AO84" s="231">
        <v>2</v>
      </c>
      <c r="AP84" s="447">
        <v>35</v>
      </c>
      <c r="AQ84" s="391">
        <f>AP84*AQ82</f>
        <v>-14</v>
      </c>
      <c r="AR84" s="447">
        <v>21</v>
      </c>
      <c r="AS84" s="205">
        <f>AP84*AS82</f>
        <v>10.5</v>
      </c>
      <c r="AT84" s="447">
        <v>45.5</v>
      </c>
      <c r="AU84" s="154">
        <f>AP84*AU82</f>
        <v>21</v>
      </c>
      <c r="AV84" s="447">
        <v>56</v>
      </c>
      <c r="AW84" s="154">
        <f>AR84*AW82</f>
        <v>12.6</v>
      </c>
      <c r="AX84" s="447">
        <v>70</v>
      </c>
    </row>
    <row r="85" spans="1:50" s="50" customFormat="1" ht="20.25" customHeight="1">
      <c r="A85" s="71">
        <f t="shared" ref="A85:A108" si="7">A84+1</f>
        <v>3</v>
      </c>
      <c r="B85" s="664" t="s">
        <v>717</v>
      </c>
      <c r="C85" s="52">
        <v>2011</v>
      </c>
      <c r="D85" s="281" t="s">
        <v>33</v>
      </c>
      <c r="E85" s="296">
        <f t="shared" si="6"/>
        <v>114</v>
      </c>
      <c r="F85" s="533"/>
      <c r="G85" s="590"/>
      <c r="H85" s="128">
        <v>146</v>
      </c>
      <c r="I85" s="447">
        <v>24</v>
      </c>
      <c r="J85" s="128">
        <v>76</v>
      </c>
      <c r="K85" s="447">
        <v>20</v>
      </c>
      <c r="L85" s="128">
        <v>214</v>
      </c>
      <c r="M85" s="447">
        <v>60</v>
      </c>
      <c r="N85" s="128">
        <v>72</v>
      </c>
      <c r="O85" s="447">
        <v>10</v>
      </c>
      <c r="P85" s="128"/>
      <c r="Q85" s="110"/>
      <c r="R85" s="128"/>
      <c r="S85" s="110"/>
      <c r="T85" s="128"/>
      <c r="U85" s="110"/>
      <c r="V85" s="128"/>
      <c r="W85" s="110"/>
      <c r="X85" s="128"/>
      <c r="Y85" s="110"/>
      <c r="Z85" s="128"/>
      <c r="AA85" s="110"/>
      <c r="AB85" s="128"/>
      <c r="AC85" s="110"/>
      <c r="AD85" s="128"/>
      <c r="AE85" s="110"/>
      <c r="AF85" s="128"/>
      <c r="AG85" s="110"/>
      <c r="AH85" s="128"/>
      <c r="AI85" s="110"/>
      <c r="AJ85" s="128"/>
      <c r="AK85" s="110"/>
      <c r="AL85" s="128"/>
      <c r="AM85" s="110"/>
      <c r="AN85" s="71">
        <f t="shared" ref="AN85:AN108" si="8">AN84+1</f>
        <v>3</v>
      </c>
      <c r="AO85" s="343">
        <v>3</v>
      </c>
      <c r="AP85" s="447">
        <v>25</v>
      </c>
      <c r="AQ85" s="391">
        <f>AP85*AQ82</f>
        <v>-10</v>
      </c>
      <c r="AR85" s="447">
        <v>15</v>
      </c>
      <c r="AS85" s="205">
        <f>AP85*AS82</f>
        <v>7.5</v>
      </c>
      <c r="AT85" s="447">
        <v>32.5</v>
      </c>
      <c r="AU85" s="154">
        <f>AP85*AU82</f>
        <v>15</v>
      </c>
      <c r="AV85" s="447">
        <v>40</v>
      </c>
      <c r="AW85" s="154">
        <f>AR85*AW82</f>
        <v>9</v>
      </c>
      <c r="AX85" s="447">
        <v>50</v>
      </c>
    </row>
    <row r="86" spans="1:50" s="50" customFormat="1" ht="20.25" customHeight="1">
      <c r="A86" s="71">
        <f t="shared" si="7"/>
        <v>4</v>
      </c>
      <c r="B86" s="672" t="s">
        <v>725</v>
      </c>
      <c r="C86" s="514">
        <v>2014</v>
      </c>
      <c r="D86" s="523" t="s">
        <v>11</v>
      </c>
      <c r="E86" s="296">
        <f t="shared" si="6"/>
        <v>104.6</v>
      </c>
      <c r="F86" s="533"/>
      <c r="G86" s="590"/>
      <c r="H86" s="128">
        <v>149</v>
      </c>
      <c r="I86" s="447">
        <v>9.6</v>
      </c>
      <c r="J86" s="128">
        <v>72</v>
      </c>
      <c r="K86" s="447">
        <v>30</v>
      </c>
      <c r="L86" s="128">
        <v>214</v>
      </c>
      <c r="M86" s="447">
        <v>60</v>
      </c>
      <c r="N86" s="128">
        <v>74</v>
      </c>
      <c r="O86" s="447">
        <v>5</v>
      </c>
      <c r="P86" s="128"/>
      <c r="Q86" s="112"/>
      <c r="R86" s="128"/>
      <c r="S86" s="112"/>
      <c r="T86" s="128"/>
      <c r="U86" s="112"/>
      <c r="V86" s="128"/>
      <c r="W86" s="112"/>
      <c r="X86" s="128"/>
      <c r="Y86" s="112"/>
      <c r="Z86" s="128"/>
      <c r="AA86" s="112"/>
      <c r="AB86" s="128"/>
      <c r="AC86" s="112"/>
      <c r="AD86" s="128"/>
      <c r="AE86" s="112"/>
      <c r="AF86" s="128"/>
      <c r="AG86" s="112"/>
      <c r="AH86" s="128"/>
      <c r="AI86" s="112"/>
      <c r="AJ86" s="128"/>
      <c r="AK86" s="112"/>
      <c r="AL86" s="128"/>
      <c r="AM86" s="112"/>
      <c r="AN86" s="71">
        <f t="shared" si="8"/>
        <v>4</v>
      </c>
      <c r="AO86" s="231">
        <v>4</v>
      </c>
      <c r="AP86" s="447">
        <v>20</v>
      </c>
      <c r="AQ86" s="392">
        <f>AP86*AQ82</f>
        <v>-8</v>
      </c>
      <c r="AR86" s="447">
        <v>12</v>
      </c>
      <c r="AS86" s="205">
        <f>AP86*AS82</f>
        <v>6</v>
      </c>
      <c r="AT86" s="447">
        <v>26</v>
      </c>
      <c r="AU86" s="154">
        <f>AP86*AU82</f>
        <v>12</v>
      </c>
      <c r="AV86" s="447">
        <v>32</v>
      </c>
      <c r="AW86" s="154">
        <f>AR86*AW82</f>
        <v>7.1999999999999993</v>
      </c>
      <c r="AX86" s="447">
        <v>40</v>
      </c>
    </row>
    <row r="87" spans="1:50" s="50" customFormat="1" ht="20.25" customHeight="1">
      <c r="A87" s="71">
        <f t="shared" si="7"/>
        <v>5</v>
      </c>
      <c r="B87" s="664" t="s">
        <v>724</v>
      </c>
      <c r="C87" s="52">
        <v>2011</v>
      </c>
      <c r="D87" s="281" t="s">
        <v>26</v>
      </c>
      <c r="E87" s="296">
        <f t="shared" si="6"/>
        <v>92</v>
      </c>
      <c r="F87" s="533"/>
      <c r="G87" s="590"/>
      <c r="H87" s="128">
        <v>137</v>
      </c>
      <c r="I87" s="447">
        <v>56</v>
      </c>
      <c r="J87" s="128">
        <v>72</v>
      </c>
      <c r="K87" s="447">
        <v>30</v>
      </c>
      <c r="L87" s="128">
        <v>232</v>
      </c>
      <c r="M87" s="447">
        <v>4</v>
      </c>
      <c r="N87" s="128">
        <v>76</v>
      </c>
      <c r="O87" s="447">
        <v>2</v>
      </c>
      <c r="P87" s="128"/>
      <c r="Q87" s="110"/>
      <c r="R87" s="128"/>
      <c r="S87" s="110"/>
      <c r="T87" s="128"/>
      <c r="U87" s="110"/>
      <c r="V87" s="128"/>
      <c r="W87" s="110"/>
      <c r="X87" s="128"/>
      <c r="Y87" s="110"/>
      <c r="Z87" s="128"/>
      <c r="AA87" s="110"/>
      <c r="AB87" s="128"/>
      <c r="AC87" s="110"/>
      <c r="AD87" s="128"/>
      <c r="AE87" s="110"/>
      <c r="AF87" s="128"/>
      <c r="AG87" s="110"/>
      <c r="AH87" s="128"/>
      <c r="AI87" s="110"/>
      <c r="AJ87" s="128"/>
      <c r="AK87" s="110"/>
      <c r="AL87" s="128"/>
      <c r="AM87" s="110"/>
      <c r="AN87" s="71">
        <f t="shared" si="8"/>
        <v>5</v>
      </c>
      <c r="AO87" s="343">
        <v>5</v>
      </c>
      <c r="AP87" s="447">
        <v>15</v>
      </c>
      <c r="AQ87" s="392">
        <f>AP87*AQ82</f>
        <v>-6</v>
      </c>
      <c r="AR87" s="447">
        <v>9</v>
      </c>
      <c r="AS87" s="205">
        <f>AP87*AS82</f>
        <v>4.5</v>
      </c>
      <c r="AT87" s="447">
        <v>19.5</v>
      </c>
      <c r="AU87" s="154">
        <f>AP87*AU82</f>
        <v>9</v>
      </c>
      <c r="AV87" s="447">
        <v>24</v>
      </c>
      <c r="AW87" s="154">
        <f>AR87*AW82</f>
        <v>5.3999999999999995</v>
      </c>
      <c r="AX87" s="447">
        <v>30</v>
      </c>
    </row>
    <row r="88" spans="1:50" s="50" customFormat="1" ht="20.25" customHeight="1">
      <c r="A88" s="71">
        <f t="shared" si="7"/>
        <v>6</v>
      </c>
      <c r="B88" s="664" t="s">
        <v>716</v>
      </c>
      <c r="C88" s="52">
        <v>2012</v>
      </c>
      <c r="D88" s="281" t="s">
        <v>85</v>
      </c>
      <c r="E88" s="296">
        <f t="shared" si="6"/>
        <v>91.5</v>
      </c>
      <c r="F88" s="533"/>
      <c r="G88" s="590"/>
      <c r="H88" s="446">
        <v>139</v>
      </c>
      <c r="I88" s="447">
        <v>40</v>
      </c>
      <c r="J88" s="128">
        <v>81</v>
      </c>
      <c r="K88" s="447">
        <v>7</v>
      </c>
      <c r="L88" s="128">
        <v>224</v>
      </c>
      <c r="M88" s="447">
        <v>12</v>
      </c>
      <c r="N88" s="128">
        <v>69</v>
      </c>
      <c r="O88" s="447">
        <v>32.5</v>
      </c>
      <c r="P88" s="128"/>
      <c r="Q88" s="117"/>
      <c r="R88" s="128"/>
      <c r="S88" s="117"/>
      <c r="T88" s="128"/>
      <c r="U88" s="117"/>
      <c r="V88" s="128"/>
      <c r="W88" s="117"/>
      <c r="X88" s="128"/>
      <c r="Y88" s="117"/>
      <c r="Z88" s="128"/>
      <c r="AA88" s="117"/>
      <c r="AB88" s="128"/>
      <c r="AC88" s="117"/>
      <c r="AD88" s="128"/>
      <c r="AE88" s="117"/>
      <c r="AF88" s="128"/>
      <c r="AG88" s="117"/>
      <c r="AH88" s="128"/>
      <c r="AI88" s="117"/>
      <c r="AJ88" s="128"/>
      <c r="AK88" s="117"/>
      <c r="AL88" s="128"/>
      <c r="AM88" s="117"/>
      <c r="AN88" s="71">
        <f t="shared" si="8"/>
        <v>6</v>
      </c>
      <c r="AO88" s="231">
        <v>6</v>
      </c>
      <c r="AP88" s="447">
        <v>10</v>
      </c>
      <c r="AQ88" s="392">
        <f>AP88*AQ82</f>
        <v>-4</v>
      </c>
      <c r="AR88" s="447">
        <v>6</v>
      </c>
      <c r="AS88" s="205">
        <f>AP88*AS82</f>
        <v>3</v>
      </c>
      <c r="AT88" s="447">
        <v>13</v>
      </c>
      <c r="AU88" s="154">
        <f>AP88*AU82</f>
        <v>6</v>
      </c>
      <c r="AV88" s="447">
        <v>16</v>
      </c>
      <c r="AW88" s="154">
        <f>AR88*AW82</f>
        <v>3.5999999999999996</v>
      </c>
      <c r="AX88" s="447">
        <v>20</v>
      </c>
    </row>
    <row r="89" spans="1:50" s="50" customFormat="1" ht="20.25" customHeight="1">
      <c r="A89" s="71">
        <f t="shared" si="7"/>
        <v>7</v>
      </c>
      <c r="B89" s="672" t="s">
        <v>728</v>
      </c>
      <c r="C89" s="514">
        <v>2013</v>
      </c>
      <c r="D89" s="523" t="s">
        <v>340</v>
      </c>
      <c r="E89" s="296">
        <f t="shared" si="6"/>
        <v>84.5</v>
      </c>
      <c r="F89" s="533"/>
      <c r="G89" s="590"/>
      <c r="H89" s="128">
        <v>141</v>
      </c>
      <c r="I89" s="447">
        <v>32</v>
      </c>
      <c r="J89" s="128">
        <v>77</v>
      </c>
      <c r="K89" s="447">
        <v>12.5</v>
      </c>
      <c r="L89" s="128">
        <v>217</v>
      </c>
      <c r="M89" s="447">
        <v>40</v>
      </c>
      <c r="N89" s="128" t="str">
        <f>IFERROR(VLOOKUP(B89,#REF!,2,FALSE),"")</f>
        <v/>
      </c>
      <c r="O89" s="447"/>
      <c r="P89" s="128"/>
      <c r="Q89" s="110"/>
      <c r="R89" s="128"/>
      <c r="S89" s="110"/>
      <c r="T89" s="128"/>
      <c r="U89" s="110"/>
      <c r="V89" s="128"/>
      <c r="W89" s="110"/>
      <c r="X89" s="128"/>
      <c r="Y89" s="110"/>
      <c r="Z89" s="128"/>
      <c r="AA89" s="110"/>
      <c r="AB89" s="128"/>
      <c r="AC89" s="110"/>
      <c r="AD89" s="128"/>
      <c r="AE89" s="110"/>
      <c r="AF89" s="128"/>
      <c r="AG89" s="110"/>
      <c r="AH89" s="128"/>
      <c r="AI89" s="110"/>
      <c r="AJ89" s="128"/>
      <c r="AK89" s="110"/>
      <c r="AL89" s="128"/>
      <c r="AM89" s="110"/>
      <c r="AN89" s="71">
        <f t="shared" si="8"/>
        <v>7</v>
      </c>
      <c r="AO89" s="343">
        <v>7</v>
      </c>
      <c r="AP89" s="447">
        <v>8</v>
      </c>
      <c r="AQ89" s="392">
        <f>AP89*AQ82</f>
        <v>-3.2</v>
      </c>
      <c r="AR89" s="447">
        <v>4.8</v>
      </c>
      <c r="AS89" s="205">
        <f>AP89*AS82</f>
        <v>2.4</v>
      </c>
      <c r="AT89" s="447">
        <v>10.4</v>
      </c>
      <c r="AU89" s="154">
        <f>AP89*AU82</f>
        <v>4.8</v>
      </c>
      <c r="AV89" s="447">
        <v>12.8</v>
      </c>
      <c r="AW89" s="154">
        <f>AR89*AW82</f>
        <v>2.88</v>
      </c>
      <c r="AX89" s="447">
        <v>16</v>
      </c>
    </row>
    <row r="90" spans="1:50" s="50" customFormat="1" ht="20.25" customHeight="1">
      <c r="A90" s="71">
        <f t="shared" si="7"/>
        <v>8</v>
      </c>
      <c r="B90" s="664" t="s">
        <v>718</v>
      </c>
      <c r="C90" s="52">
        <v>2011</v>
      </c>
      <c r="D90" s="309" t="s">
        <v>35</v>
      </c>
      <c r="E90" s="296">
        <f t="shared" si="6"/>
        <v>45.3</v>
      </c>
      <c r="F90" s="533"/>
      <c r="G90" s="590"/>
      <c r="H90" s="128">
        <v>148</v>
      </c>
      <c r="I90" s="447">
        <v>12.8</v>
      </c>
      <c r="J90" s="128"/>
      <c r="K90" s="110"/>
      <c r="L90" s="128"/>
      <c r="M90" s="110"/>
      <c r="N90" s="128">
        <v>69</v>
      </c>
      <c r="O90" s="447">
        <v>32.5</v>
      </c>
      <c r="P90" s="128"/>
      <c r="Q90" s="110"/>
      <c r="R90" s="128"/>
      <c r="S90" s="110"/>
      <c r="T90" s="128"/>
      <c r="U90" s="110"/>
      <c r="V90" s="128"/>
      <c r="W90" s="110"/>
      <c r="X90" s="128"/>
      <c r="Y90" s="110"/>
      <c r="Z90" s="128"/>
      <c r="AA90" s="110"/>
      <c r="AB90" s="128"/>
      <c r="AC90" s="110"/>
      <c r="AD90" s="128"/>
      <c r="AE90" s="110"/>
      <c r="AF90" s="128"/>
      <c r="AG90" s="110"/>
      <c r="AH90" s="128"/>
      <c r="AI90" s="110"/>
      <c r="AJ90" s="128"/>
      <c r="AK90" s="110"/>
      <c r="AL90" s="128"/>
      <c r="AM90" s="110"/>
      <c r="AN90" s="71">
        <f t="shared" si="8"/>
        <v>8</v>
      </c>
      <c r="AO90" s="231">
        <v>8</v>
      </c>
      <c r="AP90" s="447">
        <v>6</v>
      </c>
      <c r="AQ90" s="392">
        <f>AP90*AQ82</f>
        <v>-2.4000000000000004</v>
      </c>
      <c r="AR90" s="447">
        <v>3.6</v>
      </c>
      <c r="AS90" s="161">
        <f>AP90*AS82</f>
        <v>1.7999999999999998</v>
      </c>
      <c r="AT90" s="447">
        <v>7.8</v>
      </c>
      <c r="AU90" s="154">
        <f>AP90*AU82</f>
        <v>3.5999999999999996</v>
      </c>
      <c r="AV90" s="447">
        <v>9.6</v>
      </c>
      <c r="AW90" s="154">
        <f>AR90*AW82</f>
        <v>2.16</v>
      </c>
      <c r="AX90" s="447">
        <v>12</v>
      </c>
    </row>
    <row r="91" spans="1:50" s="50" customFormat="1" ht="20.25" customHeight="1">
      <c r="A91" s="71">
        <f t="shared" si="7"/>
        <v>9</v>
      </c>
      <c r="B91" s="664" t="s">
        <v>721</v>
      </c>
      <c r="C91" s="52">
        <v>2012</v>
      </c>
      <c r="D91" s="281" t="s">
        <v>37</v>
      </c>
      <c r="E91" s="296">
        <f t="shared" si="6"/>
        <v>40.5</v>
      </c>
      <c r="F91" s="533"/>
      <c r="G91" s="590"/>
      <c r="H91" s="128"/>
      <c r="I91" s="110"/>
      <c r="J91" s="128"/>
      <c r="K91" s="110"/>
      <c r="L91" s="128">
        <v>229</v>
      </c>
      <c r="M91" s="447">
        <v>8</v>
      </c>
      <c r="N91" s="128">
        <v>69</v>
      </c>
      <c r="O91" s="447">
        <v>32.5</v>
      </c>
      <c r="P91" s="128"/>
      <c r="Q91" s="110"/>
      <c r="R91" s="128"/>
      <c r="S91" s="110"/>
      <c r="T91" s="128"/>
      <c r="U91" s="110"/>
      <c r="V91" s="128"/>
      <c r="W91" s="110"/>
      <c r="X91" s="128"/>
      <c r="Y91" s="110"/>
      <c r="Z91" s="128"/>
      <c r="AA91" s="110"/>
      <c r="AB91" s="128"/>
      <c r="AC91" s="110"/>
      <c r="AD91" s="128"/>
      <c r="AE91" s="110"/>
      <c r="AF91" s="128"/>
      <c r="AG91" s="110"/>
      <c r="AH91" s="128"/>
      <c r="AI91" s="110"/>
      <c r="AJ91" s="128"/>
      <c r="AK91" s="110"/>
      <c r="AL91" s="128"/>
      <c r="AM91" s="110"/>
      <c r="AN91" s="71">
        <f t="shared" si="8"/>
        <v>9</v>
      </c>
      <c r="AO91" s="343">
        <f>AO90+1</f>
        <v>9</v>
      </c>
      <c r="AP91" s="447">
        <v>4</v>
      </c>
      <c r="AQ91" s="392">
        <f>AP91*AQ82</f>
        <v>-1.6</v>
      </c>
      <c r="AR91" s="447">
        <v>2.4</v>
      </c>
      <c r="AS91" s="205">
        <f>AP91*AS82</f>
        <v>1.2</v>
      </c>
      <c r="AT91" s="447">
        <v>5.2</v>
      </c>
      <c r="AU91" s="154">
        <f>AP91*AU82</f>
        <v>2.4</v>
      </c>
      <c r="AV91" s="447">
        <v>6.4</v>
      </c>
      <c r="AW91" s="154">
        <f>AR91*AW82</f>
        <v>1.44</v>
      </c>
      <c r="AX91" s="447">
        <v>8</v>
      </c>
    </row>
    <row r="92" spans="1:50" s="50" customFormat="1" ht="20.25" customHeight="1">
      <c r="A92" s="71">
        <f t="shared" si="7"/>
        <v>10</v>
      </c>
      <c r="B92" s="664" t="s">
        <v>722</v>
      </c>
      <c r="C92" s="52">
        <v>2012</v>
      </c>
      <c r="D92" s="281" t="s">
        <v>15</v>
      </c>
      <c r="E92" s="296">
        <f t="shared" si="6"/>
        <v>31</v>
      </c>
      <c r="F92" s="533"/>
      <c r="G92" s="590"/>
      <c r="H92" s="128">
        <v>147</v>
      </c>
      <c r="I92" s="447">
        <v>16</v>
      </c>
      <c r="J92" s="128"/>
      <c r="K92" s="117"/>
      <c r="L92" s="128"/>
      <c r="M92" s="110"/>
      <c r="N92" s="128">
        <v>70</v>
      </c>
      <c r="O92" s="447">
        <v>15</v>
      </c>
      <c r="P92" s="128"/>
      <c r="Q92" s="110"/>
      <c r="R92" s="128"/>
      <c r="S92" s="110"/>
      <c r="T92" s="128"/>
      <c r="U92" s="110"/>
      <c r="V92" s="128"/>
      <c r="W92" s="110"/>
      <c r="X92" s="128"/>
      <c r="Y92" s="110"/>
      <c r="Z92" s="128"/>
      <c r="AA92" s="110"/>
      <c r="AB92" s="128"/>
      <c r="AC92" s="110"/>
      <c r="AD92" s="128"/>
      <c r="AE92" s="110"/>
      <c r="AF92" s="128"/>
      <c r="AG92" s="110"/>
      <c r="AH92" s="128"/>
      <c r="AI92" s="110"/>
      <c r="AJ92" s="128"/>
      <c r="AK92" s="110"/>
      <c r="AL92" s="128"/>
      <c r="AM92" s="110"/>
      <c r="AN92" s="71">
        <f t="shared" si="8"/>
        <v>10</v>
      </c>
      <c r="AO92" s="231">
        <f>AO91+1</f>
        <v>10</v>
      </c>
      <c r="AP92" s="447">
        <v>2</v>
      </c>
      <c r="AQ92" s="392">
        <f>AP92*AQ82</f>
        <v>-0.8</v>
      </c>
      <c r="AR92" s="447">
        <v>1.2</v>
      </c>
      <c r="AS92" s="205">
        <f>AP92*AS82</f>
        <v>0.6</v>
      </c>
      <c r="AT92" s="447">
        <v>2.6</v>
      </c>
      <c r="AU92" s="154">
        <f>AP92*AU82</f>
        <v>1.2</v>
      </c>
      <c r="AV92" s="447">
        <v>3.2</v>
      </c>
      <c r="AW92" s="154">
        <f>AR92*AW82</f>
        <v>0.72</v>
      </c>
      <c r="AX92" s="447">
        <v>4</v>
      </c>
    </row>
    <row r="93" spans="1:50" s="50" customFormat="1" ht="20.25" customHeight="1" thickBot="1">
      <c r="A93" s="71">
        <f t="shared" si="7"/>
        <v>11</v>
      </c>
      <c r="B93" s="664" t="s">
        <v>720</v>
      </c>
      <c r="C93" s="52">
        <v>2012</v>
      </c>
      <c r="D93" s="281" t="s">
        <v>37</v>
      </c>
      <c r="E93" s="296">
        <f t="shared" si="6"/>
        <v>27</v>
      </c>
      <c r="F93" s="533"/>
      <c r="G93" s="590"/>
      <c r="H93" s="128"/>
      <c r="I93" s="110"/>
      <c r="J93" s="128">
        <v>82</v>
      </c>
      <c r="K93" s="447">
        <v>4</v>
      </c>
      <c r="L93" s="128">
        <v>223</v>
      </c>
      <c r="M93" s="447">
        <v>18</v>
      </c>
      <c r="N93" s="128">
        <v>74</v>
      </c>
      <c r="O93" s="447">
        <v>5</v>
      </c>
      <c r="P93" s="128"/>
      <c r="Q93" s="110"/>
      <c r="R93" s="128"/>
      <c r="S93" s="110"/>
      <c r="T93" s="128"/>
      <c r="U93" s="110"/>
      <c r="V93" s="128"/>
      <c r="W93" s="110"/>
      <c r="X93" s="128"/>
      <c r="Y93" s="110"/>
      <c r="Z93" s="128"/>
      <c r="AA93" s="110"/>
      <c r="AB93" s="128"/>
      <c r="AC93" s="110"/>
      <c r="AD93" s="128"/>
      <c r="AE93" s="110"/>
      <c r="AF93" s="128"/>
      <c r="AG93" s="110"/>
      <c r="AH93" s="128"/>
      <c r="AI93" s="110"/>
      <c r="AJ93" s="128"/>
      <c r="AK93" s="110"/>
      <c r="AL93" s="128"/>
      <c r="AM93" s="110"/>
      <c r="AN93" s="71">
        <f t="shared" si="8"/>
        <v>11</v>
      </c>
      <c r="AO93" s="233"/>
      <c r="AP93" s="234">
        <f>SUM(AP83:AP92)</f>
        <v>175</v>
      </c>
      <c r="AQ93" s="237"/>
      <c r="AR93" s="307">
        <f>SUM(AR83:AR92)</f>
        <v>105</v>
      </c>
      <c r="AS93" s="448"/>
      <c r="AT93" s="513">
        <f>SUM(AT82:AT92)</f>
        <v>227.8</v>
      </c>
      <c r="AU93" s="449"/>
      <c r="AV93" s="308">
        <f>SUM(AV83:AV92)</f>
        <v>280</v>
      </c>
      <c r="AW93" s="449"/>
      <c r="AX93" s="308">
        <f>SUM(AX83:AX92)</f>
        <v>350</v>
      </c>
    </row>
    <row r="94" spans="1:50" s="50" customFormat="1" ht="20.25" customHeight="1">
      <c r="A94" s="71">
        <f t="shared" si="7"/>
        <v>12</v>
      </c>
      <c r="B94" s="672" t="s">
        <v>723</v>
      </c>
      <c r="C94" s="514">
        <v>2014</v>
      </c>
      <c r="D94" s="523" t="s">
        <v>37</v>
      </c>
      <c r="E94" s="296">
        <f t="shared" si="6"/>
        <v>25</v>
      </c>
      <c r="F94" s="533"/>
      <c r="G94" s="590"/>
      <c r="H94" s="128">
        <v>152</v>
      </c>
      <c r="I94" s="110">
        <v>0</v>
      </c>
      <c r="J94" s="128">
        <v>81</v>
      </c>
      <c r="K94" s="447">
        <v>7</v>
      </c>
      <c r="L94" s="128">
        <v>223</v>
      </c>
      <c r="M94" s="447">
        <v>18</v>
      </c>
      <c r="N94" s="128">
        <v>79</v>
      </c>
      <c r="O94" s="447">
        <v>0</v>
      </c>
      <c r="P94" s="128"/>
      <c r="Q94" s="110"/>
      <c r="R94" s="128"/>
      <c r="S94" s="110"/>
      <c r="T94" s="128"/>
      <c r="U94" s="110"/>
      <c r="V94" s="128"/>
      <c r="W94" s="110"/>
      <c r="X94" s="128"/>
      <c r="Y94" s="110"/>
      <c r="Z94" s="128"/>
      <c r="AA94" s="110"/>
      <c r="AB94" s="128"/>
      <c r="AC94" s="110"/>
      <c r="AD94" s="128"/>
      <c r="AE94" s="110"/>
      <c r="AF94" s="128"/>
      <c r="AG94" s="110"/>
      <c r="AH94" s="128"/>
      <c r="AI94" s="110"/>
      <c r="AJ94" s="128"/>
      <c r="AK94" s="110"/>
      <c r="AL94" s="128"/>
      <c r="AM94" s="110"/>
      <c r="AN94" s="71">
        <f t="shared" si="8"/>
        <v>12</v>
      </c>
    </row>
    <row r="95" spans="1:50" s="50" customFormat="1" ht="20.25" customHeight="1">
      <c r="A95" s="71">
        <f t="shared" si="7"/>
        <v>13</v>
      </c>
      <c r="B95" s="297" t="s">
        <v>136</v>
      </c>
      <c r="C95" s="52">
        <v>2011</v>
      </c>
      <c r="D95" s="84" t="s">
        <v>35</v>
      </c>
      <c r="E95" s="296">
        <f t="shared" si="6"/>
        <v>11.2</v>
      </c>
      <c r="F95" s="533"/>
      <c r="G95" s="590"/>
      <c r="H95" s="128">
        <v>151</v>
      </c>
      <c r="I95" s="447">
        <v>3.2</v>
      </c>
      <c r="J95" s="128"/>
      <c r="K95" s="110"/>
      <c r="L95" s="128"/>
      <c r="M95" s="110"/>
      <c r="N95" s="128">
        <v>73</v>
      </c>
      <c r="O95" s="447">
        <v>8</v>
      </c>
      <c r="P95" s="128"/>
      <c r="Q95" s="110"/>
      <c r="R95" s="128"/>
      <c r="S95" s="110"/>
      <c r="T95" s="128"/>
      <c r="U95" s="110"/>
      <c r="V95" s="128"/>
      <c r="W95" s="110"/>
      <c r="X95" s="128"/>
      <c r="Y95" s="110"/>
      <c r="Z95" s="128"/>
      <c r="AA95" s="110"/>
      <c r="AB95" s="128"/>
      <c r="AC95" s="110"/>
      <c r="AD95" s="128"/>
      <c r="AE95" s="110"/>
      <c r="AF95" s="128"/>
      <c r="AG95" s="110"/>
      <c r="AH95" s="128"/>
      <c r="AI95" s="110"/>
      <c r="AJ95" s="128"/>
      <c r="AK95" s="110"/>
      <c r="AL95" s="128"/>
      <c r="AM95" s="110"/>
      <c r="AN95" s="71">
        <f t="shared" si="8"/>
        <v>13</v>
      </c>
    </row>
    <row r="96" spans="1:50" s="50" customFormat="1" ht="20.25" customHeight="1">
      <c r="A96" s="71">
        <f t="shared" si="7"/>
        <v>14</v>
      </c>
      <c r="B96" s="664" t="s">
        <v>727</v>
      </c>
      <c r="C96" s="52">
        <v>2011</v>
      </c>
      <c r="D96" s="287" t="s">
        <v>21</v>
      </c>
      <c r="E96" s="296">
        <f t="shared" si="6"/>
        <v>0</v>
      </c>
      <c r="F96" s="533"/>
      <c r="G96" s="590"/>
      <c r="H96" s="128">
        <v>162</v>
      </c>
      <c r="I96" s="110">
        <v>0</v>
      </c>
      <c r="J96" s="128"/>
      <c r="K96" s="110"/>
      <c r="L96" s="128"/>
      <c r="M96" s="110"/>
      <c r="N96" s="128" t="str">
        <f>IFERROR(VLOOKUP(B96,#REF!,2,FALSE),"")</f>
        <v/>
      </c>
      <c r="O96" s="110"/>
      <c r="P96" s="446"/>
      <c r="Q96" s="110"/>
      <c r="R96" s="446"/>
      <c r="S96" s="110"/>
      <c r="T96" s="446"/>
      <c r="U96" s="110"/>
      <c r="V96" s="446"/>
      <c r="W96" s="110"/>
      <c r="X96" s="446"/>
      <c r="Y96" s="110"/>
      <c r="Z96" s="446"/>
      <c r="AA96" s="110"/>
      <c r="AB96" s="446"/>
      <c r="AC96" s="110"/>
      <c r="AD96" s="446"/>
      <c r="AE96" s="110"/>
      <c r="AF96" s="446"/>
      <c r="AG96" s="110"/>
      <c r="AH96" s="446"/>
      <c r="AI96" s="110"/>
      <c r="AJ96" s="446"/>
      <c r="AK96" s="110"/>
      <c r="AL96" s="446"/>
      <c r="AM96" s="110"/>
      <c r="AN96" s="71">
        <f t="shared" si="8"/>
        <v>14</v>
      </c>
    </row>
    <row r="97" spans="1:40" s="50" customFormat="1" ht="20.25" customHeight="1">
      <c r="A97" s="71">
        <f t="shared" si="7"/>
        <v>15</v>
      </c>
      <c r="B97" s="672" t="s">
        <v>729</v>
      </c>
      <c r="C97" s="514">
        <v>2014</v>
      </c>
      <c r="D97" s="523" t="s">
        <v>580</v>
      </c>
      <c r="E97" s="296">
        <f t="shared" si="6"/>
        <v>0</v>
      </c>
      <c r="F97" s="533"/>
      <c r="G97" s="590"/>
      <c r="H97" s="128">
        <v>193</v>
      </c>
      <c r="I97" s="110">
        <v>0</v>
      </c>
      <c r="J97" s="446"/>
      <c r="K97" s="110"/>
      <c r="L97" s="128"/>
      <c r="M97" s="110"/>
      <c r="N97" s="128" t="str">
        <f>IFERROR(VLOOKUP(B97,#REF!,2,FALSE),"")</f>
        <v/>
      </c>
      <c r="O97" s="110"/>
      <c r="P97" s="128"/>
      <c r="Q97" s="110"/>
      <c r="R97" s="128"/>
      <c r="S97" s="110"/>
      <c r="T97" s="128"/>
      <c r="U97" s="110"/>
      <c r="V97" s="128"/>
      <c r="W97" s="110"/>
      <c r="X97" s="128"/>
      <c r="Y97" s="110"/>
      <c r="Z97" s="128"/>
      <c r="AA97" s="110"/>
      <c r="AB97" s="128"/>
      <c r="AC97" s="110"/>
      <c r="AD97" s="128"/>
      <c r="AE97" s="110"/>
      <c r="AF97" s="128"/>
      <c r="AG97" s="110"/>
      <c r="AH97" s="128"/>
      <c r="AI97" s="110"/>
      <c r="AJ97" s="128"/>
      <c r="AK97" s="110"/>
      <c r="AL97" s="128"/>
      <c r="AM97" s="110"/>
      <c r="AN97" s="71">
        <f t="shared" si="8"/>
        <v>15</v>
      </c>
    </row>
    <row r="98" spans="1:40" s="50" customFormat="1" ht="20.25" customHeight="1">
      <c r="A98" s="71">
        <f t="shared" si="7"/>
        <v>16</v>
      </c>
      <c r="B98" s="280" t="s">
        <v>481</v>
      </c>
      <c r="C98" s="52">
        <v>2012</v>
      </c>
      <c r="D98" s="281" t="s">
        <v>37</v>
      </c>
      <c r="E98" s="296">
        <f t="shared" si="6"/>
        <v>0</v>
      </c>
      <c r="F98" s="533"/>
      <c r="G98" s="590"/>
      <c r="H98" s="128">
        <v>166</v>
      </c>
      <c r="I98" s="110">
        <v>0</v>
      </c>
      <c r="J98" s="128"/>
      <c r="K98" s="110"/>
      <c r="L98" s="446"/>
      <c r="M98" s="110"/>
      <c r="N98" s="446" t="str">
        <f>IFERROR(VLOOKUP(B98,#REF!,2,FALSE),"")</f>
        <v/>
      </c>
      <c r="O98" s="110"/>
      <c r="P98" s="128"/>
      <c r="Q98" s="110"/>
      <c r="R98" s="128"/>
      <c r="S98" s="110"/>
      <c r="T98" s="128"/>
      <c r="U98" s="110"/>
      <c r="V98" s="128"/>
      <c r="W98" s="110"/>
      <c r="X98" s="128"/>
      <c r="Y98" s="110"/>
      <c r="Z98" s="128"/>
      <c r="AA98" s="110"/>
      <c r="AB98" s="128"/>
      <c r="AC98" s="110"/>
      <c r="AD98" s="128"/>
      <c r="AE98" s="110"/>
      <c r="AF98" s="128"/>
      <c r="AG98" s="110"/>
      <c r="AH98" s="128"/>
      <c r="AI98" s="110"/>
      <c r="AJ98" s="128"/>
      <c r="AK98" s="110"/>
      <c r="AL98" s="128"/>
      <c r="AM98" s="110"/>
      <c r="AN98" s="71">
        <f t="shared" si="8"/>
        <v>16</v>
      </c>
    </row>
    <row r="99" spans="1:40" s="50" customFormat="1" ht="20.25" hidden="1" customHeight="1">
      <c r="A99" s="71">
        <f t="shared" si="7"/>
        <v>17</v>
      </c>
      <c r="B99" s="280" t="s">
        <v>347</v>
      </c>
      <c r="C99" s="52">
        <v>2011</v>
      </c>
      <c r="D99" s="281" t="s">
        <v>346</v>
      </c>
      <c r="E99" s="296">
        <f t="shared" ref="E99:E108" si="9">I99+K99+M99+O99+Q99+S99+U99+W99+Y99+AA99+AC99+AE99+AG99+AI99+AK99+AM99</f>
        <v>0</v>
      </c>
      <c r="F99" s="533"/>
      <c r="G99" s="590"/>
      <c r="H99" s="128"/>
      <c r="I99" s="110"/>
      <c r="J99" s="128"/>
      <c r="K99" s="110"/>
      <c r="L99" s="128"/>
      <c r="M99" s="110"/>
      <c r="N99" s="128"/>
      <c r="O99" s="110"/>
      <c r="P99" s="128"/>
      <c r="Q99" s="110"/>
      <c r="R99" s="128"/>
      <c r="S99" s="110"/>
      <c r="T99" s="128"/>
      <c r="U99" s="110"/>
      <c r="V99" s="128"/>
      <c r="W99" s="110"/>
      <c r="X99" s="128"/>
      <c r="Y99" s="110"/>
      <c r="Z99" s="128"/>
      <c r="AA99" s="110"/>
      <c r="AB99" s="128"/>
      <c r="AC99" s="110"/>
      <c r="AD99" s="128"/>
      <c r="AE99" s="110"/>
      <c r="AF99" s="128"/>
      <c r="AG99" s="110"/>
      <c r="AH99" s="128"/>
      <c r="AI99" s="110"/>
      <c r="AJ99" s="128"/>
      <c r="AK99" s="110"/>
      <c r="AL99" s="128"/>
      <c r="AM99" s="110"/>
      <c r="AN99" s="71">
        <f t="shared" si="8"/>
        <v>17</v>
      </c>
    </row>
    <row r="100" spans="1:40" s="50" customFormat="1" ht="20.25" hidden="1" customHeight="1">
      <c r="A100" s="71">
        <f t="shared" si="7"/>
        <v>18</v>
      </c>
      <c r="B100" s="266" t="s">
        <v>433</v>
      </c>
      <c r="C100" s="52">
        <v>2011</v>
      </c>
      <c r="D100" s="267" t="s">
        <v>39</v>
      </c>
      <c r="E100" s="296">
        <f t="shared" si="9"/>
        <v>0</v>
      </c>
      <c r="F100" s="533"/>
      <c r="G100" s="590"/>
      <c r="H100" s="128"/>
      <c r="I100" s="110"/>
      <c r="J100" s="128"/>
      <c r="K100" s="110"/>
      <c r="L100" s="128"/>
      <c r="M100" s="110"/>
      <c r="N100" s="128"/>
      <c r="O100" s="110"/>
      <c r="P100" s="128"/>
      <c r="Q100" s="110"/>
      <c r="R100" s="128"/>
      <c r="S100" s="110"/>
      <c r="T100" s="128"/>
      <c r="U100" s="110"/>
      <c r="V100" s="128"/>
      <c r="W100" s="110"/>
      <c r="X100" s="128"/>
      <c r="Y100" s="110"/>
      <c r="Z100" s="128"/>
      <c r="AA100" s="110"/>
      <c r="AB100" s="128"/>
      <c r="AC100" s="110"/>
      <c r="AD100" s="128"/>
      <c r="AE100" s="110"/>
      <c r="AF100" s="128"/>
      <c r="AG100" s="110"/>
      <c r="AH100" s="128"/>
      <c r="AI100" s="110"/>
      <c r="AJ100" s="128"/>
      <c r="AK100" s="110"/>
      <c r="AL100" s="128"/>
      <c r="AM100" s="110"/>
      <c r="AN100" s="71">
        <f t="shared" si="8"/>
        <v>18</v>
      </c>
    </row>
    <row r="101" spans="1:40" s="50" customFormat="1" ht="20.25" hidden="1" customHeight="1">
      <c r="A101" s="71">
        <f t="shared" si="7"/>
        <v>19</v>
      </c>
      <c r="B101" s="280" t="s">
        <v>345</v>
      </c>
      <c r="C101" s="52">
        <v>2011</v>
      </c>
      <c r="D101" s="281" t="s">
        <v>346</v>
      </c>
      <c r="E101" s="296">
        <f t="shared" si="9"/>
        <v>0</v>
      </c>
      <c r="F101" s="533"/>
      <c r="G101" s="590"/>
      <c r="H101" s="128"/>
      <c r="I101" s="110"/>
      <c r="J101" s="128"/>
      <c r="K101" s="110"/>
      <c r="L101" s="128"/>
      <c r="M101" s="110"/>
      <c r="N101" s="128"/>
      <c r="O101" s="110"/>
      <c r="P101" s="128"/>
      <c r="Q101" s="110"/>
      <c r="R101" s="128"/>
      <c r="S101" s="110"/>
      <c r="T101" s="128"/>
      <c r="U101" s="110"/>
      <c r="V101" s="128"/>
      <c r="W101" s="110"/>
      <c r="X101" s="128"/>
      <c r="Y101" s="110"/>
      <c r="Z101" s="128"/>
      <c r="AA101" s="110"/>
      <c r="AB101" s="128"/>
      <c r="AC101" s="110"/>
      <c r="AD101" s="128"/>
      <c r="AE101" s="110"/>
      <c r="AF101" s="128"/>
      <c r="AG101" s="110"/>
      <c r="AH101" s="128"/>
      <c r="AI101" s="110"/>
      <c r="AJ101" s="128"/>
      <c r="AK101" s="110"/>
      <c r="AL101" s="128"/>
      <c r="AM101" s="110"/>
      <c r="AN101" s="71">
        <f t="shared" si="8"/>
        <v>19</v>
      </c>
    </row>
    <row r="102" spans="1:40" s="50" customFormat="1" ht="20.25" hidden="1" customHeight="1">
      <c r="A102" s="71">
        <f t="shared" si="7"/>
        <v>20</v>
      </c>
      <c r="B102" s="266" t="s">
        <v>457</v>
      </c>
      <c r="C102" s="52">
        <v>2011</v>
      </c>
      <c r="D102" s="267" t="s">
        <v>60</v>
      </c>
      <c r="E102" s="296">
        <f t="shared" si="9"/>
        <v>0</v>
      </c>
      <c r="F102" s="533"/>
      <c r="G102" s="590"/>
      <c r="H102" s="128"/>
      <c r="I102" s="110"/>
      <c r="J102" s="128"/>
      <c r="K102" s="110"/>
      <c r="L102" s="128"/>
      <c r="M102" s="110"/>
      <c r="N102" s="128"/>
      <c r="O102" s="110"/>
      <c r="P102" s="128"/>
      <c r="Q102" s="110"/>
      <c r="R102" s="128"/>
      <c r="S102" s="110"/>
      <c r="T102" s="128"/>
      <c r="U102" s="110"/>
      <c r="V102" s="128"/>
      <c r="W102" s="110"/>
      <c r="X102" s="128"/>
      <c r="Y102" s="110"/>
      <c r="Z102" s="128"/>
      <c r="AA102" s="110"/>
      <c r="AB102" s="128"/>
      <c r="AC102" s="110"/>
      <c r="AD102" s="128"/>
      <c r="AE102" s="110"/>
      <c r="AF102" s="128"/>
      <c r="AG102" s="110"/>
      <c r="AH102" s="128"/>
      <c r="AI102" s="110"/>
      <c r="AJ102" s="128"/>
      <c r="AK102" s="110"/>
      <c r="AL102" s="128"/>
      <c r="AM102" s="110"/>
      <c r="AN102" s="71">
        <f t="shared" si="8"/>
        <v>20</v>
      </c>
    </row>
    <row r="103" spans="1:40" s="50" customFormat="1" ht="20.25" hidden="1" customHeight="1">
      <c r="A103" s="71">
        <f t="shared" si="7"/>
        <v>21</v>
      </c>
      <c r="B103" s="323" t="s">
        <v>393</v>
      </c>
      <c r="C103" s="52">
        <v>2012</v>
      </c>
      <c r="D103" s="524" t="s">
        <v>161</v>
      </c>
      <c r="E103" s="143">
        <f t="shared" si="9"/>
        <v>0</v>
      </c>
      <c r="F103" s="533"/>
      <c r="G103" s="590"/>
      <c r="H103" s="128"/>
      <c r="I103" s="110"/>
      <c r="J103" s="128"/>
      <c r="K103" s="110"/>
      <c r="L103" s="128"/>
      <c r="M103" s="110"/>
      <c r="N103" s="128"/>
      <c r="O103" s="110"/>
      <c r="P103" s="128"/>
      <c r="Q103" s="110"/>
      <c r="R103" s="128"/>
      <c r="S103" s="110"/>
      <c r="T103" s="128"/>
      <c r="U103" s="110"/>
      <c r="V103" s="128"/>
      <c r="W103" s="110"/>
      <c r="X103" s="128"/>
      <c r="Y103" s="110"/>
      <c r="Z103" s="128"/>
      <c r="AA103" s="110"/>
      <c r="AB103" s="128"/>
      <c r="AC103" s="110"/>
      <c r="AD103" s="128"/>
      <c r="AE103" s="110"/>
      <c r="AF103" s="128"/>
      <c r="AG103" s="110"/>
      <c r="AH103" s="128"/>
      <c r="AI103" s="110"/>
      <c r="AJ103" s="128"/>
      <c r="AK103" s="110"/>
      <c r="AL103" s="128"/>
      <c r="AM103" s="110"/>
      <c r="AN103" s="71">
        <f t="shared" si="8"/>
        <v>21</v>
      </c>
    </row>
    <row r="104" spans="1:40" s="50" customFormat="1" ht="20.25" hidden="1" customHeight="1">
      <c r="A104" s="71">
        <f t="shared" si="7"/>
        <v>22</v>
      </c>
      <c r="B104" s="297" t="s">
        <v>229</v>
      </c>
      <c r="C104" s="52">
        <v>2012</v>
      </c>
      <c r="D104" s="82" t="s">
        <v>133</v>
      </c>
      <c r="E104" s="143">
        <f t="shared" si="9"/>
        <v>0</v>
      </c>
      <c r="F104" s="533"/>
      <c r="G104" s="590"/>
      <c r="H104" s="128"/>
      <c r="I104" s="110"/>
      <c r="J104" s="128"/>
      <c r="K104" s="110"/>
      <c r="L104" s="128"/>
      <c r="M104" s="110"/>
      <c r="N104" s="128"/>
      <c r="O104" s="110"/>
      <c r="P104" s="128"/>
      <c r="Q104" s="521"/>
      <c r="R104" s="128"/>
      <c r="S104" s="521"/>
      <c r="T104" s="128"/>
      <c r="U104" s="521"/>
      <c r="V104" s="128"/>
      <c r="W104" s="521"/>
      <c r="X104" s="128"/>
      <c r="Y104" s="521"/>
      <c r="Z104" s="128"/>
      <c r="AA104" s="521"/>
      <c r="AB104" s="128"/>
      <c r="AC104" s="521"/>
      <c r="AD104" s="128"/>
      <c r="AE104" s="521"/>
      <c r="AF104" s="128"/>
      <c r="AG104" s="521"/>
      <c r="AH104" s="128"/>
      <c r="AI104" s="521"/>
      <c r="AJ104" s="128"/>
      <c r="AK104" s="521"/>
      <c r="AL104" s="128"/>
      <c r="AM104" s="521"/>
      <c r="AN104" s="71">
        <f t="shared" si="8"/>
        <v>22</v>
      </c>
    </row>
    <row r="105" spans="1:40" s="50" customFormat="1" ht="20.25" hidden="1" customHeight="1">
      <c r="A105" s="71">
        <f t="shared" si="7"/>
        <v>23</v>
      </c>
      <c r="B105" s="266" t="s">
        <v>464</v>
      </c>
      <c r="C105" s="62">
        <v>2012</v>
      </c>
      <c r="D105" s="132" t="s">
        <v>133</v>
      </c>
      <c r="E105" s="143">
        <f t="shared" si="9"/>
        <v>0</v>
      </c>
      <c r="F105" s="533"/>
      <c r="G105" s="590"/>
      <c r="H105" s="128"/>
      <c r="I105" s="110"/>
      <c r="J105" s="128"/>
      <c r="K105" s="110"/>
      <c r="L105" s="128"/>
      <c r="M105" s="110"/>
      <c r="N105" s="128"/>
      <c r="O105" s="110"/>
      <c r="P105" s="128"/>
      <c r="Q105" s="521"/>
      <c r="R105" s="128"/>
      <c r="S105" s="521"/>
      <c r="T105" s="128"/>
      <c r="U105" s="521"/>
      <c r="V105" s="128"/>
      <c r="W105" s="521"/>
      <c r="X105" s="128"/>
      <c r="Y105" s="521"/>
      <c r="Z105" s="128"/>
      <c r="AA105" s="521"/>
      <c r="AB105" s="128"/>
      <c r="AC105" s="521"/>
      <c r="AD105" s="128"/>
      <c r="AE105" s="521"/>
      <c r="AF105" s="128"/>
      <c r="AG105" s="521"/>
      <c r="AH105" s="128"/>
      <c r="AI105" s="521"/>
      <c r="AJ105" s="128"/>
      <c r="AK105" s="521"/>
      <c r="AL105" s="128"/>
      <c r="AM105" s="521"/>
      <c r="AN105" s="71">
        <f t="shared" si="8"/>
        <v>23</v>
      </c>
    </row>
    <row r="106" spans="1:40" s="50" customFormat="1" ht="20.25" hidden="1" customHeight="1">
      <c r="A106" s="71">
        <f t="shared" si="7"/>
        <v>24</v>
      </c>
      <c r="B106" s="297" t="s">
        <v>190</v>
      </c>
      <c r="C106" s="52">
        <v>2012</v>
      </c>
      <c r="D106" s="82" t="s">
        <v>133</v>
      </c>
      <c r="E106" s="143">
        <f t="shared" si="9"/>
        <v>0</v>
      </c>
      <c r="F106" s="533"/>
      <c r="G106" s="590"/>
      <c r="H106" s="128"/>
      <c r="I106" s="110"/>
      <c r="J106" s="128"/>
      <c r="K106" s="110"/>
      <c r="L106" s="128"/>
      <c r="M106" s="110"/>
      <c r="N106" s="128"/>
      <c r="O106" s="110"/>
      <c r="P106" s="128"/>
      <c r="Q106" s="521"/>
      <c r="R106" s="128"/>
      <c r="S106" s="521"/>
      <c r="T106" s="128"/>
      <c r="U106" s="521"/>
      <c r="V106" s="128"/>
      <c r="W106" s="521"/>
      <c r="X106" s="128"/>
      <c r="Y106" s="521"/>
      <c r="Z106" s="128"/>
      <c r="AA106" s="521"/>
      <c r="AB106" s="128"/>
      <c r="AC106" s="521"/>
      <c r="AD106" s="128"/>
      <c r="AE106" s="521"/>
      <c r="AF106" s="128"/>
      <c r="AG106" s="521"/>
      <c r="AH106" s="128"/>
      <c r="AI106" s="521"/>
      <c r="AJ106" s="128"/>
      <c r="AK106" s="521"/>
      <c r="AL106" s="128"/>
      <c r="AM106" s="521"/>
      <c r="AN106" s="71">
        <f t="shared" si="8"/>
        <v>24</v>
      </c>
    </row>
    <row r="107" spans="1:40" s="50" customFormat="1" ht="20.25" hidden="1" customHeight="1">
      <c r="A107" s="71">
        <f t="shared" si="7"/>
        <v>25</v>
      </c>
      <c r="B107" s="522" t="s">
        <v>364</v>
      </c>
      <c r="C107" s="67">
        <v>2012</v>
      </c>
      <c r="D107" s="290" t="s">
        <v>133</v>
      </c>
      <c r="E107" s="143">
        <f t="shared" si="9"/>
        <v>0</v>
      </c>
      <c r="F107" s="533"/>
      <c r="G107" s="590"/>
      <c r="H107" s="128"/>
      <c r="I107" s="110"/>
      <c r="J107" s="128"/>
      <c r="K107" s="110"/>
      <c r="L107" s="128"/>
      <c r="M107" s="110"/>
      <c r="N107" s="128"/>
      <c r="O107" s="110"/>
      <c r="P107" s="128"/>
      <c r="Q107" s="521"/>
      <c r="R107" s="128"/>
      <c r="S107" s="521"/>
      <c r="T107" s="128"/>
      <c r="U107" s="521"/>
      <c r="V107" s="128"/>
      <c r="W107" s="521"/>
      <c r="X107" s="128"/>
      <c r="Y107" s="521"/>
      <c r="Z107" s="128"/>
      <c r="AA107" s="521"/>
      <c r="AB107" s="128"/>
      <c r="AC107" s="521"/>
      <c r="AD107" s="128"/>
      <c r="AE107" s="521"/>
      <c r="AF107" s="128"/>
      <c r="AG107" s="521"/>
      <c r="AH107" s="128"/>
      <c r="AI107" s="521"/>
      <c r="AJ107" s="128"/>
      <c r="AK107" s="521"/>
      <c r="AL107" s="128"/>
      <c r="AM107" s="521"/>
      <c r="AN107" s="71">
        <f t="shared" si="8"/>
        <v>25</v>
      </c>
    </row>
    <row r="108" spans="1:40" s="50" customFormat="1" ht="20.25" hidden="1" customHeight="1">
      <c r="A108" s="71">
        <f t="shared" si="7"/>
        <v>26</v>
      </c>
      <c r="B108" s="291" t="s">
        <v>375</v>
      </c>
      <c r="C108" s="52">
        <v>2012</v>
      </c>
      <c r="D108" s="226" t="s">
        <v>376</v>
      </c>
      <c r="E108" s="143">
        <f t="shared" si="9"/>
        <v>0</v>
      </c>
      <c r="F108" s="533"/>
      <c r="G108" s="590"/>
      <c r="H108" s="128"/>
      <c r="I108" s="110"/>
      <c r="J108" s="128"/>
      <c r="K108" s="110"/>
      <c r="L108" s="128"/>
      <c r="M108" s="110"/>
      <c r="N108" s="128"/>
      <c r="O108" s="110"/>
      <c r="P108" s="128"/>
      <c r="Q108" s="521"/>
      <c r="R108" s="128"/>
      <c r="S108" s="521"/>
      <c r="T108" s="128"/>
      <c r="U108" s="521"/>
      <c r="V108" s="128"/>
      <c r="W108" s="521"/>
      <c r="X108" s="128"/>
      <c r="Y108" s="521"/>
      <c r="Z108" s="128"/>
      <c r="AA108" s="521"/>
      <c r="AB108" s="128"/>
      <c r="AC108" s="521"/>
      <c r="AD108" s="128"/>
      <c r="AE108" s="521"/>
      <c r="AF108" s="128"/>
      <c r="AG108" s="521"/>
      <c r="AH108" s="128"/>
      <c r="AI108" s="521"/>
      <c r="AJ108" s="128"/>
      <c r="AK108" s="521"/>
      <c r="AL108" s="128"/>
      <c r="AM108" s="521"/>
      <c r="AN108" s="71">
        <f t="shared" si="8"/>
        <v>26</v>
      </c>
    </row>
    <row r="109" spans="1:40" s="50" customFormat="1" ht="20.25" customHeight="1" thickBot="1">
      <c r="A109" s="249"/>
      <c r="B109" s="519"/>
      <c r="C109" s="67"/>
      <c r="D109" s="520"/>
      <c r="E109" s="143">
        <f t="shared" ref="E109" si="10">I109+K109+M109+O109+Q109+S109+U109+W109+Y109+AA109+AC109+AE109+AG109+AI109+AK109+AM109</f>
        <v>0</v>
      </c>
      <c r="F109" s="533"/>
      <c r="G109" s="590"/>
      <c r="H109" s="128"/>
      <c r="I109" s="110"/>
      <c r="J109" s="128"/>
      <c r="K109" s="110"/>
      <c r="L109" s="128"/>
      <c r="M109" s="521"/>
      <c r="N109" s="128"/>
      <c r="O109" s="521"/>
      <c r="P109" s="128"/>
      <c r="Q109" s="521"/>
      <c r="R109" s="128"/>
      <c r="S109" s="521"/>
      <c r="T109" s="128"/>
      <c r="U109" s="521"/>
      <c r="V109" s="128"/>
      <c r="W109" s="521"/>
      <c r="X109" s="128"/>
      <c r="Y109" s="521"/>
      <c r="Z109" s="128"/>
      <c r="AA109" s="521"/>
      <c r="AB109" s="128"/>
      <c r="AC109" s="521"/>
      <c r="AD109" s="128"/>
      <c r="AE109" s="521"/>
      <c r="AF109" s="128"/>
      <c r="AG109" s="521"/>
      <c r="AH109" s="128"/>
      <c r="AI109" s="521"/>
      <c r="AJ109" s="128"/>
      <c r="AK109" s="521"/>
      <c r="AL109" s="128"/>
      <c r="AM109" s="521"/>
      <c r="AN109" s="249"/>
    </row>
    <row r="110" spans="1:40" s="50" customFormat="1" ht="20.25" customHeight="1" thickBot="1">
      <c r="A110" s="139"/>
      <c r="B110" s="140"/>
      <c r="C110" s="53"/>
      <c r="D110" s="159"/>
      <c r="E110" s="83"/>
      <c r="F110" s="534"/>
      <c r="G110" s="591"/>
      <c r="H110" s="221"/>
      <c r="I110" s="185">
        <f>SUM(I83:I103)</f>
        <v>280</v>
      </c>
      <c r="J110" s="221"/>
      <c r="K110" s="185">
        <f>SUM(K83:K103)</f>
        <v>173</v>
      </c>
      <c r="L110" s="221"/>
      <c r="M110" s="185">
        <f>SUM(M83:M103)</f>
        <v>350</v>
      </c>
      <c r="N110" s="221"/>
      <c r="O110" s="185">
        <f>SUM(O83:O103)</f>
        <v>175</v>
      </c>
      <c r="P110" s="221"/>
      <c r="Q110" s="185">
        <f>SUM(Q83:Q103)</f>
        <v>0</v>
      </c>
      <c r="R110" s="221"/>
      <c r="S110" s="185">
        <f>SUM(S83:S103)</f>
        <v>0</v>
      </c>
      <c r="T110" s="221"/>
      <c r="U110" s="185">
        <f>SUM(U83:U103)</f>
        <v>0</v>
      </c>
      <c r="V110" s="221"/>
      <c r="W110" s="185">
        <f>SUM(W83:W103)</f>
        <v>0</v>
      </c>
      <c r="X110" s="221"/>
      <c r="Y110" s="185">
        <f>SUM(Y83:Y103)</f>
        <v>0</v>
      </c>
      <c r="Z110" s="221"/>
      <c r="AA110" s="185">
        <f>SUM(AA83:AA103)</f>
        <v>0</v>
      </c>
      <c r="AB110" s="221"/>
      <c r="AC110" s="185">
        <f>SUM(AC83:AC103)</f>
        <v>0</v>
      </c>
      <c r="AD110" s="221"/>
      <c r="AE110" s="185">
        <f>SUM(AE83:AE97)</f>
        <v>0</v>
      </c>
      <c r="AF110" s="221"/>
      <c r="AG110" s="185">
        <f>SUM(AG83:AG97)</f>
        <v>0</v>
      </c>
      <c r="AH110" s="221"/>
      <c r="AI110" s="185">
        <f>SUM(AI83:AI97)</f>
        <v>0</v>
      </c>
      <c r="AJ110" s="221"/>
      <c r="AK110" s="185">
        <f>SUM(AK83:AK97)</f>
        <v>0</v>
      </c>
      <c r="AL110" s="221"/>
      <c r="AM110" s="185">
        <f>SUM(AM83:AM97)</f>
        <v>0</v>
      </c>
      <c r="AN110" s="139"/>
    </row>
    <row r="112" spans="1:40" ht="40" customHeight="1">
      <c r="H112" s="171"/>
      <c r="I112" s="172" t="s">
        <v>272</v>
      </c>
      <c r="J112" s="28"/>
      <c r="K112" s="28"/>
      <c r="L112" s="28"/>
      <c r="M112" s="101"/>
      <c r="N112" s="265"/>
      <c r="O112" s="172" t="s">
        <v>273</v>
      </c>
      <c r="P112" s="48"/>
      <c r="Q112" s="18"/>
      <c r="R112" s="48"/>
      <c r="S112" s="188"/>
      <c r="T112" s="172" t="s">
        <v>303</v>
      </c>
    </row>
  </sheetData>
  <sheetProtection algorithmName="SHA-512" hashValue="uwPW8gaZ7tbvAKlwNdeLOQ1rOsaM+DZZ/P3Y8c8WI4eFze1DpCFeFlN0YiNrB88pEhgv5v0TqhQ/oe26VlfkIg==" saltValue="peszLMBvo4EFUiI/IlakoA==" spinCount="100000" sheet="1" objects="1" scenarios="1"/>
  <sortState ref="B83:O98">
    <sortCondition descending="1" ref="E83:E98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81">
    <mergeCell ref="AO81:AP81"/>
    <mergeCell ref="AQ81:AR81"/>
    <mergeCell ref="AS81:AT81"/>
    <mergeCell ref="AU81:AV81"/>
    <mergeCell ref="AW81:AX81"/>
    <mergeCell ref="AO44:AP44"/>
    <mergeCell ref="AQ44:AR44"/>
    <mergeCell ref="AS44:AT44"/>
    <mergeCell ref="AU44:AV44"/>
    <mergeCell ref="AW44:AX44"/>
    <mergeCell ref="B43:G44"/>
    <mergeCell ref="B80:G81"/>
    <mergeCell ref="AH42:AI42"/>
    <mergeCell ref="AH43:AI44"/>
    <mergeCell ref="AH79:AI79"/>
    <mergeCell ref="AH80:AI81"/>
    <mergeCell ref="X42:Y42"/>
    <mergeCell ref="AD42:AE42"/>
    <mergeCell ref="AD80:AE81"/>
    <mergeCell ref="AB42:AC42"/>
    <mergeCell ref="Z43:AA44"/>
    <mergeCell ref="AB43:AC44"/>
    <mergeCell ref="Z79:AA79"/>
    <mergeCell ref="AB79:AC79"/>
    <mergeCell ref="AF79:AG79"/>
    <mergeCell ref="AD79:AE79"/>
    <mergeCell ref="B76:D76"/>
    <mergeCell ref="X80:Y81"/>
    <mergeCell ref="P80:Q81"/>
    <mergeCell ref="R80:S81"/>
    <mergeCell ref="T80:U81"/>
    <mergeCell ref="P79:Q79"/>
    <mergeCell ref="J79:K79"/>
    <mergeCell ref="L79:M79"/>
    <mergeCell ref="R79:S79"/>
    <mergeCell ref="X79:Y79"/>
    <mergeCell ref="H79:I79"/>
    <mergeCell ref="N80:O81"/>
    <mergeCell ref="N43:O44"/>
    <mergeCell ref="AB80:AC81"/>
    <mergeCell ref="H80:I81"/>
    <mergeCell ref="N79:O79"/>
    <mergeCell ref="T79:U79"/>
    <mergeCell ref="V79:W79"/>
    <mergeCell ref="Z80:AA81"/>
    <mergeCell ref="T43:U44"/>
    <mergeCell ref="V43:W44"/>
    <mergeCell ref="J80:K81"/>
    <mergeCell ref="L80:M81"/>
    <mergeCell ref="AJ79:AK79"/>
    <mergeCell ref="V80:W81"/>
    <mergeCell ref="AJ80:AK81"/>
    <mergeCell ref="AF80:AG81"/>
    <mergeCell ref="A37:AM37"/>
    <mergeCell ref="A39:AM39"/>
    <mergeCell ref="A78:AM78"/>
    <mergeCell ref="AF42:AG42"/>
    <mergeCell ref="AL42:AM42"/>
    <mergeCell ref="AF43:AG44"/>
    <mergeCell ref="AL43:AM44"/>
    <mergeCell ref="H43:I44"/>
    <mergeCell ref="J43:K44"/>
    <mergeCell ref="R43:S44"/>
    <mergeCell ref="P43:Q44"/>
    <mergeCell ref="Z42:AA42"/>
    <mergeCell ref="T42:U42"/>
    <mergeCell ref="L43:M44"/>
    <mergeCell ref="AL80:AM81"/>
    <mergeCell ref="A41:AN41"/>
    <mergeCell ref="X43:Y44"/>
    <mergeCell ref="H42:I42"/>
    <mergeCell ref="J42:K42"/>
    <mergeCell ref="V42:W42"/>
    <mergeCell ref="AJ42:AK42"/>
    <mergeCell ref="AJ43:AK44"/>
    <mergeCell ref="P42:Q42"/>
    <mergeCell ref="L42:M42"/>
    <mergeCell ref="N42:O42"/>
    <mergeCell ref="R42:S42"/>
    <mergeCell ref="AD43:AE44"/>
    <mergeCell ref="AL79:AM79"/>
  </mergeCells>
  <hyperlinks>
    <hyperlink ref="B46" r:id="rId2" display="javascript:VerTarjeta (112619925,190199,2,1184,1126,494,126199261, %22TarJug190199%22)"/>
    <hyperlink ref="B50" r:id="rId3" display="javascript:VerTarjeta (112619925,192662,6,1184,1126,494,126199261, %22TarJug192662%22)"/>
    <hyperlink ref="B51" r:id="rId4" display="javascript:VerTarjeta (112619925,188231,10,1184,1126,494,126199261, %22TarJug188231%22)"/>
    <hyperlink ref="B56" r:id="rId5" display="javascript:VerTarjeta (112619925,197183,7,1184,1126,494,126199261, %22TarJug197183%22)"/>
    <hyperlink ref="B47" r:id="rId6" display="javascript:VerTarjeta (112619925,185890,2,1184,1126,494,126199261, %22TarJug185890%22)"/>
    <hyperlink ref="B85" r:id="rId7" display="javascript:VerTarjeta (112619925,190199,2,1184,1126,494,126199261, %22TarJug190199%22)"/>
    <hyperlink ref="B93" r:id="rId8" display="javascript:VerTarjeta (112619925,192662,6,1184,1126,494,126199261, %22TarJug192662%22)"/>
    <hyperlink ref="B87" r:id="rId9" display="javascript:VerTarjeta (112619925,188231,10,1184,1126,494,126199261, %22TarJug188231%22)"/>
    <hyperlink ref="B91" r:id="rId10" display="javascript:VerTarjeta (112619925,197183,7,1184,1126,494,126199261, %22TarJug197183%22)"/>
    <hyperlink ref="B88" r:id="rId11" display="javascript:VerTarjeta (112619925,185890,2,1184,1126,494,126199261, %22TarJug185890%22)"/>
  </hyperlinks>
  <pageMargins left="0" right="0" top="0.74803149606299213" bottom="0.74803149606299213" header="0.31496062992125984" footer="0.31496062992125984"/>
  <pageSetup paperSize="9" scale="45" orientation="portrait" r:id="rId1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XDM59"/>
  <sheetViews>
    <sheetView zoomScale="75" zoomScaleNormal="75" workbookViewId="0">
      <selection activeCell="B36" sqref="B36:O41"/>
    </sheetView>
  </sheetViews>
  <sheetFormatPr baseColWidth="10" defaultColWidth="11.453125" defaultRowHeight="12.5"/>
  <cols>
    <col min="1" max="1" width="6.6328125" style="24" customWidth="1"/>
    <col min="2" max="2" width="28" style="24" customWidth="1"/>
    <col min="3" max="3" width="7" style="25" customWidth="1"/>
    <col min="4" max="4" width="37.6328125" style="24" bestFit="1" customWidth="1"/>
    <col min="5" max="5" width="8.453125" style="24" customWidth="1"/>
    <col min="6" max="6" width="11.36328125" style="24" customWidth="1"/>
    <col min="7" max="7" width="10.6328125" style="24" customWidth="1"/>
    <col min="8" max="8" width="9" style="25" customWidth="1"/>
    <col min="9" max="15" width="8.6328125" style="25" customWidth="1"/>
    <col min="16" max="17" width="8.6328125" style="25" hidden="1" customWidth="1"/>
    <col min="18" max="18" width="7.453125" style="24" hidden="1" customWidth="1"/>
    <col min="19" max="23" width="8.6328125" style="24" hidden="1" customWidth="1"/>
    <col min="24" max="25" width="10.453125" style="24" hidden="1" customWidth="1"/>
    <col min="26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6.81640625" style="24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16384" width="11.453125" style="24"/>
  </cols>
  <sheetData>
    <row r="1" spans="1:16341" s="29" customFormat="1" ht="45">
      <c r="A1" s="726" t="s">
        <v>0</v>
      </c>
      <c r="B1" s="727"/>
      <c r="C1" s="727"/>
      <c r="D1" s="727"/>
      <c r="E1" s="727"/>
      <c r="F1" s="727"/>
      <c r="G1" s="727"/>
      <c r="H1" s="727"/>
      <c r="I1" s="727"/>
      <c r="J1" s="727"/>
      <c r="K1" s="727"/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7"/>
      <c r="Z1" s="727"/>
      <c r="AA1" s="727"/>
      <c r="AB1" s="727"/>
      <c r="AC1" s="727"/>
      <c r="AD1" s="727"/>
      <c r="AE1" s="727"/>
      <c r="AF1" s="727"/>
      <c r="AG1" s="727"/>
      <c r="AH1" s="727"/>
      <c r="AI1" s="727"/>
      <c r="AJ1" s="727"/>
      <c r="AK1" s="727"/>
      <c r="AL1" s="727"/>
      <c r="AM1" s="727"/>
      <c r="AN1" s="727"/>
    </row>
    <row r="2" spans="1:16341" s="17" customFormat="1" ht="16.5">
      <c r="C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16341" s="30" customFormat="1" ht="40" customHeight="1">
      <c r="A3" s="724" t="s">
        <v>570</v>
      </c>
      <c r="B3" s="725"/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  <c r="S3" s="725"/>
      <c r="T3" s="725"/>
      <c r="U3" s="725"/>
      <c r="V3" s="725"/>
      <c r="W3" s="725"/>
      <c r="X3" s="725"/>
      <c r="Y3" s="725"/>
      <c r="Z3" s="725"/>
      <c r="AA3" s="725"/>
      <c r="AB3" s="725"/>
      <c r="AC3" s="725"/>
      <c r="AD3" s="725"/>
      <c r="AE3" s="725"/>
      <c r="AF3" s="725"/>
      <c r="AG3" s="725"/>
      <c r="AH3" s="725"/>
      <c r="AI3" s="725"/>
      <c r="AJ3" s="725"/>
      <c r="AK3" s="725"/>
      <c r="AL3" s="725"/>
      <c r="AM3" s="725"/>
      <c r="AN3" s="725"/>
    </row>
    <row r="4" spans="1:16341" s="17" customFormat="1" ht="16.5">
      <c r="C4" s="18"/>
      <c r="H4" s="18"/>
      <c r="I4" s="18"/>
      <c r="J4" s="18"/>
      <c r="K4" s="18"/>
      <c r="L4" s="18"/>
      <c r="M4" s="18"/>
      <c r="N4" s="18"/>
      <c r="O4" s="18"/>
      <c r="P4" s="18"/>
      <c r="Q4" s="18"/>
    </row>
    <row r="5" spans="1:16341" s="30" customFormat="1" ht="54" customHeight="1" thickBot="1">
      <c r="A5" s="755" t="s">
        <v>1</v>
      </c>
      <c r="B5" s="728"/>
      <c r="C5" s="728"/>
      <c r="D5" s="728"/>
      <c r="E5" s="728"/>
      <c r="F5" s="728"/>
      <c r="G5" s="728"/>
      <c r="H5" s="728"/>
      <c r="I5" s="728"/>
      <c r="J5" s="728"/>
      <c r="K5" s="728"/>
      <c r="L5" s="728"/>
      <c r="M5" s="728"/>
      <c r="N5" s="728"/>
      <c r="O5" s="728"/>
      <c r="P5" s="728"/>
      <c r="Q5" s="728"/>
      <c r="R5" s="728"/>
      <c r="S5" s="728"/>
      <c r="T5" s="728"/>
      <c r="U5" s="728"/>
      <c r="V5" s="728"/>
      <c r="W5" s="728"/>
      <c r="X5" s="728"/>
      <c r="Y5" s="728"/>
      <c r="Z5" s="728"/>
      <c r="AA5" s="728"/>
      <c r="AB5" s="728"/>
      <c r="AC5" s="728"/>
      <c r="AD5" s="728"/>
      <c r="AE5" s="728"/>
      <c r="AF5" s="728"/>
      <c r="AG5" s="728"/>
      <c r="AH5" s="728"/>
      <c r="AI5" s="728"/>
      <c r="AJ5" s="728"/>
      <c r="AK5" s="728"/>
      <c r="AL5" s="728"/>
      <c r="AM5" s="728"/>
      <c r="AN5" s="728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745"/>
      <c r="CE5" s="745"/>
      <c r="CF5" s="745"/>
      <c r="CG5" s="745"/>
      <c r="CH5" s="745"/>
      <c r="CI5" s="745"/>
      <c r="CJ5" s="745"/>
      <c r="CK5" s="745"/>
      <c r="CL5" s="745"/>
      <c r="CM5" s="745"/>
      <c r="CN5" s="745"/>
      <c r="CO5" s="745"/>
      <c r="CP5" s="745"/>
      <c r="CQ5" s="745"/>
      <c r="CR5" s="745"/>
      <c r="CS5" s="745"/>
      <c r="CT5" s="745"/>
      <c r="CU5" s="745"/>
      <c r="CV5" s="745"/>
      <c r="CW5" s="745"/>
      <c r="CX5" s="745"/>
      <c r="CY5" s="745"/>
      <c r="CZ5" s="745"/>
      <c r="DA5" s="745"/>
      <c r="DB5" s="745"/>
      <c r="DC5" s="745"/>
      <c r="DD5" s="745"/>
      <c r="DE5" s="745"/>
      <c r="DF5" s="745"/>
      <c r="DG5" s="745"/>
      <c r="DH5" s="745"/>
      <c r="DI5" s="744"/>
      <c r="DJ5" s="745"/>
      <c r="DK5" s="745"/>
      <c r="DL5" s="745"/>
      <c r="DM5" s="745"/>
      <c r="DN5" s="745"/>
      <c r="DO5" s="745"/>
      <c r="DP5" s="745"/>
      <c r="DQ5" s="745"/>
      <c r="DR5" s="745"/>
      <c r="DS5" s="745"/>
      <c r="DT5" s="745"/>
      <c r="DU5" s="745"/>
      <c r="DV5" s="745"/>
      <c r="DW5" s="745"/>
      <c r="DX5" s="745"/>
      <c r="DY5" s="745"/>
      <c r="DZ5" s="745"/>
      <c r="EA5" s="745"/>
      <c r="EB5" s="745"/>
      <c r="EC5" s="745"/>
      <c r="ED5" s="745"/>
      <c r="EE5" s="745"/>
      <c r="EF5" s="745"/>
      <c r="EG5" s="745"/>
      <c r="EH5" s="745"/>
      <c r="EI5" s="745"/>
      <c r="EJ5" s="745"/>
      <c r="EK5" s="745"/>
      <c r="EL5" s="745"/>
      <c r="EM5" s="745"/>
      <c r="EN5" s="744"/>
      <c r="EO5" s="745"/>
      <c r="EP5" s="745"/>
      <c r="EQ5" s="745"/>
      <c r="ER5" s="745"/>
      <c r="ES5" s="745"/>
      <c r="ET5" s="745"/>
      <c r="EU5" s="745"/>
      <c r="EV5" s="745"/>
      <c r="EW5" s="745"/>
      <c r="EX5" s="745"/>
      <c r="EY5" s="745"/>
      <c r="EZ5" s="745"/>
      <c r="FA5" s="745"/>
      <c r="FB5" s="745"/>
      <c r="FC5" s="745"/>
      <c r="FD5" s="745"/>
      <c r="FE5" s="745"/>
      <c r="FF5" s="745"/>
      <c r="FG5" s="745"/>
      <c r="FH5" s="745"/>
      <c r="FI5" s="745"/>
      <c r="FJ5" s="745"/>
      <c r="FK5" s="745"/>
      <c r="FL5" s="745"/>
      <c r="FM5" s="745"/>
      <c r="FN5" s="745"/>
      <c r="FO5" s="745"/>
      <c r="FP5" s="745"/>
      <c r="FQ5" s="745"/>
      <c r="FR5" s="745"/>
      <c r="FS5" s="744"/>
      <c r="FT5" s="745"/>
      <c r="FU5" s="745"/>
      <c r="FV5" s="745"/>
      <c r="FW5" s="745"/>
      <c r="FX5" s="745"/>
      <c r="FY5" s="745"/>
      <c r="FZ5" s="745"/>
      <c r="GA5" s="745"/>
      <c r="GB5" s="745"/>
      <c r="GC5" s="745"/>
      <c r="GD5" s="745"/>
      <c r="GE5" s="745"/>
      <c r="GF5" s="745"/>
      <c r="GG5" s="745"/>
      <c r="GH5" s="745"/>
      <c r="GI5" s="745"/>
      <c r="GJ5" s="745"/>
      <c r="GK5" s="745"/>
      <c r="GL5" s="745"/>
      <c r="GM5" s="745"/>
      <c r="GN5" s="745"/>
      <c r="GO5" s="745"/>
      <c r="GP5" s="745"/>
      <c r="GQ5" s="745"/>
      <c r="GR5" s="745"/>
      <c r="GS5" s="745"/>
      <c r="GT5" s="745"/>
      <c r="GU5" s="745"/>
      <c r="GV5" s="745"/>
      <c r="GW5" s="745"/>
      <c r="GX5" s="744"/>
      <c r="GY5" s="745"/>
      <c r="GZ5" s="745"/>
      <c r="HA5" s="745"/>
      <c r="HB5" s="745"/>
      <c r="HC5" s="745"/>
      <c r="HD5" s="745"/>
      <c r="HE5" s="745"/>
      <c r="HF5" s="745"/>
      <c r="HG5" s="745"/>
      <c r="HH5" s="745"/>
      <c r="HI5" s="745"/>
      <c r="HJ5" s="745"/>
      <c r="HK5" s="745"/>
      <c r="HL5" s="745"/>
      <c r="HM5" s="745"/>
      <c r="HN5" s="745"/>
      <c r="HO5" s="745"/>
      <c r="HP5" s="745"/>
      <c r="HQ5" s="745"/>
      <c r="HR5" s="745"/>
      <c r="HS5" s="745"/>
      <c r="HT5" s="745"/>
      <c r="HU5" s="745"/>
      <c r="HV5" s="745"/>
      <c r="HW5" s="745"/>
      <c r="HX5" s="745"/>
      <c r="HY5" s="745"/>
      <c r="HZ5" s="745"/>
      <c r="IA5" s="745"/>
      <c r="IB5" s="745"/>
      <c r="IC5" s="744"/>
      <c r="ID5" s="745"/>
      <c r="IE5" s="745"/>
      <c r="IF5" s="745"/>
      <c r="IG5" s="745"/>
      <c r="IH5" s="745"/>
      <c r="II5" s="745"/>
      <c r="IJ5" s="745"/>
      <c r="IK5" s="745"/>
      <c r="IL5" s="745"/>
      <c r="IM5" s="745"/>
      <c r="IN5" s="745"/>
      <c r="IO5" s="745"/>
      <c r="IP5" s="745"/>
      <c r="IQ5" s="745"/>
      <c r="IR5" s="745"/>
      <c r="IS5" s="745"/>
      <c r="IT5" s="745"/>
      <c r="IU5" s="745"/>
      <c r="IV5" s="745"/>
      <c r="IW5" s="745"/>
      <c r="IX5" s="745"/>
      <c r="IY5" s="745"/>
      <c r="IZ5" s="745"/>
      <c r="JA5" s="745"/>
      <c r="JB5" s="745"/>
      <c r="JC5" s="745"/>
      <c r="JD5" s="745"/>
      <c r="JE5" s="745"/>
      <c r="JF5" s="745"/>
      <c r="JG5" s="745"/>
      <c r="JH5" s="744"/>
      <c r="JI5" s="745"/>
      <c r="JJ5" s="745"/>
      <c r="JK5" s="745"/>
      <c r="JL5" s="745"/>
      <c r="JM5" s="745"/>
      <c r="JN5" s="745"/>
      <c r="JO5" s="745"/>
      <c r="JP5" s="745"/>
      <c r="JQ5" s="745"/>
      <c r="JR5" s="745"/>
      <c r="JS5" s="745"/>
      <c r="JT5" s="745"/>
      <c r="JU5" s="745"/>
      <c r="JV5" s="745"/>
      <c r="JW5" s="745"/>
      <c r="JX5" s="745"/>
      <c r="JY5" s="745"/>
      <c r="JZ5" s="745"/>
      <c r="KA5" s="745"/>
      <c r="KB5" s="745"/>
      <c r="KC5" s="745"/>
      <c r="KD5" s="745"/>
      <c r="KE5" s="745"/>
      <c r="KF5" s="745"/>
      <c r="KG5" s="745"/>
      <c r="KH5" s="745"/>
      <c r="KI5" s="745"/>
      <c r="KJ5" s="745"/>
      <c r="KK5" s="745"/>
      <c r="KL5" s="745"/>
      <c r="KM5" s="744"/>
      <c r="KN5" s="745"/>
      <c r="KO5" s="745"/>
      <c r="KP5" s="745"/>
      <c r="KQ5" s="745"/>
      <c r="KR5" s="745"/>
      <c r="KS5" s="745"/>
      <c r="KT5" s="745"/>
      <c r="KU5" s="745"/>
      <c r="KV5" s="745"/>
      <c r="KW5" s="745"/>
      <c r="KX5" s="745"/>
      <c r="KY5" s="745"/>
      <c r="KZ5" s="745"/>
      <c r="LA5" s="745"/>
      <c r="LB5" s="745"/>
      <c r="LC5" s="745"/>
      <c r="LD5" s="745"/>
      <c r="LE5" s="745"/>
      <c r="LF5" s="745"/>
      <c r="LG5" s="745"/>
      <c r="LH5" s="745"/>
      <c r="LI5" s="745"/>
      <c r="LJ5" s="745"/>
      <c r="LK5" s="745"/>
      <c r="LL5" s="745"/>
      <c r="LM5" s="745"/>
      <c r="LN5" s="745"/>
      <c r="LO5" s="745"/>
      <c r="LP5" s="745"/>
      <c r="LQ5" s="745"/>
      <c r="LR5" s="744"/>
      <c r="LS5" s="745"/>
      <c r="LT5" s="745"/>
      <c r="LU5" s="745"/>
      <c r="LV5" s="745"/>
      <c r="LW5" s="745"/>
      <c r="LX5" s="745"/>
      <c r="LY5" s="745"/>
      <c r="LZ5" s="745"/>
      <c r="MA5" s="745"/>
      <c r="MB5" s="745"/>
      <c r="MC5" s="745"/>
      <c r="MD5" s="745"/>
      <c r="ME5" s="745"/>
      <c r="MF5" s="745"/>
      <c r="MG5" s="745"/>
      <c r="MH5" s="745"/>
      <c r="MI5" s="745"/>
      <c r="MJ5" s="745"/>
      <c r="MK5" s="745"/>
      <c r="ML5" s="745"/>
      <c r="MM5" s="745"/>
      <c r="MN5" s="745"/>
      <c r="MO5" s="745"/>
      <c r="MP5" s="745"/>
      <c r="MQ5" s="745"/>
      <c r="MR5" s="745"/>
      <c r="MS5" s="745"/>
      <c r="MT5" s="745"/>
      <c r="MU5" s="745"/>
      <c r="MV5" s="745"/>
      <c r="MW5" s="744"/>
      <c r="MX5" s="745"/>
      <c r="MY5" s="745"/>
      <c r="MZ5" s="745"/>
      <c r="NA5" s="745"/>
      <c r="NB5" s="745"/>
      <c r="NC5" s="745"/>
      <c r="ND5" s="745"/>
      <c r="NE5" s="745"/>
      <c r="NF5" s="745"/>
      <c r="NG5" s="745"/>
      <c r="NH5" s="745"/>
      <c r="NI5" s="745"/>
      <c r="NJ5" s="745"/>
      <c r="NK5" s="745"/>
      <c r="NL5" s="745"/>
      <c r="NM5" s="745"/>
      <c r="NN5" s="745"/>
      <c r="NO5" s="745"/>
      <c r="NP5" s="745"/>
      <c r="NQ5" s="745"/>
      <c r="NR5" s="745"/>
      <c r="NS5" s="745"/>
      <c r="NT5" s="745"/>
      <c r="NU5" s="745"/>
      <c r="NV5" s="745"/>
      <c r="NW5" s="745"/>
      <c r="NX5" s="745"/>
      <c r="NY5" s="745"/>
      <c r="NZ5" s="745"/>
      <c r="OA5" s="745"/>
      <c r="OB5" s="744"/>
      <c r="OC5" s="745"/>
      <c r="OD5" s="745"/>
      <c r="OE5" s="745"/>
      <c r="OF5" s="745"/>
      <c r="OG5" s="745"/>
      <c r="OH5" s="745"/>
      <c r="OI5" s="745"/>
      <c r="OJ5" s="745"/>
      <c r="OK5" s="745"/>
      <c r="OL5" s="745"/>
      <c r="OM5" s="745"/>
      <c r="ON5" s="745"/>
      <c r="OO5" s="745"/>
      <c r="OP5" s="745"/>
      <c r="OQ5" s="745"/>
      <c r="OR5" s="745"/>
      <c r="OS5" s="745"/>
      <c r="OT5" s="745"/>
      <c r="OU5" s="745"/>
      <c r="OV5" s="745"/>
      <c r="OW5" s="745"/>
      <c r="OX5" s="745"/>
      <c r="OY5" s="745"/>
      <c r="OZ5" s="745"/>
      <c r="PA5" s="745"/>
      <c r="PB5" s="745"/>
      <c r="PC5" s="745"/>
      <c r="PD5" s="745"/>
      <c r="PE5" s="745"/>
      <c r="PF5" s="745"/>
      <c r="PG5" s="744"/>
      <c r="PH5" s="745"/>
      <c r="PI5" s="745"/>
      <c r="PJ5" s="745"/>
      <c r="PK5" s="745"/>
      <c r="PL5" s="745"/>
      <c r="PM5" s="745"/>
      <c r="PN5" s="745"/>
      <c r="PO5" s="745"/>
      <c r="PP5" s="745"/>
      <c r="PQ5" s="745"/>
      <c r="PR5" s="745"/>
      <c r="PS5" s="745"/>
      <c r="PT5" s="745"/>
      <c r="PU5" s="745"/>
      <c r="PV5" s="745"/>
      <c r="PW5" s="745"/>
      <c r="PX5" s="745"/>
      <c r="PY5" s="745"/>
      <c r="PZ5" s="745"/>
      <c r="QA5" s="745"/>
      <c r="QB5" s="745"/>
      <c r="QC5" s="745"/>
      <c r="QD5" s="745"/>
      <c r="QE5" s="745"/>
      <c r="QF5" s="745"/>
      <c r="QG5" s="745"/>
      <c r="QH5" s="745"/>
      <c r="QI5" s="745"/>
      <c r="QJ5" s="745"/>
      <c r="QK5" s="745"/>
      <c r="QL5" s="744"/>
      <c r="QM5" s="745"/>
      <c r="QN5" s="745"/>
      <c r="QO5" s="745"/>
      <c r="QP5" s="745"/>
      <c r="QQ5" s="745"/>
      <c r="QR5" s="745"/>
      <c r="QS5" s="745"/>
      <c r="QT5" s="745"/>
      <c r="QU5" s="745"/>
      <c r="QV5" s="745"/>
      <c r="QW5" s="745"/>
      <c r="QX5" s="745"/>
      <c r="QY5" s="745"/>
      <c r="QZ5" s="745"/>
      <c r="RA5" s="745"/>
      <c r="RB5" s="745"/>
      <c r="RC5" s="745"/>
      <c r="RD5" s="745"/>
      <c r="RE5" s="745"/>
      <c r="RF5" s="745"/>
      <c r="RG5" s="745"/>
      <c r="RH5" s="745"/>
      <c r="RI5" s="745"/>
      <c r="RJ5" s="745"/>
      <c r="RK5" s="745"/>
      <c r="RL5" s="745"/>
      <c r="RM5" s="745"/>
      <c r="RN5" s="745"/>
      <c r="RO5" s="745"/>
      <c r="RP5" s="745"/>
      <c r="RQ5" s="744"/>
      <c r="RR5" s="745"/>
      <c r="RS5" s="745"/>
      <c r="RT5" s="745"/>
      <c r="RU5" s="745"/>
      <c r="RV5" s="745"/>
      <c r="RW5" s="745"/>
      <c r="RX5" s="745"/>
      <c r="RY5" s="745"/>
      <c r="RZ5" s="745"/>
      <c r="SA5" s="745"/>
      <c r="SB5" s="745"/>
      <c r="SC5" s="745"/>
      <c r="SD5" s="745"/>
      <c r="SE5" s="745"/>
      <c r="SF5" s="745"/>
      <c r="SG5" s="745"/>
      <c r="SH5" s="745"/>
      <c r="SI5" s="745"/>
      <c r="SJ5" s="745"/>
      <c r="SK5" s="745"/>
      <c r="SL5" s="745"/>
      <c r="SM5" s="745"/>
      <c r="SN5" s="745"/>
      <c r="SO5" s="745"/>
      <c r="SP5" s="745"/>
      <c r="SQ5" s="745"/>
      <c r="SR5" s="745"/>
      <c r="SS5" s="745"/>
      <c r="ST5" s="745"/>
      <c r="SU5" s="745"/>
      <c r="SV5" s="744"/>
      <c r="SW5" s="745"/>
      <c r="SX5" s="745"/>
      <c r="SY5" s="745"/>
      <c r="SZ5" s="745"/>
      <c r="TA5" s="745"/>
      <c r="TB5" s="745"/>
      <c r="TC5" s="745"/>
      <c r="TD5" s="745"/>
      <c r="TE5" s="745"/>
      <c r="TF5" s="745"/>
      <c r="TG5" s="745"/>
      <c r="TH5" s="745"/>
      <c r="TI5" s="745"/>
      <c r="TJ5" s="745"/>
      <c r="TK5" s="745"/>
      <c r="TL5" s="745"/>
      <c r="TM5" s="745"/>
      <c r="TN5" s="745"/>
      <c r="TO5" s="745"/>
      <c r="TP5" s="745"/>
      <c r="TQ5" s="745"/>
      <c r="TR5" s="745"/>
      <c r="TS5" s="745"/>
      <c r="TT5" s="745"/>
      <c r="TU5" s="745"/>
      <c r="TV5" s="745"/>
      <c r="TW5" s="745"/>
      <c r="TX5" s="745"/>
      <c r="TY5" s="745"/>
      <c r="TZ5" s="745"/>
      <c r="UA5" s="744"/>
      <c r="UB5" s="745"/>
      <c r="UC5" s="745"/>
      <c r="UD5" s="745"/>
      <c r="UE5" s="745"/>
      <c r="UF5" s="745"/>
      <c r="UG5" s="745"/>
      <c r="UH5" s="745"/>
      <c r="UI5" s="745"/>
      <c r="UJ5" s="745"/>
      <c r="UK5" s="745"/>
      <c r="UL5" s="745"/>
      <c r="UM5" s="745"/>
      <c r="UN5" s="745"/>
      <c r="UO5" s="745"/>
      <c r="UP5" s="745"/>
      <c r="UQ5" s="745"/>
      <c r="UR5" s="745"/>
      <c r="US5" s="745"/>
      <c r="UT5" s="745"/>
      <c r="UU5" s="745"/>
      <c r="UV5" s="745"/>
      <c r="UW5" s="745"/>
      <c r="UX5" s="745"/>
      <c r="UY5" s="745"/>
      <c r="UZ5" s="745"/>
      <c r="VA5" s="745"/>
      <c r="VB5" s="745"/>
      <c r="VC5" s="745"/>
      <c r="VD5" s="745"/>
      <c r="VE5" s="745"/>
      <c r="VF5" s="744"/>
      <c r="VG5" s="745"/>
      <c r="VH5" s="745"/>
      <c r="VI5" s="745"/>
      <c r="VJ5" s="745"/>
      <c r="VK5" s="745"/>
      <c r="VL5" s="745"/>
      <c r="VM5" s="745"/>
      <c r="VN5" s="745"/>
      <c r="VO5" s="745"/>
      <c r="VP5" s="745"/>
      <c r="VQ5" s="745"/>
      <c r="VR5" s="745"/>
      <c r="VS5" s="745"/>
      <c r="VT5" s="745"/>
      <c r="VU5" s="745"/>
      <c r="VV5" s="745"/>
      <c r="VW5" s="745"/>
      <c r="VX5" s="745"/>
      <c r="VY5" s="745"/>
      <c r="VZ5" s="745"/>
      <c r="WA5" s="745"/>
      <c r="WB5" s="745"/>
      <c r="WC5" s="745"/>
      <c r="WD5" s="745"/>
      <c r="WE5" s="745"/>
      <c r="WF5" s="745"/>
      <c r="WG5" s="745"/>
      <c r="WH5" s="745"/>
      <c r="WI5" s="745"/>
      <c r="WJ5" s="745"/>
      <c r="WK5" s="744"/>
      <c r="WL5" s="745"/>
      <c r="WM5" s="745"/>
      <c r="WN5" s="745"/>
      <c r="WO5" s="745"/>
      <c r="WP5" s="745"/>
      <c r="WQ5" s="745"/>
      <c r="WR5" s="745"/>
      <c r="WS5" s="745"/>
      <c r="WT5" s="745"/>
      <c r="WU5" s="745"/>
      <c r="WV5" s="745"/>
      <c r="WW5" s="745"/>
      <c r="WX5" s="745"/>
      <c r="WY5" s="745"/>
      <c r="WZ5" s="745"/>
      <c r="XA5" s="745"/>
      <c r="XB5" s="745"/>
      <c r="XC5" s="745"/>
      <c r="XD5" s="745"/>
      <c r="XE5" s="745"/>
      <c r="XF5" s="745"/>
      <c r="XG5" s="745"/>
      <c r="XH5" s="745"/>
      <c r="XI5" s="745"/>
      <c r="XJ5" s="745"/>
      <c r="XK5" s="745"/>
      <c r="XL5" s="745"/>
      <c r="XM5" s="745"/>
      <c r="XN5" s="745"/>
      <c r="XO5" s="745"/>
      <c r="XP5" s="744"/>
      <c r="XQ5" s="745"/>
      <c r="XR5" s="745"/>
      <c r="XS5" s="745"/>
      <c r="XT5" s="745"/>
      <c r="XU5" s="745"/>
      <c r="XV5" s="745"/>
      <c r="XW5" s="745"/>
      <c r="XX5" s="745"/>
      <c r="XY5" s="745"/>
      <c r="XZ5" s="745"/>
      <c r="YA5" s="745"/>
      <c r="YB5" s="745"/>
      <c r="YC5" s="745"/>
      <c r="YD5" s="745"/>
      <c r="YE5" s="745"/>
      <c r="YF5" s="745"/>
      <c r="YG5" s="745"/>
      <c r="YH5" s="745"/>
      <c r="YI5" s="745"/>
      <c r="YJ5" s="745"/>
      <c r="YK5" s="745"/>
      <c r="YL5" s="745"/>
      <c r="YM5" s="745"/>
      <c r="YN5" s="745"/>
      <c r="YO5" s="745"/>
      <c r="YP5" s="745"/>
      <c r="YQ5" s="745"/>
      <c r="YR5" s="745"/>
      <c r="YS5" s="745"/>
      <c r="YT5" s="745"/>
      <c r="YU5" s="744"/>
      <c r="YV5" s="745"/>
      <c r="YW5" s="745"/>
      <c r="YX5" s="745"/>
      <c r="YY5" s="745"/>
      <c r="YZ5" s="745"/>
      <c r="ZA5" s="745"/>
      <c r="ZB5" s="745"/>
      <c r="ZC5" s="745"/>
      <c r="ZD5" s="745"/>
      <c r="ZE5" s="745"/>
      <c r="ZF5" s="745"/>
      <c r="ZG5" s="745"/>
      <c r="ZH5" s="745"/>
      <c r="ZI5" s="745"/>
      <c r="ZJ5" s="745"/>
      <c r="ZK5" s="745"/>
      <c r="ZL5" s="745"/>
      <c r="ZM5" s="745"/>
      <c r="ZN5" s="745"/>
      <c r="ZO5" s="745"/>
      <c r="ZP5" s="745"/>
      <c r="ZQ5" s="745"/>
      <c r="ZR5" s="745"/>
      <c r="ZS5" s="745"/>
      <c r="ZT5" s="745"/>
      <c r="ZU5" s="745"/>
      <c r="ZV5" s="745"/>
      <c r="ZW5" s="745"/>
      <c r="ZX5" s="745"/>
      <c r="ZY5" s="745"/>
      <c r="ZZ5" s="744"/>
      <c r="AAA5" s="745"/>
      <c r="AAB5" s="745"/>
      <c r="AAC5" s="745"/>
      <c r="AAD5" s="745"/>
      <c r="AAE5" s="745"/>
      <c r="AAF5" s="745"/>
      <c r="AAG5" s="745"/>
      <c r="AAH5" s="745"/>
      <c r="AAI5" s="745"/>
      <c r="AAJ5" s="745"/>
      <c r="AAK5" s="745"/>
      <c r="AAL5" s="745"/>
      <c r="AAM5" s="745"/>
      <c r="AAN5" s="745"/>
      <c r="AAO5" s="745"/>
      <c r="AAP5" s="745"/>
      <c r="AAQ5" s="745"/>
      <c r="AAR5" s="745"/>
      <c r="AAS5" s="745"/>
      <c r="AAT5" s="745"/>
      <c r="AAU5" s="745"/>
      <c r="AAV5" s="745"/>
      <c r="AAW5" s="745"/>
      <c r="AAX5" s="745"/>
      <c r="AAY5" s="745"/>
      <c r="AAZ5" s="745"/>
      <c r="ABA5" s="745"/>
      <c r="ABB5" s="745"/>
      <c r="ABC5" s="745"/>
      <c r="ABD5" s="745"/>
      <c r="ABE5" s="744"/>
      <c r="ABF5" s="745"/>
      <c r="ABG5" s="745"/>
      <c r="ABH5" s="745"/>
      <c r="ABI5" s="745"/>
      <c r="ABJ5" s="745"/>
      <c r="ABK5" s="745"/>
      <c r="ABL5" s="745"/>
      <c r="ABM5" s="745"/>
      <c r="ABN5" s="745"/>
      <c r="ABO5" s="745"/>
      <c r="ABP5" s="745"/>
      <c r="ABQ5" s="745"/>
      <c r="ABR5" s="745"/>
      <c r="ABS5" s="745"/>
      <c r="ABT5" s="745"/>
      <c r="ABU5" s="745"/>
      <c r="ABV5" s="745"/>
      <c r="ABW5" s="745"/>
      <c r="ABX5" s="745"/>
      <c r="ABY5" s="745"/>
      <c r="ABZ5" s="745"/>
      <c r="ACA5" s="745"/>
      <c r="ACB5" s="745"/>
      <c r="ACC5" s="745"/>
      <c r="ACD5" s="745"/>
      <c r="ACE5" s="745"/>
      <c r="ACF5" s="745"/>
      <c r="ACG5" s="745"/>
      <c r="ACH5" s="745"/>
      <c r="ACI5" s="745"/>
      <c r="ACJ5" s="744"/>
      <c r="ACK5" s="745"/>
      <c r="ACL5" s="745"/>
      <c r="ACM5" s="745"/>
      <c r="ACN5" s="745"/>
      <c r="ACO5" s="745"/>
      <c r="ACP5" s="745"/>
      <c r="ACQ5" s="745"/>
      <c r="ACR5" s="745"/>
      <c r="ACS5" s="745"/>
      <c r="ACT5" s="745"/>
      <c r="ACU5" s="745"/>
      <c r="ACV5" s="745"/>
      <c r="ACW5" s="745"/>
      <c r="ACX5" s="745"/>
      <c r="ACY5" s="745"/>
      <c r="ACZ5" s="745"/>
      <c r="ADA5" s="745"/>
      <c r="ADB5" s="745"/>
      <c r="ADC5" s="745"/>
      <c r="ADD5" s="745"/>
      <c r="ADE5" s="745"/>
      <c r="ADF5" s="745"/>
      <c r="ADG5" s="745"/>
      <c r="ADH5" s="745"/>
      <c r="ADI5" s="745"/>
      <c r="ADJ5" s="745"/>
      <c r="ADK5" s="745"/>
      <c r="ADL5" s="745"/>
      <c r="ADM5" s="745"/>
      <c r="ADN5" s="745"/>
      <c r="ADO5" s="744"/>
      <c r="ADP5" s="745"/>
      <c r="ADQ5" s="745"/>
      <c r="ADR5" s="745"/>
      <c r="ADS5" s="745"/>
      <c r="ADT5" s="745"/>
      <c r="ADU5" s="745"/>
      <c r="ADV5" s="745"/>
      <c r="ADW5" s="745"/>
      <c r="ADX5" s="745"/>
      <c r="ADY5" s="745"/>
      <c r="ADZ5" s="745"/>
      <c r="AEA5" s="745"/>
      <c r="AEB5" s="745"/>
      <c r="AEC5" s="745"/>
      <c r="AED5" s="745"/>
      <c r="AEE5" s="745"/>
      <c r="AEF5" s="745"/>
      <c r="AEG5" s="745"/>
      <c r="AEH5" s="745"/>
      <c r="AEI5" s="745"/>
      <c r="AEJ5" s="745"/>
      <c r="AEK5" s="745"/>
      <c r="AEL5" s="745"/>
      <c r="AEM5" s="745"/>
      <c r="AEN5" s="745"/>
      <c r="AEO5" s="745"/>
      <c r="AEP5" s="745"/>
      <c r="AEQ5" s="745"/>
      <c r="AER5" s="745"/>
      <c r="AES5" s="745"/>
      <c r="AET5" s="744"/>
      <c r="AEU5" s="745"/>
      <c r="AEV5" s="745"/>
      <c r="AEW5" s="745"/>
      <c r="AEX5" s="745"/>
      <c r="AEY5" s="745"/>
      <c r="AEZ5" s="745"/>
      <c r="AFA5" s="745"/>
      <c r="AFB5" s="745"/>
      <c r="AFC5" s="745"/>
      <c r="AFD5" s="745"/>
      <c r="AFE5" s="745"/>
      <c r="AFF5" s="745"/>
      <c r="AFG5" s="745"/>
      <c r="AFH5" s="745"/>
      <c r="AFI5" s="745"/>
      <c r="AFJ5" s="745"/>
      <c r="AFK5" s="745"/>
      <c r="AFL5" s="745"/>
      <c r="AFM5" s="745"/>
      <c r="AFN5" s="745"/>
      <c r="AFO5" s="745"/>
      <c r="AFP5" s="745"/>
      <c r="AFQ5" s="745"/>
      <c r="AFR5" s="745"/>
      <c r="AFS5" s="745"/>
      <c r="AFT5" s="745"/>
      <c r="AFU5" s="745"/>
      <c r="AFV5" s="745"/>
      <c r="AFW5" s="745"/>
      <c r="AFX5" s="745"/>
      <c r="AFY5" s="744"/>
      <c r="AFZ5" s="745"/>
      <c r="AGA5" s="745"/>
      <c r="AGB5" s="745"/>
      <c r="AGC5" s="745"/>
      <c r="AGD5" s="745"/>
      <c r="AGE5" s="745"/>
      <c r="AGF5" s="745"/>
      <c r="AGG5" s="745"/>
      <c r="AGH5" s="745"/>
      <c r="AGI5" s="745"/>
      <c r="AGJ5" s="745"/>
      <c r="AGK5" s="745"/>
      <c r="AGL5" s="745"/>
      <c r="AGM5" s="745"/>
      <c r="AGN5" s="745"/>
      <c r="AGO5" s="745"/>
      <c r="AGP5" s="745"/>
      <c r="AGQ5" s="745"/>
      <c r="AGR5" s="745"/>
      <c r="AGS5" s="745"/>
      <c r="AGT5" s="745"/>
      <c r="AGU5" s="745"/>
      <c r="AGV5" s="745"/>
      <c r="AGW5" s="745"/>
      <c r="AGX5" s="745"/>
      <c r="AGY5" s="745"/>
      <c r="AGZ5" s="745"/>
      <c r="AHA5" s="745"/>
      <c r="AHB5" s="745"/>
      <c r="AHC5" s="745"/>
      <c r="AHD5" s="744"/>
      <c r="AHE5" s="745"/>
      <c r="AHF5" s="745"/>
      <c r="AHG5" s="745"/>
      <c r="AHH5" s="745"/>
      <c r="AHI5" s="745"/>
      <c r="AHJ5" s="745"/>
      <c r="AHK5" s="745"/>
      <c r="AHL5" s="745"/>
      <c r="AHM5" s="745"/>
      <c r="AHN5" s="745"/>
      <c r="AHO5" s="745"/>
      <c r="AHP5" s="745"/>
      <c r="AHQ5" s="745"/>
      <c r="AHR5" s="745"/>
      <c r="AHS5" s="745"/>
      <c r="AHT5" s="745"/>
      <c r="AHU5" s="745"/>
      <c r="AHV5" s="745"/>
      <c r="AHW5" s="745"/>
      <c r="AHX5" s="745"/>
      <c r="AHY5" s="745"/>
      <c r="AHZ5" s="745"/>
      <c r="AIA5" s="745"/>
      <c r="AIB5" s="745"/>
      <c r="AIC5" s="745"/>
      <c r="AID5" s="745"/>
      <c r="AIE5" s="745"/>
      <c r="AIF5" s="745"/>
      <c r="AIG5" s="745"/>
      <c r="AIH5" s="745"/>
      <c r="AII5" s="744"/>
      <c r="AIJ5" s="745"/>
      <c r="AIK5" s="745"/>
      <c r="AIL5" s="745"/>
      <c r="AIM5" s="745"/>
      <c r="AIN5" s="745"/>
      <c r="AIO5" s="745"/>
      <c r="AIP5" s="745"/>
      <c r="AIQ5" s="745"/>
      <c r="AIR5" s="745"/>
      <c r="AIS5" s="745"/>
      <c r="AIT5" s="745"/>
      <c r="AIU5" s="745"/>
      <c r="AIV5" s="745"/>
      <c r="AIW5" s="745"/>
      <c r="AIX5" s="745"/>
      <c r="AIY5" s="745"/>
      <c r="AIZ5" s="745"/>
      <c r="AJA5" s="745"/>
      <c r="AJB5" s="745"/>
      <c r="AJC5" s="745"/>
      <c r="AJD5" s="745"/>
      <c r="AJE5" s="745"/>
      <c r="AJF5" s="745"/>
      <c r="AJG5" s="745"/>
      <c r="AJH5" s="745"/>
      <c r="AJI5" s="745"/>
      <c r="AJJ5" s="745"/>
      <c r="AJK5" s="745"/>
      <c r="AJL5" s="745"/>
      <c r="AJM5" s="745"/>
      <c r="AJN5" s="744"/>
      <c r="AJO5" s="745"/>
      <c r="AJP5" s="745"/>
      <c r="AJQ5" s="745"/>
      <c r="AJR5" s="745"/>
      <c r="AJS5" s="745"/>
      <c r="AJT5" s="745"/>
      <c r="AJU5" s="745"/>
      <c r="AJV5" s="745"/>
      <c r="AJW5" s="745"/>
      <c r="AJX5" s="745"/>
      <c r="AJY5" s="745"/>
      <c r="AJZ5" s="745"/>
      <c r="AKA5" s="745"/>
      <c r="AKB5" s="745"/>
      <c r="AKC5" s="745"/>
      <c r="AKD5" s="745"/>
      <c r="AKE5" s="745"/>
      <c r="AKF5" s="745"/>
      <c r="AKG5" s="745"/>
      <c r="AKH5" s="745"/>
      <c r="AKI5" s="745"/>
      <c r="AKJ5" s="745"/>
      <c r="AKK5" s="745"/>
      <c r="AKL5" s="745"/>
      <c r="AKM5" s="745"/>
      <c r="AKN5" s="745"/>
      <c r="AKO5" s="745"/>
      <c r="AKP5" s="745"/>
      <c r="AKQ5" s="745"/>
      <c r="AKR5" s="745"/>
      <c r="AKS5" s="744"/>
      <c r="AKT5" s="745"/>
      <c r="AKU5" s="745"/>
      <c r="AKV5" s="745"/>
      <c r="AKW5" s="745"/>
      <c r="AKX5" s="745"/>
      <c r="AKY5" s="745"/>
      <c r="AKZ5" s="745"/>
      <c r="ALA5" s="745"/>
      <c r="ALB5" s="745"/>
      <c r="ALC5" s="745"/>
      <c r="ALD5" s="745"/>
      <c r="ALE5" s="745"/>
      <c r="ALF5" s="745"/>
      <c r="ALG5" s="745"/>
      <c r="ALH5" s="745"/>
      <c r="ALI5" s="745"/>
      <c r="ALJ5" s="745"/>
      <c r="ALK5" s="745"/>
      <c r="ALL5" s="745"/>
      <c r="ALM5" s="745"/>
      <c r="ALN5" s="745"/>
      <c r="ALO5" s="745"/>
      <c r="ALP5" s="745"/>
      <c r="ALQ5" s="745"/>
      <c r="ALR5" s="745"/>
      <c r="ALS5" s="745"/>
      <c r="ALT5" s="745"/>
      <c r="ALU5" s="745"/>
      <c r="ALV5" s="745"/>
      <c r="ALW5" s="745"/>
      <c r="ALX5" s="744"/>
      <c r="ALY5" s="745"/>
      <c r="ALZ5" s="745"/>
      <c r="AMA5" s="745"/>
      <c r="AMB5" s="745"/>
      <c r="AMC5" s="745"/>
      <c r="AMD5" s="745"/>
      <c r="AME5" s="745"/>
      <c r="AMF5" s="745"/>
      <c r="AMG5" s="745"/>
      <c r="AMH5" s="745"/>
      <c r="AMI5" s="745"/>
      <c r="AMJ5" s="745"/>
      <c r="AMK5" s="745"/>
      <c r="AML5" s="745"/>
      <c r="AMM5" s="745"/>
      <c r="AMN5" s="745"/>
      <c r="AMO5" s="745"/>
      <c r="AMP5" s="745"/>
      <c r="AMQ5" s="745"/>
      <c r="AMR5" s="745"/>
      <c r="AMS5" s="745"/>
      <c r="AMT5" s="745"/>
      <c r="AMU5" s="745"/>
      <c r="AMV5" s="745"/>
      <c r="AMW5" s="745"/>
      <c r="AMX5" s="745"/>
      <c r="AMY5" s="745"/>
      <c r="AMZ5" s="745"/>
      <c r="ANA5" s="745"/>
      <c r="ANB5" s="745"/>
      <c r="ANC5" s="744"/>
      <c r="AND5" s="745"/>
      <c r="ANE5" s="745"/>
      <c r="ANF5" s="745"/>
      <c r="ANG5" s="745"/>
      <c r="ANH5" s="745"/>
      <c r="ANI5" s="745"/>
      <c r="ANJ5" s="745"/>
      <c r="ANK5" s="745"/>
      <c r="ANL5" s="745"/>
      <c r="ANM5" s="745"/>
      <c r="ANN5" s="745"/>
      <c r="ANO5" s="745"/>
      <c r="ANP5" s="745"/>
      <c r="ANQ5" s="745"/>
      <c r="ANR5" s="745"/>
      <c r="ANS5" s="745"/>
      <c r="ANT5" s="745"/>
      <c r="ANU5" s="745"/>
      <c r="ANV5" s="745"/>
      <c r="ANW5" s="745"/>
      <c r="ANX5" s="745"/>
      <c r="ANY5" s="745"/>
      <c r="ANZ5" s="745"/>
      <c r="AOA5" s="745"/>
      <c r="AOB5" s="745"/>
      <c r="AOC5" s="745"/>
      <c r="AOD5" s="745"/>
      <c r="AOE5" s="745"/>
      <c r="AOF5" s="745"/>
      <c r="AOG5" s="745"/>
      <c r="AOH5" s="744"/>
      <c r="AOI5" s="745"/>
      <c r="AOJ5" s="745"/>
      <c r="AOK5" s="745"/>
      <c r="AOL5" s="745"/>
      <c r="AOM5" s="745"/>
      <c r="AON5" s="745"/>
      <c r="AOO5" s="745"/>
      <c r="AOP5" s="745"/>
      <c r="AOQ5" s="745"/>
      <c r="AOR5" s="745"/>
      <c r="AOS5" s="745"/>
      <c r="AOT5" s="745"/>
      <c r="AOU5" s="745"/>
      <c r="AOV5" s="745"/>
      <c r="AOW5" s="745"/>
      <c r="AOX5" s="745"/>
      <c r="AOY5" s="745"/>
      <c r="AOZ5" s="745"/>
      <c r="APA5" s="745"/>
      <c r="APB5" s="745"/>
      <c r="APC5" s="745"/>
      <c r="APD5" s="745"/>
      <c r="APE5" s="745"/>
      <c r="APF5" s="745"/>
      <c r="APG5" s="745"/>
      <c r="APH5" s="745"/>
      <c r="API5" s="745"/>
      <c r="APJ5" s="745"/>
      <c r="APK5" s="745"/>
      <c r="APL5" s="745"/>
      <c r="APM5" s="744"/>
      <c r="APN5" s="745"/>
      <c r="APO5" s="745"/>
      <c r="APP5" s="745"/>
      <c r="APQ5" s="745"/>
      <c r="APR5" s="745"/>
      <c r="APS5" s="745"/>
      <c r="APT5" s="745"/>
      <c r="APU5" s="745"/>
      <c r="APV5" s="745"/>
      <c r="APW5" s="745"/>
      <c r="APX5" s="745"/>
      <c r="APY5" s="745"/>
      <c r="APZ5" s="745"/>
      <c r="AQA5" s="745"/>
      <c r="AQB5" s="745"/>
      <c r="AQC5" s="745"/>
      <c r="AQD5" s="745"/>
      <c r="AQE5" s="745"/>
      <c r="AQF5" s="745"/>
      <c r="AQG5" s="745"/>
      <c r="AQH5" s="745"/>
      <c r="AQI5" s="745"/>
      <c r="AQJ5" s="745"/>
      <c r="AQK5" s="745"/>
      <c r="AQL5" s="745"/>
      <c r="AQM5" s="745"/>
      <c r="AQN5" s="745"/>
      <c r="AQO5" s="745"/>
      <c r="AQP5" s="745"/>
      <c r="AQQ5" s="745"/>
      <c r="AQR5" s="744"/>
      <c r="AQS5" s="745"/>
      <c r="AQT5" s="745"/>
      <c r="AQU5" s="745"/>
      <c r="AQV5" s="745"/>
      <c r="AQW5" s="745"/>
      <c r="AQX5" s="745"/>
      <c r="AQY5" s="745"/>
      <c r="AQZ5" s="745"/>
      <c r="ARA5" s="745"/>
      <c r="ARB5" s="745"/>
      <c r="ARC5" s="745"/>
      <c r="ARD5" s="745"/>
      <c r="ARE5" s="745"/>
      <c r="ARF5" s="745"/>
      <c r="ARG5" s="745"/>
      <c r="ARH5" s="745"/>
      <c r="ARI5" s="745"/>
      <c r="ARJ5" s="745"/>
      <c r="ARK5" s="745"/>
      <c r="ARL5" s="745"/>
      <c r="ARM5" s="745"/>
      <c r="ARN5" s="745"/>
      <c r="ARO5" s="745"/>
      <c r="ARP5" s="745"/>
      <c r="ARQ5" s="745"/>
      <c r="ARR5" s="745"/>
      <c r="ARS5" s="745"/>
      <c r="ART5" s="745"/>
      <c r="ARU5" s="745"/>
      <c r="ARV5" s="745"/>
      <c r="ARW5" s="744"/>
      <c r="ARX5" s="745"/>
      <c r="ARY5" s="745"/>
      <c r="ARZ5" s="745"/>
      <c r="ASA5" s="745"/>
      <c r="ASB5" s="745"/>
      <c r="ASC5" s="745"/>
      <c r="ASD5" s="745"/>
      <c r="ASE5" s="745"/>
      <c r="ASF5" s="745"/>
      <c r="ASG5" s="745"/>
      <c r="ASH5" s="745"/>
      <c r="ASI5" s="745"/>
      <c r="ASJ5" s="745"/>
      <c r="ASK5" s="745"/>
      <c r="ASL5" s="745"/>
      <c r="ASM5" s="745"/>
      <c r="ASN5" s="745"/>
      <c r="ASO5" s="745"/>
      <c r="ASP5" s="745"/>
      <c r="ASQ5" s="745"/>
      <c r="ASR5" s="745"/>
      <c r="ASS5" s="745"/>
      <c r="AST5" s="745"/>
      <c r="ASU5" s="745"/>
      <c r="ASV5" s="745"/>
      <c r="ASW5" s="745"/>
      <c r="ASX5" s="745"/>
      <c r="ASY5" s="745"/>
      <c r="ASZ5" s="745"/>
      <c r="ATA5" s="745"/>
      <c r="ATB5" s="744"/>
      <c r="ATC5" s="745"/>
      <c r="ATD5" s="745"/>
      <c r="ATE5" s="745"/>
      <c r="ATF5" s="745"/>
      <c r="ATG5" s="745"/>
      <c r="ATH5" s="745"/>
      <c r="ATI5" s="745"/>
      <c r="ATJ5" s="745"/>
      <c r="ATK5" s="745"/>
      <c r="ATL5" s="745"/>
      <c r="ATM5" s="745"/>
      <c r="ATN5" s="745"/>
      <c r="ATO5" s="745"/>
      <c r="ATP5" s="745"/>
      <c r="ATQ5" s="745"/>
      <c r="ATR5" s="745"/>
      <c r="ATS5" s="745"/>
      <c r="ATT5" s="745"/>
      <c r="ATU5" s="745"/>
      <c r="ATV5" s="745"/>
      <c r="ATW5" s="745"/>
      <c r="ATX5" s="745"/>
      <c r="ATY5" s="745"/>
      <c r="ATZ5" s="745"/>
      <c r="AUA5" s="745"/>
      <c r="AUB5" s="745"/>
      <c r="AUC5" s="745"/>
      <c r="AUD5" s="745"/>
      <c r="AUE5" s="745"/>
      <c r="AUF5" s="745"/>
      <c r="AUG5" s="744"/>
      <c r="AUH5" s="745"/>
      <c r="AUI5" s="745"/>
      <c r="AUJ5" s="745"/>
      <c r="AUK5" s="745"/>
      <c r="AUL5" s="745"/>
      <c r="AUM5" s="745"/>
      <c r="AUN5" s="745"/>
      <c r="AUO5" s="745"/>
      <c r="AUP5" s="745"/>
      <c r="AUQ5" s="745"/>
      <c r="AUR5" s="745"/>
      <c r="AUS5" s="745"/>
      <c r="AUT5" s="745"/>
      <c r="AUU5" s="745"/>
      <c r="AUV5" s="745"/>
      <c r="AUW5" s="745"/>
      <c r="AUX5" s="745"/>
      <c r="AUY5" s="745"/>
      <c r="AUZ5" s="745"/>
      <c r="AVA5" s="745"/>
      <c r="AVB5" s="745"/>
      <c r="AVC5" s="745"/>
      <c r="AVD5" s="745"/>
      <c r="AVE5" s="745"/>
      <c r="AVF5" s="745"/>
      <c r="AVG5" s="745"/>
      <c r="AVH5" s="745"/>
      <c r="AVI5" s="745"/>
      <c r="AVJ5" s="745"/>
      <c r="AVK5" s="745"/>
      <c r="AVL5" s="744"/>
      <c r="AVM5" s="745"/>
      <c r="AVN5" s="745"/>
      <c r="AVO5" s="745"/>
      <c r="AVP5" s="745"/>
      <c r="AVQ5" s="745"/>
      <c r="AVR5" s="745"/>
      <c r="AVS5" s="745"/>
      <c r="AVT5" s="745"/>
      <c r="AVU5" s="745"/>
      <c r="AVV5" s="745"/>
      <c r="AVW5" s="745"/>
      <c r="AVX5" s="745"/>
      <c r="AVY5" s="745"/>
      <c r="AVZ5" s="745"/>
      <c r="AWA5" s="745"/>
      <c r="AWB5" s="745"/>
      <c r="AWC5" s="745"/>
      <c r="AWD5" s="745"/>
      <c r="AWE5" s="745"/>
      <c r="AWF5" s="745"/>
      <c r="AWG5" s="745"/>
      <c r="AWH5" s="745"/>
      <c r="AWI5" s="745"/>
      <c r="AWJ5" s="745"/>
      <c r="AWK5" s="745"/>
      <c r="AWL5" s="745"/>
      <c r="AWM5" s="745"/>
      <c r="AWN5" s="745"/>
      <c r="AWO5" s="745"/>
      <c r="AWP5" s="745"/>
      <c r="AWQ5" s="744"/>
      <c r="AWR5" s="745"/>
      <c r="AWS5" s="745"/>
      <c r="AWT5" s="745"/>
      <c r="AWU5" s="745"/>
      <c r="AWV5" s="745"/>
      <c r="AWW5" s="745"/>
      <c r="AWX5" s="745"/>
      <c r="AWY5" s="745"/>
      <c r="AWZ5" s="745"/>
      <c r="AXA5" s="745"/>
      <c r="AXB5" s="745"/>
      <c r="AXC5" s="745"/>
      <c r="AXD5" s="745"/>
      <c r="AXE5" s="745"/>
      <c r="AXF5" s="745"/>
      <c r="AXG5" s="745"/>
      <c r="AXH5" s="745"/>
      <c r="AXI5" s="745"/>
      <c r="AXJ5" s="745"/>
      <c r="AXK5" s="745"/>
      <c r="AXL5" s="745"/>
      <c r="AXM5" s="745"/>
      <c r="AXN5" s="745"/>
      <c r="AXO5" s="745"/>
      <c r="AXP5" s="745"/>
      <c r="AXQ5" s="745"/>
      <c r="AXR5" s="745"/>
      <c r="AXS5" s="745"/>
      <c r="AXT5" s="745"/>
      <c r="AXU5" s="745"/>
      <c r="AXV5" s="744"/>
      <c r="AXW5" s="745"/>
      <c r="AXX5" s="745"/>
      <c r="AXY5" s="745"/>
      <c r="AXZ5" s="745"/>
      <c r="AYA5" s="745"/>
      <c r="AYB5" s="745"/>
      <c r="AYC5" s="745"/>
      <c r="AYD5" s="745"/>
      <c r="AYE5" s="745"/>
      <c r="AYF5" s="745"/>
      <c r="AYG5" s="745"/>
      <c r="AYH5" s="745"/>
      <c r="AYI5" s="745"/>
      <c r="AYJ5" s="745"/>
      <c r="AYK5" s="745"/>
      <c r="AYL5" s="745"/>
      <c r="AYM5" s="745"/>
      <c r="AYN5" s="745"/>
      <c r="AYO5" s="745"/>
      <c r="AYP5" s="745"/>
      <c r="AYQ5" s="745"/>
      <c r="AYR5" s="745"/>
      <c r="AYS5" s="745"/>
      <c r="AYT5" s="745"/>
      <c r="AYU5" s="745"/>
      <c r="AYV5" s="745"/>
      <c r="AYW5" s="745"/>
      <c r="AYX5" s="745"/>
      <c r="AYY5" s="745"/>
      <c r="AYZ5" s="745"/>
      <c r="AZA5" s="744"/>
      <c r="AZB5" s="745"/>
      <c r="AZC5" s="745"/>
      <c r="AZD5" s="745"/>
      <c r="AZE5" s="745"/>
      <c r="AZF5" s="745"/>
      <c r="AZG5" s="745"/>
      <c r="AZH5" s="745"/>
      <c r="AZI5" s="745"/>
      <c r="AZJ5" s="745"/>
      <c r="AZK5" s="745"/>
      <c r="AZL5" s="745"/>
      <c r="AZM5" s="745"/>
      <c r="AZN5" s="745"/>
      <c r="AZO5" s="745"/>
      <c r="AZP5" s="745"/>
      <c r="AZQ5" s="745"/>
      <c r="AZR5" s="745"/>
      <c r="AZS5" s="745"/>
      <c r="AZT5" s="745"/>
      <c r="AZU5" s="745"/>
      <c r="AZV5" s="745"/>
      <c r="AZW5" s="745"/>
      <c r="AZX5" s="745"/>
      <c r="AZY5" s="745"/>
      <c r="AZZ5" s="745"/>
      <c r="BAA5" s="745"/>
      <c r="BAB5" s="745"/>
      <c r="BAC5" s="745"/>
      <c r="BAD5" s="745"/>
      <c r="BAE5" s="745"/>
      <c r="BAF5" s="744"/>
      <c r="BAG5" s="745"/>
      <c r="BAH5" s="745"/>
      <c r="BAI5" s="745"/>
      <c r="BAJ5" s="745"/>
      <c r="BAK5" s="745"/>
      <c r="BAL5" s="745"/>
      <c r="BAM5" s="745"/>
      <c r="BAN5" s="745"/>
      <c r="BAO5" s="745"/>
      <c r="BAP5" s="745"/>
      <c r="BAQ5" s="745"/>
      <c r="BAR5" s="745"/>
      <c r="BAS5" s="745"/>
      <c r="BAT5" s="745"/>
      <c r="BAU5" s="745"/>
      <c r="BAV5" s="745"/>
      <c r="BAW5" s="745"/>
      <c r="BAX5" s="745"/>
      <c r="BAY5" s="745"/>
      <c r="BAZ5" s="745"/>
      <c r="BBA5" s="745"/>
      <c r="BBB5" s="745"/>
      <c r="BBC5" s="745"/>
      <c r="BBD5" s="745"/>
      <c r="BBE5" s="745"/>
      <c r="BBF5" s="745"/>
      <c r="BBG5" s="745"/>
      <c r="BBH5" s="745"/>
      <c r="BBI5" s="745"/>
      <c r="BBJ5" s="745"/>
      <c r="BBK5" s="744"/>
      <c r="BBL5" s="745"/>
      <c r="BBM5" s="745"/>
      <c r="BBN5" s="745"/>
      <c r="BBO5" s="745"/>
      <c r="BBP5" s="745"/>
      <c r="BBQ5" s="745"/>
      <c r="BBR5" s="745"/>
      <c r="BBS5" s="745"/>
      <c r="BBT5" s="745"/>
      <c r="BBU5" s="745"/>
      <c r="BBV5" s="745"/>
      <c r="BBW5" s="745"/>
      <c r="BBX5" s="745"/>
      <c r="BBY5" s="745"/>
      <c r="BBZ5" s="745"/>
      <c r="BCA5" s="745"/>
      <c r="BCB5" s="745"/>
      <c r="BCC5" s="745"/>
      <c r="BCD5" s="745"/>
      <c r="BCE5" s="745"/>
      <c r="BCF5" s="745"/>
      <c r="BCG5" s="745"/>
      <c r="BCH5" s="745"/>
      <c r="BCI5" s="745"/>
      <c r="BCJ5" s="745"/>
      <c r="BCK5" s="745"/>
      <c r="BCL5" s="745"/>
      <c r="BCM5" s="745"/>
      <c r="BCN5" s="745"/>
      <c r="BCO5" s="745"/>
      <c r="BCP5" s="744"/>
      <c r="BCQ5" s="745"/>
      <c r="BCR5" s="745"/>
      <c r="BCS5" s="745"/>
      <c r="BCT5" s="745"/>
      <c r="BCU5" s="745"/>
      <c r="BCV5" s="745"/>
      <c r="BCW5" s="745"/>
      <c r="BCX5" s="745"/>
      <c r="BCY5" s="745"/>
      <c r="BCZ5" s="745"/>
      <c r="BDA5" s="745"/>
      <c r="BDB5" s="745"/>
      <c r="BDC5" s="745"/>
      <c r="BDD5" s="745"/>
      <c r="BDE5" s="745"/>
      <c r="BDF5" s="745"/>
      <c r="BDG5" s="745"/>
      <c r="BDH5" s="745"/>
      <c r="BDI5" s="745"/>
      <c r="BDJ5" s="745"/>
      <c r="BDK5" s="745"/>
      <c r="BDL5" s="745"/>
      <c r="BDM5" s="745"/>
      <c r="BDN5" s="745"/>
      <c r="BDO5" s="745"/>
      <c r="BDP5" s="745"/>
      <c r="BDQ5" s="745"/>
      <c r="BDR5" s="745"/>
      <c r="BDS5" s="745"/>
      <c r="BDT5" s="745"/>
      <c r="BDU5" s="744"/>
      <c r="BDV5" s="745"/>
      <c r="BDW5" s="745"/>
      <c r="BDX5" s="745"/>
      <c r="BDY5" s="745"/>
      <c r="BDZ5" s="745"/>
      <c r="BEA5" s="745"/>
      <c r="BEB5" s="745"/>
      <c r="BEC5" s="745"/>
      <c r="BED5" s="745"/>
      <c r="BEE5" s="745"/>
      <c r="BEF5" s="745"/>
      <c r="BEG5" s="745"/>
      <c r="BEH5" s="745"/>
      <c r="BEI5" s="745"/>
      <c r="BEJ5" s="745"/>
      <c r="BEK5" s="745"/>
      <c r="BEL5" s="745"/>
      <c r="BEM5" s="745"/>
      <c r="BEN5" s="745"/>
      <c r="BEO5" s="745"/>
      <c r="BEP5" s="745"/>
      <c r="BEQ5" s="745"/>
      <c r="BER5" s="745"/>
      <c r="BES5" s="745"/>
      <c r="BET5" s="745"/>
      <c r="BEU5" s="745"/>
      <c r="BEV5" s="745"/>
      <c r="BEW5" s="745"/>
      <c r="BEX5" s="745"/>
      <c r="BEY5" s="745"/>
      <c r="BEZ5" s="744"/>
      <c r="BFA5" s="745"/>
      <c r="BFB5" s="745"/>
      <c r="BFC5" s="745"/>
      <c r="BFD5" s="745"/>
      <c r="BFE5" s="745"/>
      <c r="BFF5" s="745"/>
      <c r="BFG5" s="745"/>
      <c r="BFH5" s="745"/>
      <c r="BFI5" s="745"/>
      <c r="BFJ5" s="745"/>
      <c r="BFK5" s="745"/>
      <c r="BFL5" s="745"/>
      <c r="BFM5" s="745"/>
      <c r="BFN5" s="745"/>
      <c r="BFO5" s="745"/>
      <c r="BFP5" s="745"/>
      <c r="BFQ5" s="745"/>
      <c r="BFR5" s="745"/>
      <c r="BFS5" s="745"/>
      <c r="BFT5" s="745"/>
      <c r="BFU5" s="745"/>
      <c r="BFV5" s="745"/>
      <c r="BFW5" s="745"/>
      <c r="BFX5" s="745"/>
      <c r="BFY5" s="745"/>
      <c r="BFZ5" s="745"/>
      <c r="BGA5" s="745"/>
      <c r="BGB5" s="745"/>
      <c r="BGC5" s="745"/>
      <c r="BGD5" s="745"/>
      <c r="BGE5" s="744"/>
      <c r="BGF5" s="745"/>
      <c r="BGG5" s="745"/>
      <c r="BGH5" s="745"/>
      <c r="BGI5" s="745"/>
      <c r="BGJ5" s="745"/>
      <c r="BGK5" s="745"/>
      <c r="BGL5" s="745"/>
      <c r="BGM5" s="745"/>
      <c r="BGN5" s="745"/>
      <c r="BGO5" s="745"/>
      <c r="BGP5" s="745"/>
      <c r="BGQ5" s="745"/>
      <c r="BGR5" s="745"/>
      <c r="BGS5" s="745"/>
      <c r="BGT5" s="745"/>
      <c r="BGU5" s="745"/>
      <c r="BGV5" s="745"/>
      <c r="BGW5" s="745"/>
      <c r="BGX5" s="745"/>
      <c r="BGY5" s="745"/>
      <c r="BGZ5" s="745"/>
      <c r="BHA5" s="745"/>
      <c r="BHB5" s="745"/>
      <c r="BHC5" s="745"/>
      <c r="BHD5" s="745"/>
      <c r="BHE5" s="745"/>
      <c r="BHF5" s="745"/>
      <c r="BHG5" s="745"/>
      <c r="BHH5" s="745"/>
      <c r="BHI5" s="745"/>
      <c r="BHJ5" s="744"/>
      <c r="BHK5" s="745"/>
      <c r="BHL5" s="745"/>
      <c r="BHM5" s="745"/>
      <c r="BHN5" s="745"/>
      <c r="BHO5" s="745"/>
      <c r="BHP5" s="745"/>
      <c r="BHQ5" s="745"/>
      <c r="BHR5" s="745"/>
      <c r="BHS5" s="745"/>
      <c r="BHT5" s="745"/>
      <c r="BHU5" s="745"/>
      <c r="BHV5" s="745"/>
      <c r="BHW5" s="745"/>
      <c r="BHX5" s="745"/>
      <c r="BHY5" s="745"/>
      <c r="BHZ5" s="745"/>
      <c r="BIA5" s="745"/>
      <c r="BIB5" s="745"/>
      <c r="BIC5" s="745"/>
      <c r="BID5" s="745"/>
      <c r="BIE5" s="745"/>
      <c r="BIF5" s="745"/>
      <c r="BIG5" s="745"/>
      <c r="BIH5" s="745"/>
      <c r="BII5" s="745"/>
      <c r="BIJ5" s="745"/>
      <c r="BIK5" s="745"/>
      <c r="BIL5" s="745"/>
      <c r="BIM5" s="745"/>
      <c r="BIN5" s="745"/>
      <c r="BIO5" s="744"/>
      <c r="BIP5" s="745"/>
      <c r="BIQ5" s="745"/>
      <c r="BIR5" s="745"/>
      <c r="BIS5" s="745"/>
      <c r="BIT5" s="745"/>
      <c r="BIU5" s="745"/>
      <c r="BIV5" s="745"/>
      <c r="BIW5" s="745"/>
      <c r="BIX5" s="745"/>
      <c r="BIY5" s="745"/>
      <c r="BIZ5" s="745"/>
      <c r="BJA5" s="745"/>
      <c r="BJB5" s="745"/>
      <c r="BJC5" s="745"/>
      <c r="BJD5" s="745"/>
      <c r="BJE5" s="745"/>
      <c r="BJF5" s="745"/>
      <c r="BJG5" s="745"/>
      <c r="BJH5" s="745"/>
      <c r="BJI5" s="745"/>
      <c r="BJJ5" s="745"/>
      <c r="BJK5" s="745"/>
      <c r="BJL5" s="745"/>
      <c r="BJM5" s="745"/>
      <c r="BJN5" s="745"/>
      <c r="BJO5" s="745"/>
      <c r="BJP5" s="745"/>
      <c r="BJQ5" s="745"/>
      <c r="BJR5" s="745"/>
      <c r="BJS5" s="745"/>
      <c r="BJT5" s="744"/>
      <c r="BJU5" s="745"/>
      <c r="BJV5" s="745"/>
      <c r="BJW5" s="745"/>
      <c r="BJX5" s="745"/>
      <c r="BJY5" s="745"/>
      <c r="BJZ5" s="745"/>
      <c r="BKA5" s="745"/>
      <c r="BKB5" s="745"/>
      <c r="BKC5" s="745"/>
      <c r="BKD5" s="745"/>
      <c r="BKE5" s="745"/>
      <c r="BKF5" s="745"/>
      <c r="BKG5" s="745"/>
      <c r="BKH5" s="745"/>
      <c r="BKI5" s="745"/>
      <c r="BKJ5" s="745"/>
      <c r="BKK5" s="745"/>
      <c r="BKL5" s="745"/>
      <c r="BKM5" s="745"/>
      <c r="BKN5" s="745"/>
      <c r="BKO5" s="745"/>
      <c r="BKP5" s="745"/>
      <c r="BKQ5" s="745"/>
      <c r="BKR5" s="745"/>
      <c r="BKS5" s="745"/>
      <c r="BKT5" s="745"/>
      <c r="BKU5" s="745"/>
      <c r="BKV5" s="745"/>
      <c r="BKW5" s="745"/>
      <c r="BKX5" s="745"/>
      <c r="BKY5" s="744"/>
      <c r="BKZ5" s="745"/>
      <c r="BLA5" s="745"/>
      <c r="BLB5" s="745"/>
      <c r="BLC5" s="745"/>
      <c r="BLD5" s="745"/>
      <c r="BLE5" s="745"/>
      <c r="BLF5" s="745"/>
      <c r="BLG5" s="745"/>
      <c r="BLH5" s="745"/>
      <c r="BLI5" s="745"/>
      <c r="BLJ5" s="745"/>
      <c r="BLK5" s="745"/>
      <c r="BLL5" s="745"/>
      <c r="BLM5" s="745"/>
      <c r="BLN5" s="745"/>
      <c r="BLO5" s="745"/>
      <c r="BLP5" s="745"/>
      <c r="BLQ5" s="745"/>
      <c r="BLR5" s="745"/>
      <c r="BLS5" s="745"/>
      <c r="BLT5" s="745"/>
      <c r="BLU5" s="745"/>
      <c r="BLV5" s="745"/>
      <c r="BLW5" s="745"/>
      <c r="BLX5" s="745"/>
      <c r="BLY5" s="745"/>
      <c r="BLZ5" s="745"/>
      <c r="BMA5" s="745"/>
      <c r="BMB5" s="745"/>
      <c r="BMC5" s="745"/>
      <c r="BMD5" s="744"/>
      <c r="BME5" s="745"/>
      <c r="BMF5" s="745"/>
      <c r="BMG5" s="745"/>
      <c r="BMH5" s="745"/>
      <c r="BMI5" s="745"/>
      <c r="BMJ5" s="745"/>
      <c r="BMK5" s="745"/>
      <c r="BML5" s="745"/>
      <c r="BMM5" s="745"/>
      <c r="BMN5" s="745"/>
      <c r="BMO5" s="745"/>
      <c r="BMP5" s="745"/>
      <c r="BMQ5" s="745"/>
      <c r="BMR5" s="745"/>
      <c r="BMS5" s="745"/>
      <c r="BMT5" s="745"/>
      <c r="BMU5" s="745"/>
      <c r="BMV5" s="745"/>
      <c r="BMW5" s="745"/>
      <c r="BMX5" s="745"/>
      <c r="BMY5" s="745"/>
      <c r="BMZ5" s="745"/>
      <c r="BNA5" s="745"/>
      <c r="BNB5" s="745"/>
      <c r="BNC5" s="745"/>
      <c r="BND5" s="745"/>
      <c r="BNE5" s="745"/>
      <c r="BNF5" s="745"/>
      <c r="BNG5" s="745"/>
      <c r="BNH5" s="745"/>
      <c r="BNI5" s="744"/>
      <c r="BNJ5" s="745"/>
      <c r="BNK5" s="745"/>
      <c r="BNL5" s="745"/>
      <c r="BNM5" s="745"/>
      <c r="BNN5" s="745"/>
      <c r="BNO5" s="745"/>
      <c r="BNP5" s="745"/>
      <c r="BNQ5" s="745"/>
      <c r="BNR5" s="745"/>
      <c r="BNS5" s="745"/>
      <c r="BNT5" s="745"/>
      <c r="BNU5" s="745"/>
      <c r="BNV5" s="745"/>
      <c r="BNW5" s="745"/>
      <c r="BNX5" s="745"/>
      <c r="BNY5" s="745"/>
      <c r="BNZ5" s="745"/>
      <c r="BOA5" s="745"/>
      <c r="BOB5" s="745"/>
      <c r="BOC5" s="745"/>
      <c r="BOD5" s="745"/>
      <c r="BOE5" s="745"/>
      <c r="BOF5" s="745"/>
      <c r="BOG5" s="745"/>
      <c r="BOH5" s="745"/>
      <c r="BOI5" s="745"/>
      <c r="BOJ5" s="745"/>
      <c r="BOK5" s="745"/>
      <c r="BOL5" s="745"/>
      <c r="BOM5" s="745"/>
      <c r="BON5" s="744"/>
      <c r="BOO5" s="745"/>
      <c r="BOP5" s="745"/>
      <c r="BOQ5" s="745"/>
      <c r="BOR5" s="745"/>
      <c r="BOS5" s="745"/>
      <c r="BOT5" s="745"/>
      <c r="BOU5" s="745"/>
      <c r="BOV5" s="745"/>
      <c r="BOW5" s="745"/>
      <c r="BOX5" s="745"/>
      <c r="BOY5" s="745"/>
      <c r="BOZ5" s="745"/>
      <c r="BPA5" s="745"/>
      <c r="BPB5" s="745"/>
      <c r="BPC5" s="745"/>
      <c r="BPD5" s="745"/>
      <c r="BPE5" s="745"/>
      <c r="BPF5" s="745"/>
      <c r="BPG5" s="745"/>
      <c r="BPH5" s="745"/>
      <c r="BPI5" s="745"/>
      <c r="BPJ5" s="745"/>
      <c r="BPK5" s="745"/>
      <c r="BPL5" s="745"/>
      <c r="BPM5" s="745"/>
      <c r="BPN5" s="745"/>
      <c r="BPO5" s="745"/>
      <c r="BPP5" s="745"/>
      <c r="BPQ5" s="745"/>
      <c r="BPR5" s="745"/>
      <c r="BPS5" s="744"/>
      <c r="BPT5" s="745"/>
      <c r="BPU5" s="745"/>
      <c r="BPV5" s="745"/>
      <c r="BPW5" s="745"/>
      <c r="BPX5" s="745"/>
      <c r="BPY5" s="745"/>
      <c r="BPZ5" s="745"/>
      <c r="BQA5" s="745"/>
      <c r="BQB5" s="745"/>
      <c r="BQC5" s="745"/>
      <c r="BQD5" s="745"/>
      <c r="BQE5" s="745"/>
      <c r="BQF5" s="745"/>
      <c r="BQG5" s="745"/>
      <c r="BQH5" s="745"/>
      <c r="BQI5" s="745"/>
      <c r="BQJ5" s="745"/>
      <c r="BQK5" s="745"/>
      <c r="BQL5" s="745"/>
      <c r="BQM5" s="745"/>
      <c r="BQN5" s="745"/>
      <c r="BQO5" s="745"/>
      <c r="BQP5" s="745"/>
      <c r="BQQ5" s="745"/>
      <c r="BQR5" s="745"/>
      <c r="BQS5" s="745"/>
      <c r="BQT5" s="745"/>
      <c r="BQU5" s="745"/>
      <c r="BQV5" s="745"/>
      <c r="BQW5" s="745"/>
      <c r="BQX5" s="744"/>
      <c r="BQY5" s="745"/>
      <c r="BQZ5" s="745"/>
      <c r="BRA5" s="745"/>
      <c r="BRB5" s="745"/>
      <c r="BRC5" s="745"/>
      <c r="BRD5" s="745"/>
      <c r="BRE5" s="745"/>
      <c r="BRF5" s="745"/>
      <c r="BRG5" s="745"/>
      <c r="BRH5" s="745"/>
      <c r="BRI5" s="745"/>
      <c r="BRJ5" s="745"/>
      <c r="BRK5" s="745"/>
      <c r="BRL5" s="745"/>
      <c r="BRM5" s="745"/>
      <c r="BRN5" s="745"/>
      <c r="BRO5" s="745"/>
      <c r="BRP5" s="745"/>
      <c r="BRQ5" s="745"/>
      <c r="BRR5" s="745"/>
      <c r="BRS5" s="745"/>
      <c r="BRT5" s="745"/>
      <c r="BRU5" s="745"/>
      <c r="BRV5" s="745"/>
      <c r="BRW5" s="745"/>
      <c r="BRX5" s="745"/>
      <c r="BRY5" s="745"/>
      <c r="BRZ5" s="745"/>
      <c r="BSA5" s="745"/>
      <c r="BSB5" s="745"/>
      <c r="BSC5" s="744"/>
      <c r="BSD5" s="745"/>
      <c r="BSE5" s="745"/>
      <c r="BSF5" s="745"/>
      <c r="BSG5" s="745"/>
      <c r="BSH5" s="745"/>
      <c r="BSI5" s="745"/>
      <c r="BSJ5" s="745"/>
      <c r="BSK5" s="745"/>
      <c r="BSL5" s="745"/>
      <c r="BSM5" s="745"/>
      <c r="BSN5" s="745"/>
      <c r="BSO5" s="745"/>
      <c r="BSP5" s="745"/>
      <c r="BSQ5" s="745"/>
      <c r="BSR5" s="745"/>
      <c r="BSS5" s="745"/>
      <c r="BST5" s="745"/>
      <c r="BSU5" s="745"/>
      <c r="BSV5" s="745"/>
      <c r="BSW5" s="745"/>
      <c r="BSX5" s="745"/>
      <c r="BSY5" s="745"/>
      <c r="BSZ5" s="745"/>
      <c r="BTA5" s="745"/>
      <c r="BTB5" s="745"/>
      <c r="BTC5" s="745"/>
      <c r="BTD5" s="745"/>
      <c r="BTE5" s="745"/>
      <c r="BTF5" s="745"/>
      <c r="BTG5" s="745"/>
      <c r="BTH5" s="744"/>
      <c r="BTI5" s="745"/>
      <c r="BTJ5" s="745"/>
      <c r="BTK5" s="745"/>
      <c r="BTL5" s="745"/>
      <c r="BTM5" s="745"/>
      <c r="BTN5" s="745"/>
      <c r="BTO5" s="745"/>
      <c r="BTP5" s="745"/>
      <c r="BTQ5" s="745"/>
      <c r="BTR5" s="745"/>
      <c r="BTS5" s="745"/>
      <c r="BTT5" s="745"/>
      <c r="BTU5" s="745"/>
      <c r="BTV5" s="745"/>
      <c r="BTW5" s="745"/>
      <c r="BTX5" s="745"/>
      <c r="BTY5" s="745"/>
      <c r="BTZ5" s="745"/>
      <c r="BUA5" s="745"/>
      <c r="BUB5" s="745"/>
      <c r="BUC5" s="745"/>
      <c r="BUD5" s="745"/>
      <c r="BUE5" s="745"/>
      <c r="BUF5" s="745"/>
      <c r="BUG5" s="745"/>
      <c r="BUH5" s="745"/>
      <c r="BUI5" s="745"/>
      <c r="BUJ5" s="745"/>
      <c r="BUK5" s="745"/>
      <c r="BUL5" s="745"/>
      <c r="BUM5" s="744"/>
      <c r="BUN5" s="745"/>
      <c r="BUO5" s="745"/>
      <c r="BUP5" s="745"/>
      <c r="BUQ5" s="745"/>
      <c r="BUR5" s="745"/>
      <c r="BUS5" s="745"/>
      <c r="BUT5" s="745"/>
      <c r="BUU5" s="745"/>
      <c r="BUV5" s="745"/>
      <c r="BUW5" s="745"/>
      <c r="BUX5" s="745"/>
      <c r="BUY5" s="745"/>
      <c r="BUZ5" s="745"/>
      <c r="BVA5" s="745"/>
      <c r="BVB5" s="745"/>
      <c r="BVC5" s="745"/>
      <c r="BVD5" s="745"/>
      <c r="BVE5" s="745"/>
      <c r="BVF5" s="745"/>
      <c r="BVG5" s="745"/>
      <c r="BVH5" s="745"/>
      <c r="BVI5" s="745"/>
      <c r="BVJ5" s="745"/>
      <c r="BVK5" s="745"/>
      <c r="BVL5" s="745"/>
      <c r="BVM5" s="745"/>
      <c r="BVN5" s="745"/>
      <c r="BVO5" s="745"/>
      <c r="BVP5" s="745"/>
      <c r="BVQ5" s="745"/>
      <c r="BVR5" s="744"/>
      <c r="BVS5" s="745"/>
      <c r="BVT5" s="745"/>
      <c r="BVU5" s="745"/>
      <c r="BVV5" s="745"/>
      <c r="BVW5" s="745"/>
      <c r="BVX5" s="745"/>
      <c r="BVY5" s="745"/>
      <c r="BVZ5" s="745"/>
      <c r="BWA5" s="745"/>
      <c r="BWB5" s="745"/>
      <c r="BWC5" s="745"/>
      <c r="BWD5" s="745"/>
      <c r="BWE5" s="745"/>
      <c r="BWF5" s="745"/>
      <c r="BWG5" s="745"/>
      <c r="BWH5" s="745"/>
      <c r="BWI5" s="745"/>
      <c r="BWJ5" s="745"/>
      <c r="BWK5" s="745"/>
      <c r="BWL5" s="745"/>
      <c r="BWM5" s="745"/>
      <c r="BWN5" s="745"/>
      <c r="BWO5" s="745"/>
      <c r="BWP5" s="745"/>
      <c r="BWQ5" s="745"/>
      <c r="BWR5" s="745"/>
      <c r="BWS5" s="745"/>
      <c r="BWT5" s="745"/>
      <c r="BWU5" s="745"/>
      <c r="BWV5" s="745"/>
      <c r="BWW5" s="744"/>
      <c r="BWX5" s="745"/>
      <c r="BWY5" s="745"/>
      <c r="BWZ5" s="745"/>
      <c r="BXA5" s="745"/>
      <c r="BXB5" s="745"/>
      <c r="BXC5" s="745"/>
      <c r="BXD5" s="745"/>
      <c r="BXE5" s="745"/>
      <c r="BXF5" s="745"/>
      <c r="BXG5" s="745"/>
      <c r="BXH5" s="745"/>
      <c r="BXI5" s="745"/>
      <c r="BXJ5" s="745"/>
      <c r="BXK5" s="745"/>
      <c r="BXL5" s="745"/>
      <c r="BXM5" s="745"/>
      <c r="BXN5" s="745"/>
      <c r="BXO5" s="745"/>
      <c r="BXP5" s="745"/>
      <c r="BXQ5" s="745"/>
      <c r="BXR5" s="745"/>
      <c r="BXS5" s="745"/>
      <c r="BXT5" s="745"/>
      <c r="BXU5" s="745"/>
      <c r="BXV5" s="745"/>
      <c r="BXW5" s="745"/>
      <c r="BXX5" s="745"/>
      <c r="BXY5" s="745"/>
      <c r="BXZ5" s="745"/>
      <c r="BYA5" s="745"/>
      <c r="BYB5" s="744"/>
      <c r="BYC5" s="745"/>
      <c r="BYD5" s="745"/>
      <c r="BYE5" s="745"/>
      <c r="BYF5" s="745"/>
      <c r="BYG5" s="745"/>
      <c r="BYH5" s="745"/>
      <c r="BYI5" s="745"/>
      <c r="BYJ5" s="745"/>
      <c r="BYK5" s="745"/>
      <c r="BYL5" s="745"/>
      <c r="BYM5" s="745"/>
      <c r="BYN5" s="745"/>
      <c r="BYO5" s="745"/>
      <c r="BYP5" s="745"/>
      <c r="BYQ5" s="745"/>
      <c r="BYR5" s="745"/>
      <c r="BYS5" s="745"/>
      <c r="BYT5" s="745"/>
      <c r="BYU5" s="745"/>
      <c r="BYV5" s="745"/>
      <c r="BYW5" s="745"/>
      <c r="BYX5" s="745"/>
      <c r="BYY5" s="745"/>
      <c r="BYZ5" s="745"/>
      <c r="BZA5" s="745"/>
      <c r="BZB5" s="745"/>
      <c r="BZC5" s="745"/>
      <c r="BZD5" s="745"/>
      <c r="BZE5" s="745"/>
      <c r="BZF5" s="745"/>
      <c r="BZG5" s="744"/>
      <c r="BZH5" s="745"/>
      <c r="BZI5" s="745"/>
      <c r="BZJ5" s="745"/>
      <c r="BZK5" s="745"/>
      <c r="BZL5" s="745"/>
      <c r="BZM5" s="745"/>
      <c r="BZN5" s="745"/>
      <c r="BZO5" s="745"/>
      <c r="BZP5" s="745"/>
      <c r="BZQ5" s="745"/>
      <c r="BZR5" s="745"/>
      <c r="BZS5" s="745"/>
      <c r="BZT5" s="745"/>
      <c r="BZU5" s="745"/>
      <c r="BZV5" s="745"/>
      <c r="BZW5" s="745"/>
      <c r="BZX5" s="745"/>
      <c r="BZY5" s="745"/>
      <c r="BZZ5" s="745"/>
      <c r="CAA5" s="745"/>
      <c r="CAB5" s="745"/>
      <c r="CAC5" s="745"/>
      <c r="CAD5" s="745"/>
      <c r="CAE5" s="745"/>
      <c r="CAF5" s="745"/>
      <c r="CAG5" s="745"/>
      <c r="CAH5" s="745"/>
      <c r="CAI5" s="745"/>
      <c r="CAJ5" s="745"/>
      <c r="CAK5" s="745"/>
      <c r="CAL5" s="744"/>
      <c r="CAM5" s="745"/>
      <c r="CAN5" s="745"/>
      <c r="CAO5" s="745"/>
      <c r="CAP5" s="745"/>
      <c r="CAQ5" s="745"/>
      <c r="CAR5" s="745"/>
      <c r="CAS5" s="745"/>
      <c r="CAT5" s="745"/>
      <c r="CAU5" s="745"/>
      <c r="CAV5" s="745"/>
      <c r="CAW5" s="745"/>
      <c r="CAX5" s="745"/>
      <c r="CAY5" s="745"/>
      <c r="CAZ5" s="745"/>
      <c r="CBA5" s="745"/>
      <c r="CBB5" s="745"/>
      <c r="CBC5" s="745"/>
      <c r="CBD5" s="745"/>
      <c r="CBE5" s="745"/>
      <c r="CBF5" s="745"/>
      <c r="CBG5" s="745"/>
      <c r="CBH5" s="745"/>
      <c r="CBI5" s="745"/>
      <c r="CBJ5" s="745"/>
      <c r="CBK5" s="745"/>
      <c r="CBL5" s="745"/>
      <c r="CBM5" s="745"/>
      <c r="CBN5" s="745"/>
      <c r="CBO5" s="745"/>
      <c r="CBP5" s="745"/>
      <c r="CBQ5" s="744"/>
      <c r="CBR5" s="745"/>
      <c r="CBS5" s="745"/>
      <c r="CBT5" s="745"/>
      <c r="CBU5" s="745"/>
      <c r="CBV5" s="745"/>
      <c r="CBW5" s="745"/>
      <c r="CBX5" s="745"/>
      <c r="CBY5" s="745"/>
      <c r="CBZ5" s="745"/>
      <c r="CCA5" s="745"/>
      <c r="CCB5" s="745"/>
      <c r="CCC5" s="745"/>
      <c r="CCD5" s="745"/>
      <c r="CCE5" s="745"/>
      <c r="CCF5" s="745"/>
      <c r="CCG5" s="745"/>
      <c r="CCH5" s="745"/>
      <c r="CCI5" s="745"/>
      <c r="CCJ5" s="745"/>
      <c r="CCK5" s="745"/>
      <c r="CCL5" s="745"/>
      <c r="CCM5" s="745"/>
      <c r="CCN5" s="745"/>
      <c r="CCO5" s="745"/>
      <c r="CCP5" s="745"/>
      <c r="CCQ5" s="745"/>
      <c r="CCR5" s="745"/>
      <c r="CCS5" s="745"/>
      <c r="CCT5" s="745"/>
      <c r="CCU5" s="745"/>
      <c r="CCV5" s="744"/>
      <c r="CCW5" s="745"/>
      <c r="CCX5" s="745"/>
      <c r="CCY5" s="745"/>
      <c r="CCZ5" s="745"/>
      <c r="CDA5" s="745"/>
      <c r="CDB5" s="745"/>
      <c r="CDC5" s="745"/>
      <c r="CDD5" s="745"/>
      <c r="CDE5" s="745"/>
      <c r="CDF5" s="745"/>
      <c r="CDG5" s="745"/>
      <c r="CDH5" s="745"/>
      <c r="CDI5" s="745"/>
      <c r="CDJ5" s="745"/>
      <c r="CDK5" s="745"/>
      <c r="CDL5" s="745"/>
      <c r="CDM5" s="745"/>
      <c r="CDN5" s="745"/>
      <c r="CDO5" s="745"/>
      <c r="CDP5" s="745"/>
      <c r="CDQ5" s="745"/>
      <c r="CDR5" s="745"/>
      <c r="CDS5" s="745"/>
      <c r="CDT5" s="745"/>
      <c r="CDU5" s="745"/>
      <c r="CDV5" s="745"/>
      <c r="CDW5" s="745"/>
      <c r="CDX5" s="745"/>
      <c r="CDY5" s="745"/>
      <c r="CDZ5" s="745"/>
      <c r="CEA5" s="744"/>
      <c r="CEB5" s="745"/>
      <c r="CEC5" s="745"/>
      <c r="CED5" s="745"/>
      <c r="CEE5" s="745"/>
      <c r="CEF5" s="745"/>
      <c r="CEG5" s="745"/>
      <c r="CEH5" s="745"/>
      <c r="CEI5" s="745"/>
      <c r="CEJ5" s="745"/>
      <c r="CEK5" s="745"/>
      <c r="CEL5" s="745"/>
      <c r="CEM5" s="745"/>
      <c r="CEN5" s="745"/>
      <c r="CEO5" s="745"/>
      <c r="CEP5" s="745"/>
      <c r="CEQ5" s="745"/>
      <c r="CER5" s="745"/>
      <c r="CES5" s="745"/>
      <c r="CET5" s="745"/>
      <c r="CEU5" s="745"/>
      <c r="CEV5" s="745"/>
      <c r="CEW5" s="745"/>
      <c r="CEX5" s="745"/>
      <c r="CEY5" s="745"/>
      <c r="CEZ5" s="745"/>
      <c r="CFA5" s="745"/>
      <c r="CFB5" s="745"/>
      <c r="CFC5" s="745"/>
      <c r="CFD5" s="745"/>
      <c r="CFE5" s="745"/>
      <c r="CFF5" s="744"/>
      <c r="CFG5" s="745"/>
      <c r="CFH5" s="745"/>
      <c r="CFI5" s="745"/>
      <c r="CFJ5" s="745"/>
      <c r="CFK5" s="745"/>
      <c r="CFL5" s="745"/>
      <c r="CFM5" s="745"/>
      <c r="CFN5" s="745"/>
      <c r="CFO5" s="745"/>
      <c r="CFP5" s="745"/>
      <c r="CFQ5" s="745"/>
      <c r="CFR5" s="745"/>
      <c r="CFS5" s="745"/>
      <c r="CFT5" s="745"/>
      <c r="CFU5" s="745"/>
      <c r="CFV5" s="745"/>
      <c r="CFW5" s="745"/>
      <c r="CFX5" s="745"/>
      <c r="CFY5" s="745"/>
      <c r="CFZ5" s="745"/>
      <c r="CGA5" s="745"/>
      <c r="CGB5" s="745"/>
      <c r="CGC5" s="745"/>
      <c r="CGD5" s="745"/>
      <c r="CGE5" s="745"/>
      <c r="CGF5" s="745"/>
      <c r="CGG5" s="745"/>
      <c r="CGH5" s="745"/>
      <c r="CGI5" s="745"/>
      <c r="CGJ5" s="745"/>
      <c r="CGK5" s="744"/>
      <c r="CGL5" s="745"/>
      <c r="CGM5" s="745"/>
      <c r="CGN5" s="745"/>
      <c r="CGO5" s="745"/>
      <c r="CGP5" s="745"/>
      <c r="CGQ5" s="745"/>
      <c r="CGR5" s="745"/>
      <c r="CGS5" s="745"/>
      <c r="CGT5" s="745"/>
      <c r="CGU5" s="745"/>
      <c r="CGV5" s="745"/>
      <c r="CGW5" s="745"/>
      <c r="CGX5" s="745"/>
      <c r="CGY5" s="745"/>
      <c r="CGZ5" s="745"/>
      <c r="CHA5" s="745"/>
      <c r="CHB5" s="745"/>
      <c r="CHC5" s="745"/>
      <c r="CHD5" s="745"/>
      <c r="CHE5" s="745"/>
      <c r="CHF5" s="745"/>
      <c r="CHG5" s="745"/>
      <c r="CHH5" s="745"/>
      <c r="CHI5" s="745"/>
      <c r="CHJ5" s="745"/>
      <c r="CHK5" s="745"/>
      <c r="CHL5" s="745"/>
      <c r="CHM5" s="745"/>
      <c r="CHN5" s="745"/>
      <c r="CHO5" s="745"/>
      <c r="CHP5" s="744"/>
      <c r="CHQ5" s="745"/>
      <c r="CHR5" s="745"/>
      <c r="CHS5" s="745"/>
      <c r="CHT5" s="745"/>
      <c r="CHU5" s="745"/>
      <c r="CHV5" s="745"/>
      <c r="CHW5" s="745"/>
      <c r="CHX5" s="745"/>
      <c r="CHY5" s="745"/>
      <c r="CHZ5" s="745"/>
      <c r="CIA5" s="745"/>
      <c r="CIB5" s="745"/>
      <c r="CIC5" s="745"/>
      <c r="CID5" s="745"/>
      <c r="CIE5" s="745"/>
      <c r="CIF5" s="745"/>
      <c r="CIG5" s="745"/>
      <c r="CIH5" s="745"/>
      <c r="CII5" s="745"/>
      <c r="CIJ5" s="745"/>
      <c r="CIK5" s="745"/>
      <c r="CIL5" s="745"/>
      <c r="CIM5" s="745"/>
      <c r="CIN5" s="745"/>
      <c r="CIO5" s="745"/>
      <c r="CIP5" s="745"/>
      <c r="CIQ5" s="745"/>
      <c r="CIR5" s="745"/>
      <c r="CIS5" s="745"/>
      <c r="CIT5" s="745"/>
      <c r="CIU5" s="744"/>
      <c r="CIV5" s="745"/>
      <c r="CIW5" s="745"/>
      <c r="CIX5" s="745"/>
      <c r="CIY5" s="745"/>
      <c r="CIZ5" s="745"/>
      <c r="CJA5" s="745"/>
      <c r="CJB5" s="745"/>
      <c r="CJC5" s="745"/>
      <c r="CJD5" s="745"/>
      <c r="CJE5" s="745"/>
      <c r="CJF5" s="745"/>
      <c r="CJG5" s="745"/>
      <c r="CJH5" s="745"/>
      <c r="CJI5" s="745"/>
      <c r="CJJ5" s="745"/>
      <c r="CJK5" s="745"/>
      <c r="CJL5" s="745"/>
      <c r="CJM5" s="745"/>
      <c r="CJN5" s="745"/>
      <c r="CJO5" s="745"/>
      <c r="CJP5" s="745"/>
      <c r="CJQ5" s="745"/>
      <c r="CJR5" s="745"/>
      <c r="CJS5" s="745"/>
      <c r="CJT5" s="745"/>
      <c r="CJU5" s="745"/>
      <c r="CJV5" s="745"/>
      <c r="CJW5" s="745"/>
      <c r="CJX5" s="745"/>
      <c r="CJY5" s="745"/>
      <c r="CJZ5" s="744"/>
      <c r="CKA5" s="745"/>
      <c r="CKB5" s="745"/>
      <c r="CKC5" s="745"/>
      <c r="CKD5" s="745"/>
      <c r="CKE5" s="745"/>
      <c r="CKF5" s="745"/>
      <c r="CKG5" s="745"/>
      <c r="CKH5" s="745"/>
      <c r="CKI5" s="745"/>
      <c r="CKJ5" s="745"/>
      <c r="CKK5" s="745"/>
      <c r="CKL5" s="745"/>
      <c r="CKM5" s="745"/>
      <c r="CKN5" s="745"/>
      <c r="CKO5" s="745"/>
      <c r="CKP5" s="745"/>
      <c r="CKQ5" s="745"/>
      <c r="CKR5" s="745"/>
      <c r="CKS5" s="745"/>
      <c r="CKT5" s="745"/>
      <c r="CKU5" s="745"/>
      <c r="CKV5" s="745"/>
      <c r="CKW5" s="745"/>
      <c r="CKX5" s="745"/>
      <c r="CKY5" s="745"/>
      <c r="CKZ5" s="745"/>
      <c r="CLA5" s="745"/>
      <c r="CLB5" s="745"/>
      <c r="CLC5" s="745"/>
      <c r="CLD5" s="745"/>
      <c r="CLE5" s="744"/>
      <c r="CLF5" s="745"/>
      <c r="CLG5" s="745"/>
      <c r="CLH5" s="745"/>
      <c r="CLI5" s="745"/>
      <c r="CLJ5" s="745"/>
      <c r="CLK5" s="745"/>
      <c r="CLL5" s="745"/>
      <c r="CLM5" s="745"/>
      <c r="CLN5" s="745"/>
      <c r="CLO5" s="745"/>
      <c r="CLP5" s="745"/>
      <c r="CLQ5" s="745"/>
      <c r="CLR5" s="745"/>
      <c r="CLS5" s="745"/>
      <c r="CLT5" s="745"/>
      <c r="CLU5" s="745"/>
      <c r="CLV5" s="745"/>
      <c r="CLW5" s="745"/>
      <c r="CLX5" s="745"/>
      <c r="CLY5" s="745"/>
      <c r="CLZ5" s="745"/>
      <c r="CMA5" s="745"/>
      <c r="CMB5" s="745"/>
      <c r="CMC5" s="745"/>
      <c r="CMD5" s="745"/>
      <c r="CME5" s="745"/>
      <c r="CMF5" s="745"/>
      <c r="CMG5" s="745"/>
      <c r="CMH5" s="745"/>
      <c r="CMI5" s="745"/>
      <c r="CMJ5" s="744"/>
      <c r="CMK5" s="745"/>
      <c r="CML5" s="745"/>
      <c r="CMM5" s="745"/>
      <c r="CMN5" s="745"/>
      <c r="CMO5" s="745"/>
      <c r="CMP5" s="745"/>
      <c r="CMQ5" s="745"/>
      <c r="CMR5" s="745"/>
      <c r="CMS5" s="745"/>
      <c r="CMT5" s="745"/>
      <c r="CMU5" s="745"/>
      <c r="CMV5" s="745"/>
      <c r="CMW5" s="745"/>
      <c r="CMX5" s="745"/>
      <c r="CMY5" s="745"/>
      <c r="CMZ5" s="745"/>
      <c r="CNA5" s="745"/>
      <c r="CNB5" s="745"/>
      <c r="CNC5" s="745"/>
      <c r="CND5" s="745"/>
      <c r="CNE5" s="745"/>
      <c r="CNF5" s="745"/>
      <c r="CNG5" s="745"/>
      <c r="CNH5" s="745"/>
      <c r="CNI5" s="745"/>
      <c r="CNJ5" s="745"/>
      <c r="CNK5" s="745"/>
      <c r="CNL5" s="745"/>
      <c r="CNM5" s="745"/>
      <c r="CNN5" s="745"/>
      <c r="CNO5" s="744"/>
      <c r="CNP5" s="745"/>
      <c r="CNQ5" s="745"/>
      <c r="CNR5" s="745"/>
      <c r="CNS5" s="745"/>
      <c r="CNT5" s="745"/>
      <c r="CNU5" s="745"/>
      <c r="CNV5" s="745"/>
      <c r="CNW5" s="745"/>
      <c r="CNX5" s="745"/>
      <c r="CNY5" s="745"/>
      <c r="CNZ5" s="745"/>
      <c r="COA5" s="745"/>
      <c r="COB5" s="745"/>
      <c r="COC5" s="745"/>
      <c r="COD5" s="745"/>
      <c r="COE5" s="745"/>
      <c r="COF5" s="745"/>
      <c r="COG5" s="745"/>
      <c r="COH5" s="745"/>
      <c r="COI5" s="745"/>
      <c r="COJ5" s="745"/>
      <c r="COK5" s="745"/>
      <c r="COL5" s="745"/>
      <c r="COM5" s="745"/>
      <c r="CON5" s="745"/>
      <c r="COO5" s="745"/>
      <c r="COP5" s="745"/>
      <c r="COQ5" s="745"/>
      <c r="COR5" s="745"/>
      <c r="COS5" s="745"/>
      <c r="COT5" s="744"/>
      <c r="COU5" s="745"/>
      <c r="COV5" s="745"/>
      <c r="COW5" s="745"/>
      <c r="COX5" s="745"/>
      <c r="COY5" s="745"/>
      <c r="COZ5" s="745"/>
      <c r="CPA5" s="745"/>
      <c r="CPB5" s="745"/>
      <c r="CPC5" s="745"/>
      <c r="CPD5" s="745"/>
      <c r="CPE5" s="745"/>
      <c r="CPF5" s="745"/>
      <c r="CPG5" s="745"/>
      <c r="CPH5" s="745"/>
      <c r="CPI5" s="745"/>
      <c r="CPJ5" s="745"/>
      <c r="CPK5" s="745"/>
      <c r="CPL5" s="745"/>
      <c r="CPM5" s="745"/>
      <c r="CPN5" s="745"/>
      <c r="CPO5" s="745"/>
      <c r="CPP5" s="745"/>
      <c r="CPQ5" s="745"/>
      <c r="CPR5" s="745"/>
      <c r="CPS5" s="745"/>
      <c r="CPT5" s="745"/>
      <c r="CPU5" s="745"/>
      <c r="CPV5" s="745"/>
      <c r="CPW5" s="745"/>
      <c r="CPX5" s="745"/>
      <c r="CPY5" s="744"/>
      <c r="CPZ5" s="745"/>
      <c r="CQA5" s="745"/>
      <c r="CQB5" s="745"/>
      <c r="CQC5" s="745"/>
      <c r="CQD5" s="745"/>
      <c r="CQE5" s="745"/>
      <c r="CQF5" s="745"/>
      <c r="CQG5" s="745"/>
      <c r="CQH5" s="745"/>
      <c r="CQI5" s="745"/>
      <c r="CQJ5" s="745"/>
      <c r="CQK5" s="745"/>
      <c r="CQL5" s="745"/>
      <c r="CQM5" s="745"/>
      <c r="CQN5" s="745"/>
      <c r="CQO5" s="745"/>
      <c r="CQP5" s="745"/>
      <c r="CQQ5" s="745"/>
      <c r="CQR5" s="745"/>
      <c r="CQS5" s="745"/>
      <c r="CQT5" s="745"/>
      <c r="CQU5" s="745"/>
      <c r="CQV5" s="745"/>
      <c r="CQW5" s="745"/>
      <c r="CQX5" s="745"/>
      <c r="CQY5" s="745"/>
      <c r="CQZ5" s="745"/>
      <c r="CRA5" s="745"/>
      <c r="CRB5" s="745"/>
      <c r="CRC5" s="745"/>
      <c r="CRD5" s="744"/>
      <c r="CRE5" s="745"/>
      <c r="CRF5" s="745"/>
      <c r="CRG5" s="745"/>
      <c r="CRH5" s="745"/>
      <c r="CRI5" s="745"/>
      <c r="CRJ5" s="745"/>
      <c r="CRK5" s="745"/>
      <c r="CRL5" s="745"/>
      <c r="CRM5" s="745"/>
      <c r="CRN5" s="745"/>
      <c r="CRO5" s="745"/>
      <c r="CRP5" s="745"/>
      <c r="CRQ5" s="745"/>
      <c r="CRR5" s="745"/>
      <c r="CRS5" s="745"/>
      <c r="CRT5" s="745"/>
      <c r="CRU5" s="745"/>
      <c r="CRV5" s="745"/>
      <c r="CRW5" s="745"/>
      <c r="CRX5" s="745"/>
      <c r="CRY5" s="745"/>
      <c r="CRZ5" s="745"/>
      <c r="CSA5" s="745"/>
      <c r="CSB5" s="745"/>
      <c r="CSC5" s="745"/>
      <c r="CSD5" s="745"/>
      <c r="CSE5" s="745"/>
      <c r="CSF5" s="745"/>
      <c r="CSG5" s="745"/>
      <c r="CSH5" s="745"/>
      <c r="CSI5" s="744"/>
      <c r="CSJ5" s="745"/>
      <c r="CSK5" s="745"/>
      <c r="CSL5" s="745"/>
      <c r="CSM5" s="745"/>
      <c r="CSN5" s="745"/>
      <c r="CSO5" s="745"/>
      <c r="CSP5" s="745"/>
      <c r="CSQ5" s="745"/>
      <c r="CSR5" s="745"/>
      <c r="CSS5" s="745"/>
      <c r="CST5" s="745"/>
      <c r="CSU5" s="745"/>
      <c r="CSV5" s="745"/>
      <c r="CSW5" s="745"/>
      <c r="CSX5" s="745"/>
      <c r="CSY5" s="745"/>
      <c r="CSZ5" s="745"/>
      <c r="CTA5" s="745"/>
      <c r="CTB5" s="745"/>
      <c r="CTC5" s="745"/>
      <c r="CTD5" s="745"/>
      <c r="CTE5" s="745"/>
      <c r="CTF5" s="745"/>
      <c r="CTG5" s="745"/>
      <c r="CTH5" s="745"/>
      <c r="CTI5" s="745"/>
      <c r="CTJ5" s="745"/>
      <c r="CTK5" s="745"/>
      <c r="CTL5" s="745"/>
      <c r="CTM5" s="745"/>
      <c r="CTN5" s="744"/>
      <c r="CTO5" s="745"/>
      <c r="CTP5" s="745"/>
      <c r="CTQ5" s="745"/>
      <c r="CTR5" s="745"/>
      <c r="CTS5" s="745"/>
      <c r="CTT5" s="745"/>
      <c r="CTU5" s="745"/>
      <c r="CTV5" s="745"/>
      <c r="CTW5" s="745"/>
      <c r="CTX5" s="745"/>
      <c r="CTY5" s="745"/>
      <c r="CTZ5" s="745"/>
      <c r="CUA5" s="745"/>
      <c r="CUB5" s="745"/>
      <c r="CUC5" s="745"/>
      <c r="CUD5" s="745"/>
      <c r="CUE5" s="745"/>
      <c r="CUF5" s="745"/>
      <c r="CUG5" s="745"/>
      <c r="CUH5" s="745"/>
      <c r="CUI5" s="745"/>
      <c r="CUJ5" s="745"/>
      <c r="CUK5" s="745"/>
      <c r="CUL5" s="745"/>
      <c r="CUM5" s="745"/>
      <c r="CUN5" s="745"/>
      <c r="CUO5" s="745"/>
      <c r="CUP5" s="745"/>
      <c r="CUQ5" s="745"/>
      <c r="CUR5" s="745"/>
      <c r="CUS5" s="744"/>
      <c r="CUT5" s="745"/>
      <c r="CUU5" s="745"/>
      <c r="CUV5" s="745"/>
      <c r="CUW5" s="745"/>
      <c r="CUX5" s="745"/>
      <c r="CUY5" s="745"/>
      <c r="CUZ5" s="745"/>
      <c r="CVA5" s="745"/>
      <c r="CVB5" s="745"/>
      <c r="CVC5" s="745"/>
      <c r="CVD5" s="745"/>
      <c r="CVE5" s="745"/>
      <c r="CVF5" s="745"/>
      <c r="CVG5" s="745"/>
      <c r="CVH5" s="745"/>
      <c r="CVI5" s="745"/>
      <c r="CVJ5" s="745"/>
      <c r="CVK5" s="745"/>
      <c r="CVL5" s="745"/>
      <c r="CVM5" s="745"/>
      <c r="CVN5" s="745"/>
      <c r="CVO5" s="745"/>
      <c r="CVP5" s="745"/>
      <c r="CVQ5" s="745"/>
      <c r="CVR5" s="745"/>
      <c r="CVS5" s="745"/>
      <c r="CVT5" s="745"/>
      <c r="CVU5" s="745"/>
      <c r="CVV5" s="745"/>
      <c r="CVW5" s="745"/>
      <c r="CVX5" s="744"/>
      <c r="CVY5" s="745"/>
      <c r="CVZ5" s="745"/>
      <c r="CWA5" s="745"/>
      <c r="CWB5" s="745"/>
      <c r="CWC5" s="745"/>
      <c r="CWD5" s="745"/>
      <c r="CWE5" s="745"/>
      <c r="CWF5" s="745"/>
      <c r="CWG5" s="745"/>
      <c r="CWH5" s="745"/>
      <c r="CWI5" s="745"/>
      <c r="CWJ5" s="745"/>
      <c r="CWK5" s="745"/>
      <c r="CWL5" s="745"/>
      <c r="CWM5" s="745"/>
      <c r="CWN5" s="745"/>
      <c r="CWO5" s="745"/>
      <c r="CWP5" s="745"/>
      <c r="CWQ5" s="745"/>
      <c r="CWR5" s="745"/>
      <c r="CWS5" s="745"/>
      <c r="CWT5" s="745"/>
      <c r="CWU5" s="745"/>
      <c r="CWV5" s="745"/>
      <c r="CWW5" s="745"/>
      <c r="CWX5" s="745"/>
      <c r="CWY5" s="745"/>
      <c r="CWZ5" s="745"/>
      <c r="CXA5" s="745"/>
      <c r="CXB5" s="745"/>
      <c r="CXC5" s="744"/>
      <c r="CXD5" s="745"/>
      <c r="CXE5" s="745"/>
      <c r="CXF5" s="745"/>
      <c r="CXG5" s="745"/>
      <c r="CXH5" s="745"/>
      <c r="CXI5" s="745"/>
      <c r="CXJ5" s="745"/>
      <c r="CXK5" s="745"/>
      <c r="CXL5" s="745"/>
      <c r="CXM5" s="745"/>
      <c r="CXN5" s="745"/>
      <c r="CXO5" s="745"/>
      <c r="CXP5" s="745"/>
      <c r="CXQ5" s="745"/>
      <c r="CXR5" s="745"/>
      <c r="CXS5" s="745"/>
      <c r="CXT5" s="745"/>
      <c r="CXU5" s="745"/>
      <c r="CXV5" s="745"/>
      <c r="CXW5" s="745"/>
      <c r="CXX5" s="745"/>
      <c r="CXY5" s="745"/>
      <c r="CXZ5" s="745"/>
      <c r="CYA5" s="745"/>
      <c r="CYB5" s="745"/>
      <c r="CYC5" s="745"/>
      <c r="CYD5" s="745"/>
      <c r="CYE5" s="745"/>
      <c r="CYF5" s="745"/>
      <c r="CYG5" s="745"/>
      <c r="CYH5" s="744"/>
      <c r="CYI5" s="745"/>
      <c r="CYJ5" s="745"/>
      <c r="CYK5" s="745"/>
      <c r="CYL5" s="745"/>
      <c r="CYM5" s="745"/>
      <c r="CYN5" s="745"/>
      <c r="CYO5" s="745"/>
      <c r="CYP5" s="745"/>
      <c r="CYQ5" s="745"/>
      <c r="CYR5" s="745"/>
      <c r="CYS5" s="745"/>
      <c r="CYT5" s="745"/>
      <c r="CYU5" s="745"/>
      <c r="CYV5" s="745"/>
      <c r="CYW5" s="745"/>
      <c r="CYX5" s="745"/>
      <c r="CYY5" s="745"/>
      <c r="CYZ5" s="745"/>
      <c r="CZA5" s="745"/>
      <c r="CZB5" s="745"/>
      <c r="CZC5" s="745"/>
      <c r="CZD5" s="745"/>
      <c r="CZE5" s="745"/>
      <c r="CZF5" s="745"/>
      <c r="CZG5" s="745"/>
      <c r="CZH5" s="745"/>
      <c r="CZI5" s="745"/>
      <c r="CZJ5" s="745"/>
      <c r="CZK5" s="745"/>
      <c r="CZL5" s="745"/>
      <c r="CZM5" s="744"/>
      <c r="CZN5" s="745"/>
      <c r="CZO5" s="745"/>
      <c r="CZP5" s="745"/>
      <c r="CZQ5" s="745"/>
      <c r="CZR5" s="745"/>
      <c r="CZS5" s="745"/>
      <c r="CZT5" s="745"/>
      <c r="CZU5" s="745"/>
      <c r="CZV5" s="745"/>
      <c r="CZW5" s="745"/>
      <c r="CZX5" s="745"/>
      <c r="CZY5" s="745"/>
      <c r="CZZ5" s="745"/>
      <c r="DAA5" s="745"/>
      <c r="DAB5" s="745"/>
      <c r="DAC5" s="745"/>
      <c r="DAD5" s="745"/>
      <c r="DAE5" s="745"/>
      <c r="DAF5" s="745"/>
      <c r="DAG5" s="745"/>
      <c r="DAH5" s="745"/>
      <c r="DAI5" s="745"/>
      <c r="DAJ5" s="745"/>
      <c r="DAK5" s="745"/>
      <c r="DAL5" s="745"/>
      <c r="DAM5" s="745"/>
      <c r="DAN5" s="745"/>
      <c r="DAO5" s="745"/>
      <c r="DAP5" s="745"/>
      <c r="DAQ5" s="745"/>
      <c r="DAR5" s="744"/>
      <c r="DAS5" s="745"/>
      <c r="DAT5" s="745"/>
      <c r="DAU5" s="745"/>
      <c r="DAV5" s="745"/>
      <c r="DAW5" s="745"/>
      <c r="DAX5" s="745"/>
      <c r="DAY5" s="745"/>
      <c r="DAZ5" s="745"/>
      <c r="DBA5" s="745"/>
      <c r="DBB5" s="745"/>
      <c r="DBC5" s="745"/>
      <c r="DBD5" s="745"/>
      <c r="DBE5" s="745"/>
      <c r="DBF5" s="745"/>
      <c r="DBG5" s="745"/>
      <c r="DBH5" s="745"/>
      <c r="DBI5" s="745"/>
      <c r="DBJ5" s="745"/>
      <c r="DBK5" s="745"/>
      <c r="DBL5" s="745"/>
      <c r="DBM5" s="745"/>
      <c r="DBN5" s="745"/>
      <c r="DBO5" s="745"/>
      <c r="DBP5" s="745"/>
      <c r="DBQ5" s="745"/>
      <c r="DBR5" s="745"/>
      <c r="DBS5" s="745"/>
      <c r="DBT5" s="745"/>
      <c r="DBU5" s="745"/>
      <c r="DBV5" s="745"/>
      <c r="DBW5" s="744"/>
      <c r="DBX5" s="745"/>
      <c r="DBY5" s="745"/>
      <c r="DBZ5" s="745"/>
      <c r="DCA5" s="745"/>
      <c r="DCB5" s="745"/>
      <c r="DCC5" s="745"/>
      <c r="DCD5" s="745"/>
      <c r="DCE5" s="745"/>
      <c r="DCF5" s="745"/>
      <c r="DCG5" s="745"/>
      <c r="DCH5" s="745"/>
      <c r="DCI5" s="745"/>
      <c r="DCJ5" s="745"/>
      <c r="DCK5" s="745"/>
      <c r="DCL5" s="745"/>
      <c r="DCM5" s="745"/>
      <c r="DCN5" s="745"/>
      <c r="DCO5" s="745"/>
      <c r="DCP5" s="745"/>
      <c r="DCQ5" s="745"/>
      <c r="DCR5" s="745"/>
      <c r="DCS5" s="745"/>
      <c r="DCT5" s="745"/>
      <c r="DCU5" s="745"/>
      <c r="DCV5" s="745"/>
      <c r="DCW5" s="745"/>
      <c r="DCX5" s="745"/>
      <c r="DCY5" s="745"/>
      <c r="DCZ5" s="745"/>
      <c r="DDA5" s="745"/>
      <c r="DDB5" s="744"/>
      <c r="DDC5" s="745"/>
      <c r="DDD5" s="745"/>
      <c r="DDE5" s="745"/>
      <c r="DDF5" s="745"/>
      <c r="DDG5" s="745"/>
      <c r="DDH5" s="745"/>
      <c r="DDI5" s="745"/>
      <c r="DDJ5" s="745"/>
      <c r="DDK5" s="745"/>
      <c r="DDL5" s="745"/>
      <c r="DDM5" s="745"/>
      <c r="DDN5" s="745"/>
      <c r="DDO5" s="745"/>
      <c r="DDP5" s="745"/>
      <c r="DDQ5" s="745"/>
      <c r="DDR5" s="745"/>
      <c r="DDS5" s="745"/>
      <c r="DDT5" s="745"/>
      <c r="DDU5" s="745"/>
      <c r="DDV5" s="745"/>
      <c r="DDW5" s="745"/>
      <c r="DDX5" s="745"/>
      <c r="DDY5" s="745"/>
      <c r="DDZ5" s="745"/>
      <c r="DEA5" s="745"/>
      <c r="DEB5" s="745"/>
      <c r="DEC5" s="745"/>
      <c r="DED5" s="745"/>
      <c r="DEE5" s="745"/>
      <c r="DEF5" s="745"/>
      <c r="DEG5" s="744"/>
      <c r="DEH5" s="745"/>
      <c r="DEI5" s="745"/>
      <c r="DEJ5" s="745"/>
      <c r="DEK5" s="745"/>
      <c r="DEL5" s="745"/>
      <c r="DEM5" s="745"/>
      <c r="DEN5" s="745"/>
      <c r="DEO5" s="745"/>
      <c r="DEP5" s="745"/>
      <c r="DEQ5" s="745"/>
      <c r="DER5" s="745"/>
      <c r="DES5" s="745"/>
      <c r="DET5" s="745"/>
      <c r="DEU5" s="745"/>
      <c r="DEV5" s="745"/>
      <c r="DEW5" s="745"/>
      <c r="DEX5" s="745"/>
      <c r="DEY5" s="745"/>
      <c r="DEZ5" s="745"/>
      <c r="DFA5" s="745"/>
      <c r="DFB5" s="745"/>
      <c r="DFC5" s="745"/>
      <c r="DFD5" s="745"/>
      <c r="DFE5" s="745"/>
      <c r="DFF5" s="745"/>
      <c r="DFG5" s="745"/>
      <c r="DFH5" s="745"/>
      <c r="DFI5" s="745"/>
      <c r="DFJ5" s="745"/>
      <c r="DFK5" s="745"/>
      <c r="DFL5" s="744"/>
      <c r="DFM5" s="745"/>
      <c r="DFN5" s="745"/>
      <c r="DFO5" s="745"/>
      <c r="DFP5" s="745"/>
      <c r="DFQ5" s="745"/>
      <c r="DFR5" s="745"/>
      <c r="DFS5" s="745"/>
      <c r="DFT5" s="745"/>
      <c r="DFU5" s="745"/>
      <c r="DFV5" s="745"/>
      <c r="DFW5" s="745"/>
      <c r="DFX5" s="745"/>
      <c r="DFY5" s="745"/>
      <c r="DFZ5" s="745"/>
      <c r="DGA5" s="745"/>
      <c r="DGB5" s="745"/>
      <c r="DGC5" s="745"/>
      <c r="DGD5" s="745"/>
      <c r="DGE5" s="745"/>
      <c r="DGF5" s="745"/>
      <c r="DGG5" s="745"/>
      <c r="DGH5" s="745"/>
      <c r="DGI5" s="745"/>
      <c r="DGJ5" s="745"/>
      <c r="DGK5" s="745"/>
      <c r="DGL5" s="745"/>
      <c r="DGM5" s="745"/>
      <c r="DGN5" s="745"/>
      <c r="DGO5" s="745"/>
      <c r="DGP5" s="745"/>
      <c r="DGQ5" s="744"/>
      <c r="DGR5" s="745"/>
      <c r="DGS5" s="745"/>
      <c r="DGT5" s="745"/>
      <c r="DGU5" s="745"/>
      <c r="DGV5" s="745"/>
      <c r="DGW5" s="745"/>
      <c r="DGX5" s="745"/>
      <c r="DGY5" s="745"/>
      <c r="DGZ5" s="745"/>
      <c r="DHA5" s="745"/>
      <c r="DHB5" s="745"/>
      <c r="DHC5" s="745"/>
      <c r="DHD5" s="745"/>
      <c r="DHE5" s="745"/>
      <c r="DHF5" s="745"/>
      <c r="DHG5" s="745"/>
      <c r="DHH5" s="745"/>
      <c r="DHI5" s="745"/>
      <c r="DHJ5" s="745"/>
      <c r="DHK5" s="745"/>
      <c r="DHL5" s="745"/>
      <c r="DHM5" s="745"/>
      <c r="DHN5" s="745"/>
      <c r="DHO5" s="745"/>
      <c r="DHP5" s="745"/>
      <c r="DHQ5" s="745"/>
      <c r="DHR5" s="745"/>
      <c r="DHS5" s="745"/>
      <c r="DHT5" s="745"/>
      <c r="DHU5" s="745"/>
      <c r="DHV5" s="744"/>
      <c r="DHW5" s="745"/>
      <c r="DHX5" s="745"/>
      <c r="DHY5" s="745"/>
      <c r="DHZ5" s="745"/>
      <c r="DIA5" s="745"/>
      <c r="DIB5" s="745"/>
      <c r="DIC5" s="745"/>
      <c r="DID5" s="745"/>
      <c r="DIE5" s="745"/>
      <c r="DIF5" s="745"/>
      <c r="DIG5" s="745"/>
      <c r="DIH5" s="745"/>
      <c r="DII5" s="745"/>
      <c r="DIJ5" s="745"/>
      <c r="DIK5" s="745"/>
      <c r="DIL5" s="745"/>
      <c r="DIM5" s="745"/>
      <c r="DIN5" s="745"/>
      <c r="DIO5" s="745"/>
      <c r="DIP5" s="745"/>
      <c r="DIQ5" s="745"/>
      <c r="DIR5" s="745"/>
      <c r="DIS5" s="745"/>
      <c r="DIT5" s="745"/>
      <c r="DIU5" s="745"/>
      <c r="DIV5" s="745"/>
      <c r="DIW5" s="745"/>
      <c r="DIX5" s="745"/>
      <c r="DIY5" s="745"/>
      <c r="DIZ5" s="745"/>
      <c r="DJA5" s="744"/>
      <c r="DJB5" s="745"/>
      <c r="DJC5" s="745"/>
      <c r="DJD5" s="745"/>
      <c r="DJE5" s="745"/>
      <c r="DJF5" s="745"/>
      <c r="DJG5" s="745"/>
      <c r="DJH5" s="745"/>
      <c r="DJI5" s="745"/>
      <c r="DJJ5" s="745"/>
      <c r="DJK5" s="745"/>
      <c r="DJL5" s="745"/>
      <c r="DJM5" s="745"/>
      <c r="DJN5" s="745"/>
      <c r="DJO5" s="745"/>
      <c r="DJP5" s="745"/>
      <c r="DJQ5" s="745"/>
      <c r="DJR5" s="745"/>
      <c r="DJS5" s="745"/>
      <c r="DJT5" s="745"/>
      <c r="DJU5" s="745"/>
      <c r="DJV5" s="745"/>
      <c r="DJW5" s="745"/>
      <c r="DJX5" s="745"/>
      <c r="DJY5" s="745"/>
      <c r="DJZ5" s="745"/>
      <c r="DKA5" s="745"/>
      <c r="DKB5" s="745"/>
      <c r="DKC5" s="745"/>
      <c r="DKD5" s="745"/>
      <c r="DKE5" s="745"/>
      <c r="DKF5" s="744"/>
      <c r="DKG5" s="745"/>
      <c r="DKH5" s="745"/>
      <c r="DKI5" s="745"/>
      <c r="DKJ5" s="745"/>
      <c r="DKK5" s="745"/>
      <c r="DKL5" s="745"/>
      <c r="DKM5" s="745"/>
      <c r="DKN5" s="745"/>
      <c r="DKO5" s="745"/>
      <c r="DKP5" s="745"/>
      <c r="DKQ5" s="745"/>
      <c r="DKR5" s="745"/>
      <c r="DKS5" s="745"/>
      <c r="DKT5" s="745"/>
      <c r="DKU5" s="745"/>
      <c r="DKV5" s="745"/>
      <c r="DKW5" s="745"/>
      <c r="DKX5" s="745"/>
      <c r="DKY5" s="745"/>
      <c r="DKZ5" s="745"/>
      <c r="DLA5" s="745"/>
      <c r="DLB5" s="745"/>
      <c r="DLC5" s="745"/>
      <c r="DLD5" s="745"/>
      <c r="DLE5" s="745"/>
      <c r="DLF5" s="745"/>
      <c r="DLG5" s="745"/>
      <c r="DLH5" s="745"/>
      <c r="DLI5" s="745"/>
      <c r="DLJ5" s="745"/>
      <c r="DLK5" s="744"/>
      <c r="DLL5" s="745"/>
      <c r="DLM5" s="745"/>
      <c r="DLN5" s="745"/>
      <c r="DLO5" s="745"/>
      <c r="DLP5" s="745"/>
      <c r="DLQ5" s="745"/>
      <c r="DLR5" s="745"/>
      <c r="DLS5" s="745"/>
      <c r="DLT5" s="745"/>
      <c r="DLU5" s="745"/>
      <c r="DLV5" s="745"/>
      <c r="DLW5" s="745"/>
      <c r="DLX5" s="745"/>
      <c r="DLY5" s="745"/>
      <c r="DLZ5" s="745"/>
      <c r="DMA5" s="745"/>
      <c r="DMB5" s="745"/>
      <c r="DMC5" s="745"/>
      <c r="DMD5" s="745"/>
      <c r="DME5" s="745"/>
      <c r="DMF5" s="745"/>
      <c r="DMG5" s="745"/>
      <c r="DMH5" s="745"/>
      <c r="DMI5" s="745"/>
      <c r="DMJ5" s="745"/>
      <c r="DMK5" s="745"/>
      <c r="DML5" s="745"/>
      <c r="DMM5" s="745"/>
      <c r="DMN5" s="745"/>
      <c r="DMO5" s="745"/>
      <c r="DMP5" s="744"/>
      <c r="DMQ5" s="745"/>
      <c r="DMR5" s="745"/>
      <c r="DMS5" s="745"/>
      <c r="DMT5" s="745"/>
      <c r="DMU5" s="745"/>
      <c r="DMV5" s="745"/>
      <c r="DMW5" s="745"/>
      <c r="DMX5" s="745"/>
      <c r="DMY5" s="745"/>
      <c r="DMZ5" s="745"/>
      <c r="DNA5" s="745"/>
      <c r="DNB5" s="745"/>
      <c r="DNC5" s="745"/>
      <c r="DND5" s="745"/>
      <c r="DNE5" s="745"/>
      <c r="DNF5" s="745"/>
      <c r="DNG5" s="745"/>
      <c r="DNH5" s="745"/>
      <c r="DNI5" s="745"/>
      <c r="DNJ5" s="745"/>
      <c r="DNK5" s="745"/>
      <c r="DNL5" s="745"/>
      <c r="DNM5" s="745"/>
      <c r="DNN5" s="745"/>
      <c r="DNO5" s="745"/>
      <c r="DNP5" s="745"/>
      <c r="DNQ5" s="745"/>
      <c r="DNR5" s="745"/>
      <c r="DNS5" s="745"/>
      <c r="DNT5" s="745"/>
      <c r="DNU5" s="744"/>
      <c r="DNV5" s="745"/>
      <c r="DNW5" s="745"/>
      <c r="DNX5" s="745"/>
      <c r="DNY5" s="745"/>
      <c r="DNZ5" s="745"/>
      <c r="DOA5" s="745"/>
      <c r="DOB5" s="745"/>
      <c r="DOC5" s="745"/>
      <c r="DOD5" s="745"/>
      <c r="DOE5" s="745"/>
      <c r="DOF5" s="745"/>
      <c r="DOG5" s="745"/>
      <c r="DOH5" s="745"/>
      <c r="DOI5" s="745"/>
      <c r="DOJ5" s="745"/>
      <c r="DOK5" s="745"/>
      <c r="DOL5" s="745"/>
      <c r="DOM5" s="745"/>
      <c r="DON5" s="745"/>
      <c r="DOO5" s="745"/>
      <c r="DOP5" s="745"/>
      <c r="DOQ5" s="745"/>
      <c r="DOR5" s="745"/>
      <c r="DOS5" s="745"/>
      <c r="DOT5" s="745"/>
      <c r="DOU5" s="745"/>
      <c r="DOV5" s="745"/>
      <c r="DOW5" s="745"/>
      <c r="DOX5" s="745"/>
      <c r="DOY5" s="745"/>
      <c r="DOZ5" s="744"/>
      <c r="DPA5" s="745"/>
      <c r="DPB5" s="745"/>
      <c r="DPC5" s="745"/>
      <c r="DPD5" s="745"/>
      <c r="DPE5" s="745"/>
      <c r="DPF5" s="745"/>
      <c r="DPG5" s="745"/>
      <c r="DPH5" s="745"/>
      <c r="DPI5" s="745"/>
      <c r="DPJ5" s="745"/>
      <c r="DPK5" s="745"/>
      <c r="DPL5" s="745"/>
      <c r="DPM5" s="745"/>
      <c r="DPN5" s="745"/>
      <c r="DPO5" s="745"/>
      <c r="DPP5" s="745"/>
      <c r="DPQ5" s="745"/>
      <c r="DPR5" s="745"/>
      <c r="DPS5" s="745"/>
      <c r="DPT5" s="745"/>
      <c r="DPU5" s="745"/>
      <c r="DPV5" s="745"/>
      <c r="DPW5" s="745"/>
      <c r="DPX5" s="745"/>
      <c r="DPY5" s="745"/>
      <c r="DPZ5" s="745"/>
      <c r="DQA5" s="745"/>
      <c r="DQB5" s="745"/>
      <c r="DQC5" s="745"/>
      <c r="DQD5" s="745"/>
      <c r="DQE5" s="744"/>
      <c r="DQF5" s="745"/>
      <c r="DQG5" s="745"/>
      <c r="DQH5" s="745"/>
      <c r="DQI5" s="745"/>
      <c r="DQJ5" s="745"/>
      <c r="DQK5" s="745"/>
      <c r="DQL5" s="745"/>
      <c r="DQM5" s="745"/>
      <c r="DQN5" s="745"/>
      <c r="DQO5" s="745"/>
      <c r="DQP5" s="745"/>
      <c r="DQQ5" s="745"/>
      <c r="DQR5" s="745"/>
      <c r="DQS5" s="745"/>
      <c r="DQT5" s="745"/>
      <c r="DQU5" s="745"/>
      <c r="DQV5" s="745"/>
      <c r="DQW5" s="745"/>
      <c r="DQX5" s="745"/>
      <c r="DQY5" s="745"/>
      <c r="DQZ5" s="745"/>
      <c r="DRA5" s="745"/>
      <c r="DRB5" s="745"/>
      <c r="DRC5" s="745"/>
      <c r="DRD5" s="745"/>
      <c r="DRE5" s="745"/>
      <c r="DRF5" s="745"/>
      <c r="DRG5" s="745"/>
      <c r="DRH5" s="745"/>
      <c r="DRI5" s="745"/>
      <c r="DRJ5" s="744"/>
      <c r="DRK5" s="745"/>
      <c r="DRL5" s="745"/>
      <c r="DRM5" s="745"/>
      <c r="DRN5" s="745"/>
      <c r="DRO5" s="745"/>
      <c r="DRP5" s="745"/>
      <c r="DRQ5" s="745"/>
      <c r="DRR5" s="745"/>
      <c r="DRS5" s="745"/>
      <c r="DRT5" s="745"/>
      <c r="DRU5" s="745"/>
      <c r="DRV5" s="745"/>
      <c r="DRW5" s="745"/>
      <c r="DRX5" s="745"/>
      <c r="DRY5" s="745"/>
      <c r="DRZ5" s="745"/>
      <c r="DSA5" s="745"/>
      <c r="DSB5" s="745"/>
      <c r="DSC5" s="745"/>
      <c r="DSD5" s="745"/>
      <c r="DSE5" s="745"/>
      <c r="DSF5" s="745"/>
      <c r="DSG5" s="745"/>
      <c r="DSH5" s="745"/>
      <c r="DSI5" s="745"/>
      <c r="DSJ5" s="745"/>
      <c r="DSK5" s="745"/>
      <c r="DSL5" s="745"/>
      <c r="DSM5" s="745"/>
      <c r="DSN5" s="745"/>
      <c r="DSO5" s="744"/>
      <c r="DSP5" s="745"/>
      <c r="DSQ5" s="745"/>
      <c r="DSR5" s="745"/>
      <c r="DSS5" s="745"/>
      <c r="DST5" s="745"/>
      <c r="DSU5" s="745"/>
      <c r="DSV5" s="745"/>
      <c r="DSW5" s="745"/>
      <c r="DSX5" s="745"/>
      <c r="DSY5" s="745"/>
      <c r="DSZ5" s="745"/>
      <c r="DTA5" s="745"/>
      <c r="DTB5" s="745"/>
      <c r="DTC5" s="745"/>
      <c r="DTD5" s="745"/>
      <c r="DTE5" s="745"/>
      <c r="DTF5" s="745"/>
      <c r="DTG5" s="745"/>
      <c r="DTH5" s="745"/>
      <c r="DTI5" s="745"/>
      <c r="DTJ5" s="745"/>
      <c r="DTK5" s="745"/>
      <c r="DTL5" s="745"/>
      <c r="DTM5" s="745"/>
      <c r="DTN5" s="745"/>
      <c r="DTO5" s="745"/>
      <c r="DTP5" s="745"/>
      <c r="DTQ5" s="745"/>
      <c r="DTR5" s="745"/>
      <c r="DTS5" s="745"/>
      <c r="DTT5" s="744"/>
      <c r="DTU5" s="745"/>
      <c r="DTV5" s="745"/>
      <c r="DTW5" s="745"/>
      <c r="DTX5" s="745"/>
      <c r="DTY5" s="745"/>
      <c r="DTZ5" s="745"/>
      <c r="DUA5" s="745"/>
      <c r="DUB5" s="745"/>
      <c r="DUC5" s="745"/>
      <c r="DUD5" s="745"/>
      <c r="DUE5" s="745"/>
      <c r="DUF5" s="745"/>
      <c r="DUG5" s="745"/>
      <c r="DUH5" s="745"/>
      <c r="DUI5" s="745"/>
      <c r="DUJ5" s="745"/>
      <c r="DUK5" s="745"/>
      <c r="DUL5" s="745"/>
      <c r="DUM5" s="745"/>
      <c r="DUN5" s="745"/>
      <c r="DUO5" s="745"/>
      <c r="DUP5" s="745"/>
      <c r="DUQ5" s="745"/>
      <c r="DUR5" s="745"/>
      <c r="DUS5" s="745"/>
      <c r="DUT5" s="745"/>
      <c r="DUU5" s="745"/>
      <c r="DUV5" s="745"/>
      <c r="DUW5" s="745"/>
      <c r="DUX5" s="745"/>
      <c r="DUY5" s="744"/>
      <c r="DUZ5" s="745"/>
      <c r="DVA5" s="745"/>
      <c r="DVB5" s="745"/>
      <c r="DVC5" s="745"/>
      <c r="DVD5" s="745"/>
      <c r="DVE5" s="745"/>
      <c r="DVF5" s="745"/>
      <c r="DVG5" s="745"/>
      <c r="DVH5" s="745"/>
      <c r="DVI5" s="745"/>
      <c r="DVJ5" s="745"/>
      <c r="DVK5" s="745"/>
      <c r="DVL5" s="745"/>
      <c r="DVM5" s="745"/>
      <c r="DVN5" s="745"/>
      <c r="DVO5" s="745"/>
      <c r="DVP5" s="745"/>
      <c r="DVQ5" s="745"/>
      <c r="DVR5" s="745"/>
      <c r="DVS5" s="745"/>
      <c r="DVT5" s="745"/>
      <c r="DVU5" s="745"/>
      <c r="DVV5" s="745"/>
      <c r="DVW5" s="745"/>
      <c r="DVX5" s="745"/>
      <c r="DVY5" s="745"/>
      <c r="DVZ5" s="745"/>
      <c r="DWA5" s="745"/>
      <c r="DWB5" s="745"/>
      <c r="DWC5" s="745"/>
      <c r="DWD5" s="744"/>
      <c r="DWE5" s="745"/>
      <c r="DWF5" s="745"/>
      <c r="DWG5" s="745"/>
      <c r="DWH5" s="745"/>
      <c r="DWI5" s="745"/>
      <c r="DWJ5" s="745"/>
      <c r="DWK5" s="745"/>
      <c r="DWL5" s="745"/>
      <c r="DWM5" s="745"/>
      <c r="DWN5" s="745"/>
      <c r="DWO5" s="745"/>
      <c r="DWP5" s="745"/>
      <c r="DWQ5" s="745"/>
      <c r="DWR5" s="745"/>
      <c r="DWS5" s="745"/>
      <c r="DWT5" s="745"/>
      <c r="DWU5" s="745"/>
      <c r="DWV5" s="745"/>
      <c r="DWW5" s="745"/>
      <c r="DWX5" s="745"/>
      <c r="DWY5" s="745"/>
      <c r="DWZ5" s="745"/>
      <c r="DXA5" s="745"/>
      <c r="DXB5" s="745"/>
      <c r="DXC5" s="745"/>
      <c r="DXD5" s="745"/>
      <c r="DXE5" s="745"/>
      <c r="DXF5" s="745"/>
      <c r="DXG5" s="745"/>
      <c r="DXH5" s="745"/>
      <c r="DXI5" s="744"/>
      <c r="DXJ5" s="745"/>
      <c r="DXK5" s="745"/>
      <c r="DXL5" s="745"/>
      <c r="DXM5" s="745"/>
      <c r="DXN5" s="745"/>
      <c r="DXO5" s="745"/>
      <c r="DXP5" s="745"/>
      <c r="DXQ5" s="745"/>
      <c r="DXR5" s="745"/>
      <c r="DXS5" s="745"/>
      <c r="DXT5" s="745"/>
      <c r="DXU5" s="745"/>
      <c r="DXV5" s="745"/>
      <c r="DXW5" s="745"/>
      <c r="DXX5" s="745"/>
      <c r="DXY5" s="745"/>
      <c r="DXZ5" s="745"/>
      <c r="DYA5" s="745"/>
      <c r="DYB5" s="745"/>
      <c r="DYC5" s="745"/>
      <c r="DYD5" s="745"/>
      <c r="DYE5" s="745"/>
      <c r="DYF5" s="745"/>
      <c r="DYG5" s="745"/>
      <c r="DYH5" s="745"/>
      <c r="DYI5" s="745"/>
      <c r="DYJ5" s="745"/>
      <c r="DYK5" s="745"/>
      <c r="DYL5" s="745"/>
      <c r="DYM5" s="745"/>
      <c r="DYN5" s="744"/>
      <c r="DYO5" s="745"/>
      <c r="DYP5" s="745"/>
      <c r="DYQ5" s="745"/>
      <c r="DYR5" s="745"/>
      <c r="DYS5" s="745"/>
      <c r="DYT5" s="745"/>
      <c r="DYU5" s="745"/>
      <c r="DYV5" s="745"/>
      <c r="DYW5" s="745"/>
      <c r="DYX5" s="745"/>
      <c r="DYY5" s="745"/>
      <c r="DYZ5" s="745"/>
      <c r="DZA5" s="745"/>
      <c r="DZB5" s="745"/>
      <c r="DZC5" s="745"/>
      <c r="DZD5" s="745"/>
      <c r="DZE5" s="745"/>
      <c r="DZF5" s="745"/>
      <c r="DZG5" s="745"/>
      <c r="DZH5" s="745"/>
      <c r="DZI5" s="745"/>
      <c r="DZJ5" s="745"/>
      <c r="DZK5" s="745"/>
      <c r="DZL5" s="745"/>
      <c r="DZM5" s="745"/>
      <c r="DZN5" s="745"/>
      <c r="DZO5" s="745"/>
      <c r="DZP5" s="745"/>
      <c r="DZQ5" s="745"/>
      <c r="DZR5" s="745"/>
      <c r="DZS5" s="744"/>
      <c r="DZT5" s="745"/>
      <c r="DZU5" s="745"/>
      <c r="DZV5" s="745"/>
      <c r="DZW5" s="745"/>
      <c r="DZX5" s="745"/>
      <c r="DZY5" s="745"/>
      <c r="DZZ5" s="745"/>
      <c r="EAA5" s="745"/>
      <c r="EAB5" s="745"/>
      <c r="EAC5" s="745"/>
      <c r="EAD5" s="745"/>
      <c r="EAE5" s="745"/>
      <c r="EAF5" s="745"/>
      <c r="EAG5" s="745"/>
      <c r="EAH5" s="745"/>
      <c r="EAI5" s="745"/>
      <c r="EAJ5" s="745"/>
      <c r="EAK5" s="745"/>
      <c r="EAL5" s="745"/>
      <c r="EAM5" s="745"/>
      <c r="EAN5" s="745"/>
      <c r="EAO5" s="745"/>
      <c r="EAP5" s="745"/>
      <c r="EAQ5" s="745"/>
      <c r="EAR5" s="745"/>
      <c r="EAS5" s="745"/>
      <c r="EAT5" s="745"/>
      <c r="EAU5" s="745"/>
      <c r="EAV5" s="745"/>
      <c r="EAW5" s="745"/>
      <c r="EAX5" s="744"/>
      <c r="EAY5" s="745"/>
      <c r="EAZ5" s="745"/>
      <c r="EBA5" s="745"/>
      <c r="EBB5" s="745"/>
      <c r="EBC5" s="745"/>
      <c r="EBD5" s="745"/>
      <c r="EBE5" s="745"/>
      <c r="EBF5" s="745"/>
      <c r="EBG5" s="745"/>
      <c r="EBH5" s="745"/>
      <c r="EBI5" s="745"/>
      <c r="EBJ5" s="745"/>
      <c r="EBK5" s="745"/>
      <c r="EBL5" s="745"/>
      <c r="EBM5" s="745"/>
      <c r="EBN5" s="745"/>
      <c r="EBO5" s="745"/>
      <c r="EBP5" s="745"/>
      <c r="EBQ5" s="745"/>
      <c r="EBR5" s="745"/>
      <c r="EBS5" s="745"/>
      <c r="EBT5" s="745"/>
      <c r="EBU5" s="745"/>
      <c r="EBV5" s="745"/>
      <c r="EBW5" s="745"/>
      <c r="EBX5" s="745"/>
      <c r="EBY5" s="745"/>
      <c r="EBZ5" s="745"/>
      <c r="ECA5" s="745"/>
      <c r="ECB5" s="745"/>
      <c r="ECC5" s="744"/>
      <c r="ECD5" s="745"/>
      <c r="ECE5" s="745"/>
      <c r="ECF5" s="745"/>
      <c r="ECG5" s="745"/>
      <c r="ECH5" s="745"/>
      <c r="ECI5" s="745"/>
      <c r="ECJ5" s="745"/>
      <c r="ECK5" s="745"/>
      <c r="ECL5" s="745"/>
      <c r="ECM5" s="745"/>
      <c r="ECN5" s="745"/>
      <c r="ECO5" s="745"/>
      <c r="ECP5" s="745"/>
      <c r="ECQ5" s="745"/>
      <c r="ECR5" s="745"/>
      <c r="ECS5" s="745"/>
      <c r="ECT5" s="745"/>
      <c r="ECU5" s="745"/>
      <c r="ECV5" s="745"/>
      <c r="ECW5" s="745"/>
      <c r="ECX5" s="745"/>
      <c r="ECY5" s="745"/>
      <c r="ECZ5" s="745"/>
      <c r="EDA5" s="745"/>
      <c r="EDB5" s="745"/>
      <c r="EDC5" s="745"/>
      <c r="EDD5" s="745"/>
      <c r="EDE5" s="745"/>
      <c r="EDF5" s="745"/>
      <c r="EDG5" s="745"/>
      <c r="EDH5" s="744"/>
      <c r="EDI5" s="745"/>
      <c r="EDJ5" s="745"/>
      <c r="EDK5" s="745"/>
      <c r="EDL5" s="745"/>
      <c r="EDM5" s="745"/>
      <c r="EDN5" s="745"/>
      <c r="EDO5" s="745"/>
      <c r="EDP5" s="745"/>
      <c r="EDQ5" s="745"/>
      <c r="EDR5" s="745"/>
      <c r="EDS5" s="745"/>
      <c r="EDT5" s="745"/>
      <c r="EDU5" s="745"/>
      <c r="EDV5" s="745"/>
      <c r="EDW5" s="745"/>
      <c r="EDX5" s="745"/>
      <c r="EDY5" s="745"/>
      <c r="EDZ5" s="745"/>
      <c r="EEA5" s="745"/>
      <c r="EEB5" s="745"/>
      <c r="EEC5" s="745"/>
      <c r="EED5" s="745"/>
      <c r="EEE5" s="745"/>
      <c r="EEF5" s="745"/>
      <c r="EEG5" s="745"/>
      <c r="EEH5" s="745"/>
      <c r="EEI5" s="745"/>
      <c r="EEJ5" s="745"/>
      <c r="EEK5" s="745"/>
      <c r="EEL5" s="745"/>
      <c r="EEM5" s="744"/>
      <c r="EEN5" s="745"/>
      <c r="EEO5" s="745"/>
      <c r="EEP5" s="745"/>
      <c r="EEQ5" s="745"/>
      <c r="EER5" s="745"/>
      <c r="EES5" s="745"/>
      <c r="EET5" s="745"/>
      <c r="EEU5" s="745"/>
      <c r="EEV5" s="745"/>
      <c r="EEW5" s="745"/>
      <c r="EEX5" s="745"/>
      <c r="EEY5" s="745"/>
      <c r="EEZ5" s="745"/>
      <c r="EFA5" s="745"/>
      <c r="EFB5" s="745"/>
      <c r="EFC5" s="745"/>
      <c r="EFD5" s="745"/>
      <c r="EFE5" s="745"/>
      <c r="EFF5" s="745"/>
      <c r="EFG5" s="745"/>
      <c r="EFH5" s="745"/>
      <c r="EFI5" s="745"/>
      <c r="EFJ5" s="745"/>
      <c r="EFK5" s="745"/>
      <c r="EFL5" s="745"/>
      <c r="EFM5" s="745"/>
      <c r="EFN5" s="745"/>
      <c r="EFO5" s="745"/>
      <c r="EFP5" s="745"/>
      <c r="EFQ5" s="745"/>
      <c r="EFR5" s="744"/>
      <c r="EFS5" s="745"/>
      <c r="EFT5" s="745"/>
      <c r="EFU5" s="745"/>
      <c r="EFV5" s="745"/>
      <c r="EFW5" s="745"/>
      <c r="EFX5" s="745"/>
      <c r="EFY5" s="745"/>
      <c r="EFZ5" s="745"/>
      <c r="EGA5" s="745"/>
      <c r="EGB5" s="745"/>
      <c r="EGC5" s="745"/>
      <c r="EGD5" s="745"/>
      <c r="EGE5" s="745"/>
      <c r="EGF5" s="745"/>
      <c r="EGG5" s="745"/>
      <c r="EGH5" s="745"/>
      <c r="EGI5" s="745"/>
      <c r="EGJ5" s="745"/>
      <c r="EGK5" s="745"/>
      <c r="EGL5" s="745"/>
      <c r="EGM5" s="745"/>
      <c r="EGN5" s="745"/>
      <c r="EGO5" s="745"/>
      <c r="EGP5" s="745"/>
      <c r="EGQ5" s="745"/>
      <c r="EGR5" s="745"/>
      <c r="EGS5" s="745"/>
      <c r="EGT5" s="745"/>
      <c r="EGU5" s="745"/>
      <c r="EGV5" s="745"/>
      <c r="EGW5" s="744"/>
      <c r="EGX5" s="745"/>
      <c r="EGY5" s="745"/>
      <c r="EGZ5" s="745"/>
      <c r="EHA5" s="745"/>
      <c r="EHB5" s="745"/>
      <c r="EHC5" s="745"/>
      <c r="EHD5" s="745"/>
      <c r="EHE5" s="745"/>
      <c r="EHF5" s="745"/>
      <c r="EHG5" s="745"/>
      <c r="EHH5" s="745"/>
      <c r="EHI5" s="745"/>
      <c r="EHJ5" s="745"/>
      <c r="EHK5" s="745"/>
      <c r="EHL5" s="745"/>
      <c r="EHM5" s="745"/>
      <c r="EHN5" s="745"/>
      <c r="EHO5" s="745"/>
      <c r="EHP5" s="745"/>
      <c r="EHQ5" s="745"/>
      <c r="EHR5" s="745"/>
      <c r="EHS5" s="745"/>
      <c r="EHT5" s="745"/>
      <c r="EHU5" s="745"/>
      <c r="EHV5" s="745"/>
      <c r="EHW5" s="745"/>
      <c r="EHX5" s="745"/>
      <c r="EHY5" s="745"/>
      <c r="EHZ5" s="745"/>
      <c r="EIA5" s="745"/>
      <c r="EIB5" s="744"/>
      <c r="EIC5" s="745"/>
      <c r="EID5" s="745"/>
      <c r="EIE5" s="745"/>
      <c r="EIF5" s="745"/>
      <c r="EIG5" s="745"/>
      <c r="EIH5" s="745"/>
      <c r="EII5" s="745"/>
      <c r="EIJ5" s="745"/>
      <c r="EIK5" s="745"/>
      <c r="EIL5" s="745"/>
      <c r="EIM5" s="745"/>
      <c r="EIN5" s="745"/>
      <c r="EIO5" s="745"/>
      <c r="EIP5" s="745"/>
      <c r="EIQ5" s="745"/>
      <c r="EIR5" s="745"/>
      <c r="EIS5" s="745"/>
      <c r="EIT5" s="745"/>
      <c r="EIU5" s="745"/>
      <c r="EIV5" s="745"/>
      <c r="EIW5" s="745"/>
      <c r="EIX5" s="745"/>
      <c r="EIY5" s="745"/>
      <c r="EIZ5" s="745"/>
      <c r="EJA5" s="745"/>
      <c r="EJB5" s="745"/>
      <c r="EJC5" s="745"/>
      <c r="EJD5" s="745"/>
      <c r="EJE5" s="745"/>
      <c r="EJF5" s="745"/>
      <c r="EJG5" s="744"/>
      <c r="EJH5" s="745"/>
      <c r="EJI5" s="745"/>
      <c r="EJJ5" s="745"/>
      <c r="EJK5" s="745"/>
      <c r="EJL5" s="745"/>
      <c r="EJM5" s="745"/>
      <c r="EJN5" s="745"/>
      <c r="EJO5" s="745"/>
      <c r="EJP5" s="745"/>
      <c r="EJQ5" s="745"/>
      <c r="EJR5" s="745"/>
      <c r="EJS5" s="745"/>
      <c r="EJT5" s="745"/>
      <c r="EJU5" s="745"/>
      <c r="EJV5" s="745"/>
      <c r="EJW5" s="745"/>
      <c r="EJX5" s="745"/>
      <c r="EJY5" s="745"/>
      <c r="EJZ5" s="745"/>
      <c r="EKA5" s="745"/>
      <c r="EKB5" s="745"/>
      <c r="EKC5" s="745"/>
      <c r="EKD5" s="745"/>
      <c r="EKE5" s="745"/>
      <c r="EKF5" s="745"/>
      <c r="EKG5" s="745"/>
      <c r="EKH5" s="745"/>
      <c r="EKI5" s="745"/>
      <c r="EKJ5" s="745"/>
      <c r="EKK5" s="745"/>
      <c r="EKL5" s="744"/>
      <c r="EKM5" s="745"/>
      <c r="EKN5" s="745"/>
      <c r="EKO5" s="745"/>
      <c r="EKP5" s="745"/>
      <c r="EKQ5" s="745"/>
      <c r="EKR5" s="745"/>
      <c r="EKS5" s="745"/>
      <c r="EKT5" s="745"/>
      <c r="EKU5" s="745"/>
      <c r="EKV5" s="745"/>
      <c r="EKW5" s="745"/>
      <c r="EKX5" s="745"/>
      <c r="EKY5" s="745"/>
      <c r="EKZ5" s="745"/>
      <c r="ELA5" s="745"/>
      <c r="ELB5" s="745"/>
      <c r="ELC5" s="745"/>
      <c r="ELD5" s="745"/>
      <c r="ELE5" s="745"/>
      <c r="ELF5" s="745"/>
      <c r="ELG5" s="745"/>
      <c r="ELH5" s="745"/>
      <c r="ELI5" s="745"/>
      <c r="ELJ5" s="745"/>
      <c r="ELK5" s="745"/>
      <c r="ELL5" s="745"/>
      <c r="ELM5" s="745"/>
      <c r="ELN5" s="745"/>
      <c r="ELO5" s="745"/>
      <c r="ELP5" s="745"/>
      <c r="ELQ5" s="744"/>
      <c r="ELR5" s="745"/>
      <c r="ELS5" s="745"/>
      <c r="ELT5" s="745"/>
      <c r="ELU5" s="745"/>
      <c r="ELV5" s="745"/>
      <c r="ELW5" s="745"/>
      <c r="ELX5" s="745"/>
      <c r="ELY5" s="745"/>
      <c r="ELZ5" s="745"/>
      <c r="EMA5" s="745"/>
      <c r="EMB5" s="745"/>
      <c r="EMC5" s="745"/>
      <c r="EMD5" s="745"/>
      <c r="EME5" s="745"/>
      <c r="EMF5" s="745"/>
      <c r="EMG5" s="745"/>
      <c r="EMH5" s="745"/>
      <c r="EMI5" s="745"/>
      <c r="EMJ5" s="745"/>
      <c r="EMK5" s="745"/>
      <c r="EML5" s="745"/>
      <c r="EMM5" s="745"/>
      <c r="EMN5" s="745"/>
      <c r="EMO5" s="745"/>
      <c r="EMP5" s="745"/>
      <c r="EMQ5" s="745"/>
      <c r="EMR5" s="745"/>
      <c r="EMS5" s="745"/>
      <c r="EMT5" s="745"/>
      <c r="EMU5" s="745"/>
      <c r="EMV5" s="744"/>
      <c r="EMW5" s="745"/>
      <c r="EMX5" s="745"/>
      <c r="EMY5" s="745"/>
      <c r="EMZ5" s="745"/>
      <c r="ENA5" s="745"/>
      <c r="ENB5" s="745"/>
      <c r="ENC5" s="745"/>
      <c r="END5" s="745"/>
      <c r="ENE5" s="745"/>
      <c r="ENF5" s="745"/>
      <c r="ENG5" s="745"/>
      <c r="ENH5" s="745"/>
      <c r="ENI5" s="745"/>
      <c r="ENJ5" s="745"/>
      <c r="ENK5" s="745"/>
      <c r="ENL5" s="745"/>
      <c r="ENM5" s="745"/>
      <c r="ENN5" s="745"/>
      <c r="ENO5" s="745"/>
      <c r="ENP5" s="745"/>
      <c r="ENQ5" s="745"/>
      <c r="ENR5" s="745"/>
      <c r="ENS5" s="745"/>
      <c r="ENT5" s="745"/>
      <c r="ENU5" s="745"/>
      <c r="ENV5" s="745"/>
      <c r="ENW5" s="745"/>
      <c r="ENX5" s="745"/>
      <c r="ENY5" s="745"/>
      <c r="ENZ5" s="745"/>
      <c r="EOA5" s="744"/>
      <c r="EOB5" s="745"/>
      <c r="EOC5" s="745"/>
      <c r="EOD5" s="745"/>
      <c r="EOE5" s="745"/>
      <c r="EOF5" s="745"/>
      <c r="EOG5" s="745"/>
      <c r="EOH5" s="745"/>
      <c r="EOI5" s="745"/>
      <c r="EOJ5" s="745"/>
      <c r="EOK5" s="745"/>
      <c r="EOL5" s="745"/>
      <c r="EOM5" s="745"/>
      <c r="EON5" s="745"/>
      <c r="EOO5" s="745"/>
      <c r="EOP5" s="745"/>
      <c r="EOQ5" s="745"/>
      <c r="EOR5" s="745"/>
      <c r="EOS5" s="745"/>
      <c r="EOT5" s="745"/>
      <c r="EOU5" s="745"/>
      <c r="EOV5" s="745"/>
      <c r="EOW5" s="745"/>
      <c r="EOX5" s="745"/>
      <c r="EOY5" s="745"/>
      <c r="EOZ5" s="745"/>
      <c r="EPA5" s="745"/>
      <c r="EPB5" s="745"/>
      <c r="EPC5" s="745"/>
      <c r="EPD5" s="745"/>
      <c r="EPE5" s="745"/>
      <c r="EPF5" s="744"/>
      <c r="EPG5" s="745"/>
      <c r="EPH5" s="745"/>
      <c r="EPI5" s="745"/>
      <c r="EPJ5" s="745"/>
      <c r="EPK5" s="745"/>
      <c r="EPL5" s="745"/>
      <c r="EPM5" s="745"/>
      <c r="EPN5" s="745"/>
      <c r="EPO5" s="745"/>
      <c r="EPP5" s="745"/>
      <c r="EPQ5" s="745"/>
      <c r="EPR5" s="745"/>
      <c r="EPS5" s="745"/>
      <c r="EPT5" s="745"/>
      <c r="EPU5" s="745"/>
      <c r="EPV5" s="745"/>
      <c r="EPW5" s="745"/>
      <c r="EPX5" s="745"/>
      <c r="EPY5" s="745"/>
      <c r="EPZ5" s="745"/>
      <c r="EQA5" s="745"/>
      <c r="EQB5" s="745"/>
      <c r="EQC5" s="745"/>
      <c r="EQD5" s="745"/>
      <c r="EQE5" s="745"/>
      <c r="EQF5" s="745"/>
      <c r="EQG5" s="745"/>
      <c r="EQH5" s="745"/>
      <c r="EQI5" s="745"/>
      <c r="EQJ5" s="745"/>
      <c r="EQK5" s="744"/>
      <c r="EQL5" s="745"/>
      <c r="EQM5" s="745"/>
      <c r="EQN5" s="745"/>
      <c r="EQO5" s="745"/>
      <c r="EQP5" s="745"/>
      <c r="EQQ5" s="745"/>
      <c r="EQR5" s="745"/>
      <c r="EQS5" s="745"/>
      <c r="EQT5" s="745"/>
      <c r="EQU5" s="745"/>
      <c r="EQV5" s="745"/>
      <c r="EQW5" s="745"/>
      <c r="EQX5" s="745"/>
      <c r="EQY5" s="745"/>
      <c r="EQZ5" s="745"/>
      <c r="ERA5" s="745"/>
      <c r="ERB5" s="745"/>
      <c r="ERC5" s="745"/>
      <c r="ERD5" s="745"/>
      <c r="ERE5" s="745"/>
      <c r="ERF5" s="745"/>
      <c r="ERG5" s="745"/>
      <c r="ERH5" s="745"/>
      <c r="ERI5" s="745"/>
      <c r="ERJ5" s="745"/>
      <c r="ERK5" s="745"/>
      <c r="ERL5" s="745"/>
      <c r="ERM5" s="745"/>
      <c r="ERN5" s="745"/>
      <c r="ERO5" s="745"/>
      <c r="ERP5" s="744"/>
      <c r="ERQ5" s="745"/>
      <c r="ERR5" s="745"/>
      <c r="ERS5" s="745"/>
      <c r="ERT5" s="745"/>
      <c r="ERU5" s="745"/>
      <c r="ERV5" s="745"/>
      <c r="ERW5" s="745"/>
      <c r="ERX5" s="745"/>
      <c r="ERY5" s="745"/>
      <c r="ERZ5" s="745"/>
      <c r="ESA5" s="745"/>
      <c r="ESB5" s="745"/>
      <c r="ESC5" s="745"/>
      <c r="ESD5" s="745"/>
      <c r="ESE5" s="745"/>
      <c r="ESF5" s="745"/>
      <c r="ESG5" s="745"/>
      <c r="ESH5" s="745"/>
      <c r="ESI5" s="745"/>
      <c r="ESJ5" s="745"/>
      <c r="ESK5" s="745"/>
      <c r="ESL5" s="745"/>
      <c r="ESM5" s="745"/>
      <c r="ESN5" s="745"/>
      <c r="ESO5" s="745"/>
      <c r="ESP5" s="745"/>
      <c r="ESQ5" s="745"/>
      <c r="ESR5" s="745"/>
      <c r="ESS5" s="745"/>
      <c r="EST5" s="745"/>
      <c r="ESU5" s="744"/>
      <c r="ESV5" s="745"/>
      <c r="ESW5" s="745"/>
      <c r="ESX5" s="745"/>
      <c r="ESY5" s="745"/>
      <c r="ESZ5" s="745"/>
      <c r="ETA5" s="745"/>
      <c r="ETB5" s="745"/>
      <c r="ETC5" s="745"/>
      <c r="ETD5" s="745"/>
      <c r="ETE5" s="745"/>
      <c r="ETF5" s="745"/>
      <c r="ETG5" s="745"/>
      <c r="ETH5" s="745"/>
      <c r="ETI5" s="745"/>
      <c r="ETJ5" s="745"/>
      <c r="ETK5" s="745"/>
      <c r="ETL5" s="745"/>
      <c r="ETM5" s="745"/>
      <c r="ETN5" s="745"/>
      <c r="ETO5" s="745"/>
      <c r="ETP5" s="745"/>
      <c r="ETQ5" s="745"/>
      <c r="ETR5" s="745"/>
      <c r="ETS5" s="745"/>
      <c r="ETT5" s="745"/>
      <c r="ETU5" s="745"/>
      <c r="ETV5" s="745"/>
      <c r="ETW5" s="745"/>
      <c r="ETX5" s="745"/>
      <c r="ETY5" s="745"/>
      <c r="ETZ5" s="744"/>
      <c r="EUA5" s="745"/>
      <c r="EUB5" s="745"/>
      <c r="EUC5" s="745"/>
      <c r="EUD5" s="745"/>
      <c r="EUE5" s="745"/>
      <c r="EUF5" s="745"/>
      <c r="EUG5" s="745"/>
      <c r="EUH5" s="745"/>
      <c r="EUI5" s="745"/>
      <c r="EUJ5" s="745"/>
      <c r="EUK5" s="745"/>
      <c r="EUL5" s="745"/>
      <c r="EUM5" s="745"/>
      <c r="EUN5" s="745"/>
      <c r="EUO5" s="745"/>
      <c r="EUP5" s="745"/>
      <c r="EUQ5" s="745"/>
      <c r="EUR5" s="745"/>
      <c r="EUS5" s="745"/>
      <c r="EUT5" s="745"/>
      <c r="EUU5" s="745"/>
      <c r="EUV5" s="745"/>
      <c r="EUW5" s="745"/>
      <c r="EUX5" s="745"/>
      <c r="EUY5" s="745"/>
      <c r="EUZ5" s="745"/>
      <c r="EVA5" s="745"/>
      <c r="EVB5" s="745"/>
      <c r="EVC5" s="745"/>
      <c r="EVD5" s="745"/>
      <c r="EVE5" s="744"/>
      <c r="EVF5" s="745"/>
      <c r="EVG5" s="745"/>
      <c r="EVH5" s="745"/>
      <c r="EVI5" s="745"/>
      <c r="EVJ5" s="745"/>
      <c r="EVK5" s="745"/>
      <c r="EVL5" s="745"/>
      <c r="EVM5" s="745"/>
      <c r="EVN5" s="745"/>
      <c r="EVO5" s="745"/>
      <c r="EVP5" s="745"/>
      <c r="EVQ5" s="745"/>
      <c r="EVR5" s="745"/>
      <c r="EVS5" s="745"/>
      <c r="EVT5" s="745"/>
      <c r="EVU5" s="745"/>
      <c r="EVV5" s="745"/>
      <c r="EVW5" s="745"/>
      <c r="EVX5" s="745"/>
      <c r="EVY5" s="745"/>
      <c r="EVZ5" s="745"/>
      <c r="EWA5" s="745"/>
      <c r="EWB5" s="745"/>
      <c r="EWC5" s="745"/>
      <c r="EWD5" s="745"/>
      <c r="EWE5" s="745"/>
      <c r="EWF5" s="745"/>
      <c r="EWG5" s="745"/>
      <c r="EWH5" s="745"/>
      <c r="EWI5" s="745"/>
      <c r="EWJ5" s="744"/>
      <c r="EWK5" s="745"/>
      <c r="EWL5" s="745"/>
      <c r="EWM5" s="745"/>
      <c r="EWN5" s="745"/>
      <c r="EWO5" s="745"/>
      <c r="EWP5" s="745"/>
      <c r="EWQ5" s="745"/>
      <c r="EWR5" s="745"/>
      <c r="EWS5" s="745"/>
      <c r="EWT5" s="745"/>
      <c r="EWU5" s="745"/>
      <c r="EWV5" s="745"/>
      <c r="EWW5" s="745"/>
      <c r="EWX5" s="745"/>
      <c r="EWY5" s="745"/>
      <c r="EWZ5" s="745"/>
      <c r="EXA5" s="745"/>
      <c r="EXB5" s="745"/>
      <c r="EXC5" s="745"/>
      <c r="EXD5" s="745"/>
      <c r="EXE5" s="745"/>
      <c r="EXF5" s="745"/>
      <c r="EXG5" s="745"/>
      <c r="EXH5" s="745"/>
      <c r="EXI5" s="745"/>
      <c r="EXJ5" s="745"/>
      <c r="EXK5" s="745"/>
      <c r="EXL5" s="745"/>
      <c r="EXM5" s="745"/>
      <c r="EXN5" s="745"/>
      <c r="EXO5" s="744"/>
      <c r="EXP5" s="745"/>
      <c r="EXQ5" s="745"/>
      <c r="EXR5" s="745"/>
      <c r="EXS5" s="745"/>
      <c r="EXT5" s="745"/>
      <c r="EXU5" s="745"/>
      <c r="EXV5" s="745"/>
      <c r="EXW5" s="745"/>
      <c r="EXX5" s="745"/>
      <c r="EXY5" s="745"/>
      <c r="EXZ5" s="745"/>
      <c r="EYA5" s="745"/>
      <c r="EYB5" s="745"/>
      <c r="EYC5" s="745"/>
      <c r="EYD5" s="745"/>
      <c r="EYE5" s="745"/>
      <c r="EYF5" s="745"/>
      <c r="EYG5" s="745"/>
      <c r="EYH5" s="745"/>
      <c r="EYI5" s="745"/>
      <c r="EYJ5" s="745"/>
      <c r="EYK5" s="745"/>
      <c r="EYL5" s="745"/>
      <c r="EYM5" s="745"/>
      <c r="EYN5" s="745"/>
      <c r="EYO5" s="745"/>
      <c r="EYP5" s="745"/>
      <c r="EYQ5" s="745"/>
      <c r="EYR5" s="745"/>
      <c r="EYS5" s="745"/>
      <c r="EYT5" s="744"/>
      <c r="EYU5" s="745"/>
      <c r="EYV5" s="745"/>
      <c r="EYW5" s="745"/>
      <c r="EYX5" s="745"/>
      <c r="EYY5" s="745"/>
      <c r="EYZ5" s="745"/>
      <c r="EZA5" s="745"/>
      <c r="EZB5" s="745"/>
      <c r="EZC5" s="745"/>
      <c r="EZD5" s="745"/>
      <c r="EZE5" s="745"/>
      <c r="EZF5" s="745"/>
      <c r="EZG5" s="745"/>
      <c r="EZH5" s="745"/>
      <c r="EZI5" s="745"/>
      <c r="EZJ5" s="745"/>
      <c r="EZK5" s="745"/>
      <c r="EZL5" s="745"/>
      <c r="EZM5" s="745"/>
      <c r="EZN5" s="745"/>
      <c r="EZO5" s="745"/>
      <c r="EZP5" s="745"/>
      <c r="EZQ5" s="745"/>
      <c r="EZR5" s="745"/>
      <c r="EZS5" s="745"/>
      <c r="EZT5" s="745"/>
      <c r="EZU5" s="745"/>
      <c r="EZV5" s="745"/>
      <c r="EZW5" s="745"/>
      <c r="EZX5" s="745"/>
      <c r="EZY5" s="744"/>
      <c r="EZZ5" s="745"/>
      <c r="FAA5" s="745"/>
      <c r="FAB5" s="745"/>
      <c r="FAC5" s="745"/>
      <c r="FAD5" s="745"/>
      <c r="FAE5" s="745"/>
      <c r="FAF5" s="745"/>
      <c r="FAG5" s="745"/>
      <c r="FAH5" s="745"/>
      <c r="FAI5" s="745"/>
      <c r="FAJ5" s="745"/>
      <c r="FAK5" s="745"/>
      <c r="FAL5" s="745"/>
      <c r="FAM5" s="745"/>
      <c r="FAN5" s="745"/>
      <c r="FAO5" s="745"/>
      <c r="FAP5" s="745"/>
      <c r="FAQ5" s="745"/>
      <c r="FAR5" s="745"/>
      <c r="FAS5" s="745"/>
      <c r="FAT5" s="745"/>
      <c r="FAU5" s="745"/>
      <c r="FAV5" s="745"/>
      <c r="FAW5" s="745"/>
      <c r="FAX5" s="745"/>
      <c r="FAY5" s="745"/>
      <c r="FAZ5" s="745"/>
      <c r="FBA5" s="745"/>
      <c r="FBB5" s="745"/>
      <c r="FBC5" s="745"/>
      <c r="FBD5" s="744"/>
      <c r="FBE5" s="745"/>
      <c r="FBF5" s="745"/>
      <c r="FBG5" s="745"/>
      <c r="FBH5" s="745"/>
      <c r="FBI5" s="745"/>
      <c r="FBJ5" s="745"/>
      <c r="FBK5" s="745"/>
      <c r="FBL5" s="745"/>
      <c r="FBM5" s="745"/>
      <c r="FBN5" s="745"/>
      <c r="FBO5" s="745"/>
      <c r="FBP5" s="745"/>
      <c r="FBQ5" s="745"/>
      <c r="FBR5" s="745"/>
      <c r="FBS5" s="745"/>
      <c r="FBT5" s="745"/>
      <c r="FBU5" s="745"/>
      <c r="FBV5" s="745"/>
      <c r="FBW5" s="745"/>
      <c r="FBX5" s="745"/>
      <c r="FBY5" s="745"/>
      <c r="FBZ5" s="745"/>
      <c r="FCA5" s="745"/>
      <c r="FCB5" s="745"/>
      <c r="FCC5" s="745"/>
      <c r="FCD5" s="745"/>
      <c r="FCE5" s="745"/>
      <c r="FCF5" s="745"/>
      <c r="FCG5" s="745"/>
      <c r="FCH5" s="745"/>
      <c r="FCI5" s="744"/>
      <c r="FCJ5" s="745"/>
      <c r="FCK5" s="745"/>
      <c r="FCL5" s="745"/>
      <c r="FCM5" s="745"/>
      <c r="FCN5" s="745"/>
      <c r="FCO5" s="745"/>
      <c r="FCP5" s="745"/>
      <c r="FCQ5" s="745"/>
      <c r="FCR5" s="745"/>
      <c r="FCS5" s="745"/>
      <c r="FCT5" s="745"/>
      <c r="FCU5" s="745"/>
      <c r="FCV5" s="745"/>
      <c r="FCW5" s="745"/>
      <c r="FCX5" s="745"/>
      <c r="FCY5" s="745"/>
      <c r="FCZ5" s="745"/>
      <c r="FDA5" s="745"/>
      <c r="FDB5" s="745"/>
      <c r="FDC5" s="745"/>
      <c r="FDD5" s="745"/>
      <c r="FDE5" s="745"/>
      <c r="FDF5" s="745"/>
      <c r="FDG5" s="745"/>
      <c r="FDH5" s="745"/>
      <c r="FDI5" s="745"/>
      <c r="FDJ5" s="745"/>
      <c r="FDK5" s="745"/>
      <c r="FDL5" s="745"/>
      <c r="FDM5" s="745"/>
      <c r="FDN5" s="744"/>
      <c r="FDO5" s="745"/>
      <c r="FDP5" s="745"/>
      <c r="FDQ5" s="745"/>
      <c r="FDR5" s="745"/>
      <c r="FDS5" s="745"/>
      <c r="FDT5" s="745"/>
      <c r="FDU5" s="745"/>
      <c r="FDV5" s="745"/>
      <c r="FDW5" s="745"/>
      <c r="FDX5" s="745"/>
      <c r="FDY5" s="745"/>
      <c r="FDZ5" s="745"/>
      <c r="FEA5" s="745"/>
      <c r="FEB5" s="745"/>
      <c r="FEC5" s="745"/>
      <c r="FED5" s="745"/>
      <c r="FEE5" s="745"/>
      <c r="FEF5" s="745"/>
      <c r="FEG5" s="745"/>
      <c r="FEH5" s="745"/>
      <c r="FEI5" s="745"/>
      <c r="FEJ5" s="745"/>
      <c r="FEK5" s="745"/>
      <c r="FEL5" s="745"/>
      <c r="FEM5" s="745"/>
      <c r="FEN5" s="745"/>
      <c r="FEO5" s="745"/>
      <c r="FEP5" s="745"/>
      <c r="FEQ5" s="745"/>
      <c r="FER5" s="745"/>
      <c r="FES5" s="744"/>
      <c r="FET5" s="745"/>
      <c r="FEU5" s="745"/>
      <c r="FEV5" s="745"/>
      <c r="FEW5" s="745"/>
      <c r="FEX5" s="745"/>
      <c r="FEY5" s="745"/>
      <c r="FEZ5" s="745"/>
      <c r="FFA5" s="745"/>
      <c r="FFB5" s="745"/>
      <c r="FFC5" s="745"/>
      <c r="FFD5" s="745"/>
      <c r="FFE5" s="745"/>
      <c r="FFF5" s="745"/>
      <c r="FFG5" s="745"/>
      <c r="FFH5" s="745"/>
      <c r="FFI5" s="745"/>
      <c r="FFJ5" s="745"/>
      <c r="FFK5" s="745"/>
      <c r="FFL5" s="745"/>
      <c r="FFM5" s="745"/>
      <c r="FFN5" s="745"/>
      <c r="FFO5" s="745"/>
      <c r="FFP5" s="745"/>
      <c r="FFQ5" s="745"/>
      <c r="FFR5" s="745"/>
      <c r="FFS5" s="745"/>
      <c r="FFT5" s="745"/>
      <c r="FFU5" s="745"/>
      <c r="FFV5" s="745"/>
      <c r="FFW5" s="745"/>
      <c r="FFX5" s="744"/>
      <c r="FFY5" s="745"/>
      <c r="FFZ5" s="745"/>
      <c r="FGA5" s="745"/>
      <c r="FGB5" s="745"/>
      <c r="FGC5" s="745"/>
      <c r="FGD5" s="745"/>
      <c r="FGE5" s="745"/>
      <c r="FGF5" s="745"/>
      <c r="FGG5" s="745"/>
      <c r="FGH5" s="745"/>
      <c r="FGI5" s="745"/>
      <c r="FGJ5" s="745"/>
      <c r="FGK5" s="745"/>
      <c r="FGL5" s="745"/>
      <c r="FGM5" s="745"/>
      <c r="FGN5" s="745"/>
      <c r="FGO5" s="745"/>
      <c r="FGP5" s="745"/>
      <c r="FGQ5" s="745"/>
      <c r="FGR5" s="745"/>
      <c r="FGS5" s="745"/>
      <c r="FGT5" s="745"/>
      <c r="FGU5" s="745"/>
      <c r="FGV5" s="745"/>
      <c r="FGW5" s="745"/>
      <c r="FGX5" s="745"/>
      <c r="FGY5" s="745"/>
      <c r="FGZ5" s="745"/>
      <c r="FHA5" s="745"/>
      <c r="FHB5" s="745"/>
      <c r="FHC5" s="744"/>
      <c r="FHD5" s="745"/>
      <c r="FHE5" s="745"/>
      <c r="FHF5" s="745"/>
      <c r="FHG5" s="745"/>
      <c r="FHH5" s="745"/>
      <c r="FHI5" s="745"/>
      <c r="FHJ5" s="745"/>
      <c r="FHK5" s="745"/>
      <c r="FHL5" s="745"/>
      <c r="FHM5" s="745"/>
      <c r="FHN5" s="745"/>
      <c r="FHO5" s="745"/>
      <c r="FHP5" s="745"/>
      <c r="FHQ5" s="745"/>
      <c r="FHR5" s="745"/>
      <c r="FHS5" s="745"/>
      <c r="FHT5" s="745"/>
      <c r="FHU5" s="745"/>
      <c r="FHV5" s="745"/>
      <c r="FHW5" s="745"/>
      <c r="FHX5" s="745"/>
      <c r="FHY5" s="745"/>
      <c r="FHZ5" s="745"/>
      <c r="FIA5" s="745"/>
      <c r="FIB5" s="745"/>
      <c r="FIC5" s="745"/>
      <c r="FID5" s="745"/>
      <c r="FIE5" s="745"/>
      <c r="FIF5" s="745"/>
      <c r="FIG5" s="745"/>
      <c r="FIH5" s="744"/>
      <c r="FII5" s="745"/>
      <c r="FIJ5" s="745"/>
      <c r="FIK5" s="745"/>
      <c r="FIL5" s="745"/>
      <c r="FIM5" s="745"/>
      <c r="FIN5" s="745"/>
      <c r="FIO5" s="745"/>
      <c r="FIP5" s="745"/>
      <c r="FIQ5" s="745"/>
      <c r="FIR5" s="745"/>
      <c r="FIS5" s="745"/>
      <c r="FIT5" s="745"/>
      <c r="FIU5" s="745"/>
      <c r="FIV5" s="745"/>
      <c r="FIW5" s="745"/>
      <c r="FIX5" s="745"/>
      <c r="FIY5" s="745"/>
      <c r="FIZ5" s="745"/>
      <c r="FJA5" s="745"/>
      <c r="FJB5" s="745"/>
      <c r="FJC5" s="745"/>
      <c r="FJD5" s="745"/>
      <c r="FJE5" s="745"/>
      <c r="FJF5" s="745"/>
      <c r="FJG5" s="745"/>
      <c r="FJH5" s="745"/>
      <c r="FJI5" s="745"/>
      <c r="FJJ5" s="745"/>
      <c r="FJK5" s="745"/>
      <c r="FJL5" s="745"/>
      <c r="FJM5" s="744"/>
      <c r="FJN5" s="745"/>
      <c r="FJO5" s="745"/>
      <c r="FJP5" s="745"/>
      <c r="FJQ5" s="745"/>
      <c r="FJR5" s="745"/>
      <c r="FJS5" s="745"/>
      <c r="FJT5" s="745"/>
      <c r="FJU5" s="745"/>
      <c r="FJV5" s="745"/>
      <c r="FJW5" s="745"/>
      <c r="FJX5" s="745"/>
      <c r="FJY5" s="745"/>
      <c r="FJZ5" s="745"/>
      <c r="FKA5" s="745"/>
      <c r="FKB5" s="745"/>
      <c r="FKC5" s="745"/>
      <c r="FKD5" s="745"/>
      <c r="FKE5" s="745"/>
      <c r="FKF5" s="745"/>
      <c r="FKG5" s="745"/>
      <c r="FKH5" s="745"/>
      <c r="FKI5" s="745"/>
      <c r="FKJ5" s="745"/>
      <c r="FKK5" s="745"/>
      <c r="FKL5" s="745"/>
      <c r="FKM5" s="745"/>
      <c r="FKN5" s="745"/>
      <c r="FKO5" s="745"/>
      <c r="FKP5" s="745"/>
      <c r="FKQ5" s="745"/>
      <c r="FKR5" s="744"/>
      <c r="FKS5" s="745"/>
      <c r="FKT5" s="745"/>
      <c r="FKU5" s="745"/>
      <c r="FKV5" s="745"/>
      <c r="FKW5" s="745"/>
      <c r="FKX5" s="745"/>
      <c r="FKY5" s="745"/>
      <c r="FKZ5" s="745"/>
      <c r="FLA5" s="745"/>
      <c r="FLB5" s="745"/>
      <c r="FLC5" s="745"/>
      <c r="FLD5" s="745"/>
      <c r="FLE5" s="745"/>
      <c r="FLF5" s="745"/>
      <c r="FLG5" s="745"/>
      <c r="FLH5" s="745"/>
      <c r="FLI5" s="745"/>
      <c r="FLJ5" s="745"/>
      <c r="FLK5" s="745"/>
      <c r="FLL5" s="745"/>
      <c r="FLM5" s="745"/>
      <c r="FLN5" s="745"/>
      <c r="FLO5" s="745"/>
      <c r="FLP5" s="745"/>
      <c r="FLQ5" s="745"/>
      <c r="FLR5" s="745"/>
      <c r="FLS5" s="745"/>
      <c r="FLT5" s="745"/>
      <c r="FLU5" s="745"/>
      <c r="FLV5" s="745"/>
      <c r="FLW5" s="744"/>
      <c r="FLX5" s="745"/>
      <c r="FLY5" s="745"/>
      <c r="FLZ5" s="745"/>
      <c r="FMA5" s="745"/>
      <c r="FMB5" s="745"/>
      <c r="FMC5" s="745"/>
      <c r="FMD5" s="745"/>
      <c r="FME5" s="745"/>
      <c r="FMF5" s="745"/>
      <c r="FMG5" s="745"/>
      <c r="FMH5" s="745"/>
      <c r="FMI5" s="745"/>
      <c r="FMJ5" s="745"/>
      <c r="FMK5" s="745"/>
      <c r="FML5" s="745"/>
      <c r="FMM5" s="745"/>
      <c r="FMN5" s="745"/>
      <c r="FMO5" s="745"/>
      <c r="FMP5" s="745"/>
      <c r="FMQ5" s="745"/>
      <c r="FMR5" s="745"/>
      <c r="FMS5" s="745"/>
      <c r="FMT5" s="745"/>
      <c r="FMU5" s="745"/>
      <c r="FMV5" s="745"/>
      <c r="FMW5" s="745"/>
      <c r="FMX5" s="745"/>
      <c r="FMY5" s="745"/>
      <c r="FMZ5" s="745"/>
      <c r="FNA5" s="745"/>
      <c r="FNB5" s="744"/>
      <c r="FNC5" s="745"/>
      <c r="FND5" s="745"/>
      <c r="FNE5" s="745"/>
      <c r="FNF5" s="745"/>
      <c r="FNG5" s="745"/>
      <c r="FNH5" s="745"/>
      <c r="FNI5" s="745"/>
      <c r="FNJ5" s="745"/>
      <c r="FNK5" s="745"/>
      <c r="FNL5" s="745"/>
      <c r="FNM5" s="745"/>
      <c r="FNN5" s="745"/>
      <c r="FNO5" s="745"/>
      <c r="FNP5" s="745"/>
      <c r="FNQ5" s="745"/>
      <c r="FNR5" s="745"/>
      <c r="FNS5" s="745"/>
      <c r="FNT5" s="745"/>
      <c r="FNU5" s="745"/>
      <c r="FNV5" s="745"/>
      <c r="FNW5" s="745"/>
      <c r="FNX5" s="745"/>
      <c r="FNY5" s="745"/>
      <c r="FNZ5" s="745"/>
      <c r="FOA5" s="745"/>
      <c r="FOB5" s="745"/>
      <c r="FOC5" s="745"/>
      <c r="FOD5" s="745"/>
      <c r="FOE5" s="745"/>
      <c r="FOF5" s="745"/>
      <c r="FOG5" s="744"/>
      <c r="FOH5" s="745"/>
      <c r="FOI5" s="745"/>
      <c r="FOJ5" s="745"/>
      <c r="FOK5" s="745"/>
      <c r="FOL5" s="745"/>
      <c r="FOM5" s="745"/>
      <c r="FON5" s="745"/>
      <c r="FOO5" s="745"/>
      <c r="FOP5" s="745"/>
      <c r="FOQ5" s="745"/>
      <c r="FOR5" s="745"/>
      <c r="FOS5" s="745"/>
      <c r="FOT5" s="745"/>
      <c r="FOU5" s="745"/>
      <c r="FOV5" s="745"/>
      <c r="FOW5" s="745"/>
      <c r="FOX5" s="745"/>
      <c r="FOY5" s="745"/>
      <c r="FOZ5" s="745"/>
      <c r="FPA5" s="745"/>
      <c r="FPB5" s="745"/>
      <c r="FPC5" s="745"/>
      <c r="FPD5" s="745"/>
      <c r="FPE5" s="745"/>
      <c r="FPF5" s="745"/>
      <c r="FPG5" s="745"/>
      <c r="FPH5" s="745"/>
      <c r="FPI5" s="745"/>
      <c r="FPJ5" s="745"/>
      <c r="FPK5" s="745"/>
      <c r="FPL5" s="744"/>
      <c r="FPM5" s="745"/>
      <c r="FPN5" s="745"/>
      <c r="FPO5" s="745"/>
      <c r="FPP5" s="745"/>
      <c r="FPQ5" s="745"/>
      <c r="FPR5" s="745"/>
      <c r="FPS5" s="745"/>
      <c r="FPT5" s="745"/>
      <c r="FPU5" s="745"/>
      <c r="FPV5" s="745"/>
      <c r="FPW5" s="745"/>
      <c r="FPX5" s="745"/>
      <c r="FPY5" s="745"/>
      <c r="FPZ5" s="745"/>
      <c r="FQA5" s="745"/>
      <c r="FQB5" s="745"/>
      <c r="FQC5" s="745"/>
      <c r="FQD5" s="745"/>
      <c r="FQE5" s="745"/>
      <c r="FQF5" s="745"/>
      <c r="FQG5" s="745"/>
      <c r="FQH5" s="745"/>
      <c r="FQI5" s="745"/>
      <c r="FQJ5" s="745"/>
      <c r="FQK5" s="745"/>
      <c r="FQL5" s="745"/>
      <c r="FQM5" s="745"/>
      <c r="FQN5" s="745"/>
      <c r="FQO5" s="745"/>
      <c r="FQP5" s="745"/>
      <c r="FQQ5" s="744"/>
      <c r="FQR5" s="745"/>
      <c r="FQS5" s="745"/>
      <c r="FQT5" s="745"/>
      <c r="FQU5" s="745"/>
      <c r="FQV5" s="745"/>
      <c r="FQW5" s="745"/>
      <c r="FQX5" s="745"/>
      <c r="FQY5" s="745"/>
      <c r="FQZ5" s="745"/>
      <c r="FRA5" s="745"/>
      <c r="FRB5" s="745"/>
      <c r="FRC5" s="745"/>
      <c r="FRD5" s="745"/>
      <c r="FRE5" s="745"/>
      <c r="FRF5" s="745"/>
      <c r="FRG5" s="745"/>
      <c r="FRH5" s="745"/>
      <c r="FRI5" s="745"/>
      <c r="FRJ5" s="745"/>
      <c r="FRK5" s="745"/>
      <c r="FRL5" s="745"/>
      <c r="FRM5" s="745"/>
      <c r="FRN5" s="745"/>
      <c r="FRO5" s="745"/>
      <c r="FRP5" s="745"/>
      <c r="FRQ5" s="745"/>
      <c r="FRR5" s="745"/>
      <c r="FRS5" s="745"/>
      <c r="FRT5" s="745"/>
      <c r="FRU5" s="745"/>
      <c r="FRV5" s="744"/>
      <c r="FRW5" s="745"/>
      <c r="FRX5" s="745"/>
      <c r="FRY5" s="745"/>
      <c r="FRZ5" s="745"/>
      <c r="FSA5" s="745"/>
      <c r="FSB5" s="745"/>
      <c r="FSC5" s="745"/>
      <c r="FSD5" s="745"/>
      <c r="FSE5" s="745"/>
      <c r="FSF5" s="745"/>
      <c r="FSG5" s="745"/>
      <c r="FSH5" s="745"/>
      <c r="FSI5" s="745"/>
      <c r="FSJ5" s="745"/>
      <c r="FSK5" s="745"/>
      <c r="FSL5" s="745"/>
      <c r="FSM5" s="745"/>
      <c r="FSN5" s="745"/>
      <c r="FSO5" s="745"/>
      <c r="FSP5" s="745"/>
      <c r="FSQ5" s="745"/>
      <c r="FSR5" s="745"/>
      <c r="FSS5" s="745"/>
      <c r="FST5" s="745"/>
      <c r="FSU5" s="745"/>
      <c r="FSV5" s="745"/>
      <c r="FSW5" s="745"/>
      <c r="FSX5" s="745"/>
      <c r="FSY5" s="745"/>
      <c r="FSZ5" s="745"/>
      <c r="FTA5" s="744"/>
      <c r="FTB5" s="745"/>
      <c r="FTC5" s="745"/>
      <c r="FTD5" s="745"/>
      <c r="FTE5" s="745"/>
      <c r="FTF5" s="745"/>
      <c r="FTG5" s="745"/>
      <c r="FTH5" s="745"/>
      <c r="FTI5" s="745"/>
      <c r="FTJ5" s="745"/>
      <c r="FTK5" s="745"/>
      <c r="FTL5" s="745"/>
      <c r="FTM5" s="745"/>
      <c r="FTN5" s="745"/>
      <c r="FTO5" s="745"/>
      <c r="FTP5" s="745"/>
      <c r="FTQ5" s="745"/>
      <c r="FTR5" s="745"/>
      <c r="FTS5" s="745"/>
      <c r="FTT5" s="745"/>
      <c r="FTU5" s="745"/>
      <c r="FTV5" s="745"/>
      <c r="FTW5" s="745"/>
      <c r="FTX5" s="745"/>
      <c r="FTY5" s="745"/>
      <c r="FTZ5" s="745"/>
      <c r="FUA5" s="745"/>
      <c r="FUB5" s="745"/>
      <c r="FUC5" s="745"/>
      <c r="FUD5" s="745"/>
      <c r="FUE5" s="745"/>
      <c r="FUF5" s="744"/>
      <c r="FUG5" s="745"/>
      <c r="FUH5" s="745"/>
      <c r="FUI5" s="745"/>
      <c r="FUJ5" s="745"/>
      <c r="FUK5" s="745"/>
      <c r="FUL5" s="745"/>
      <c r="FUM5" s="745"/>
      <c r="FUN5" s="745"/>
      <c r="FUO5" s="745"/>
      <c r="FUP5" s="745"/>
      <c r="FUQ5" s="745"/>
      <c r="FUR5" s="745"/>
      <c r="FUS5" s="745"/>
      <c r="FUT5" s="745"/>
      <c r="FUU5" s="745"/>
      <c r="FUV5" s="745"/>
      <c r="FUW5" s="745"/>
      <c r="FUX5" s="745"/>
      <c r="FUY5" s="745"/>
      <c r="FUZ5" s="745"/>
      <c r="FVA5" s="745"/>
      <c r="FVB5" s="745"/>
      <c r="FVC5" s="745"/>
      <c r="FVD5" s="745"/>
      <c r="FVE5" s="745"/>
      <c r="FVF5" s="745"/>
      <c r="FVG5" s="745"/>
      <c r="FVH5" s="745"/>
      <c r="FVI5" s="745"/>
      <c r="FVJ5" s="745"/>
      <c r="FVK5" s="744"/>
      <c r="FVL5" s="745"/>
      <c r="FVM5" s="745"/>
      <c r="FVN5" s="745"/>
      <c r="FVO5" s="745"/>
      <c r="FVP5" s="745"/>
      <c r="FVQ5" s="745"/>
      <c r="FVR5" s="745"/>
      <c r="FVS5" s="745"/>
      <c r="FVT5" s="745"/>
      <c r="FVU5" s="745"/>
      <c r="FVV5" s="745"/>
      <c r="FVW5" s="745"/>
      <c r="FVX5" s="745"/>
      <c r="FVY5" s="745"/>
      <c r="FVZ5" s="745"/>
      <c r="FWA5" s="745"/>
      <c r="FWB5" s="745"/>
      <c r="FWC5" s="745"/>
      <c r="FWD5" s="745"/>
      <c r="FWE5" s="745"/>
      <c r="FWF5" s="745"/>
      <c r="FWG5" s="745"/>
      <c r="FWH5" s="745"/>
      <c r="FWI5" s="745"/>
      <c r="FWJ5" s="745"/>
      <c r="FWK5" s="745"/>
      <c r="FWL5" s="745"/>
      <c r="FWM5" s="745"/>
      <c r="FWN5" s="745"/>
      <c r="FWO5" s="745"/>
      <c r="FWP5" s="744"/>
      <c r="FWQ5" s="745"/>
      <c r="FWR5" s="745"/>
      <c r="FWS5" s="745"/>
      <c r="FWT5" s="745"/>
      <c r="FWU5" s="745"/>
      <c r="FWV5" s="745"/>
      <c r="FWW5" s="745"/>
      <c r="FWX5" s="745"/>
      <c r="FWY5" s="745"/>
      <c r="FWZ5" s="745"/>
      <c r="FXA5" s="745"/>
      <c r="FXB5" s="745"/>
      <c r="FXC5" s="745"/>
      <c r="FXD5" s="745"/>
      <c r="FXE5" s="745"/>
      <c r="FXF5" s="745"/>
      <c r="FXG5" s="745"/>
      <c r="FXH5" s="745"/>
      <c r="FXI5" s="745"/>
      <c r="FXJ5" s="745"/>
      <c r="FXK5" s="745"/>
      <c r="FXL5" s="745"/>
      <c r="FXM5" s="745"/>
      <c r="FXN5" s="745"/>
      <c r="FXO5" s="745"/>
      <c r="FXP5" s="745"/>
      <c r="FXQ5" s="745"/>
      <c r="FXR5" s="745"/>
      <c r="FXS5" s="745"/>
      <c r="FXT5" s="745"/>
      <c r="FXU5" s="744"/>
      <c r="FXV5" s="745"/>
      <c r="FXW5" s="745"/>
      <c r="FXX5" s="745"/>
      <c r="FXY5" s="745"/>
      <c r="FXZ5" s="745"/>
      <c r="FYA5" s="745"/>
      <c r="FYB5" s="745"/>
      <c r="FYC5" s="745"/>
      <c r="FYD5" s="745"/>
      <c r="FYE5" s="745"/>
      <c r="FYF5" s="745"/>
      <c r="FYG5" s="745"/>
      <c r="FYH5" s="745"/>
      <c r="FYI5" s="745"/>
      <c r="FYJ5" s="745"/>
      <c r="FYK5" s="745"/>
      <c r="FYL5" s="745"/>
      <c r="FYM5" s="745"/>
      <c r="FYN5" s="745"/>
      <c r="FYO5" s="745"/>
      <c r="FYP5" s="745"/>
      <c r="FYQ5" s="745"/>
      <c r="FYR5" s="745"/>
      <c r="FYS5" s="745"/>
      <c r="FYT5" s="745"/>
      <c r="FYU5" s="745"/>
      <c r="FYV5" s="745"/>
      <c r="FYW5" s="745"/>
      <c r="FYX5" s="745"/>
      <c r="FYY5" s="745"/>
      <c r="FYZ5" s="744"/>
      <c r="FZA5" s="745"/>
      <c r="FZB5" s="745"/>
      <c r="FZC5" s="745"/>
      <c r="FZD5" s="745"/>
      <c r="FZE5" s="745"/>
      <c r="FZF5" s="745"/>
      <c r="FZG5" s="745"/>
      <c r="FZH5" s="745"/>
      <c r="FZI5" s="745"/>
      <c r="FZJ5" s="745"/>
      <c r="FZK5" s="745"/>
      <c r="FZL5" s="745"/>
      <c r="FZM5" s="745"/>
      <c r="FZN5" s="745"/>
      <c r="FZO5" s="745"/>
      <c r="FZP5" s="745"/>
      <c r="FZQ5" s="745"/>
      <c r="FZR5" s="745"/>
      <c r="FZS5" s="745"/>
      <c r="FZT5" s="745"/>
      <c r="FZU5" s="745"/>
      <c r="FZV5" s="745"/>
      <c r="FZW5" s="745"/>
      <c r="FZX5" s="745"/>
      <c r="FZY5" s="745"/>
      <c r="FZZ5" s="745"/>
      <c r="GAA5" s="745"/>
      <c r="GAB5" s="745"/>
      <c r="GAC5" s="745"/>
      <c r="GAD5" s="745"/>
      <c r="GAE5" s="744"/>
      <c r="GAF5" s="745"/>
      <c r="GAG5" s="745"/>
      <c r="GAH5" s="745"/>
      <c r="GAI5" s="745"/>
      <c r="GAJ5" s="745"/>
      <c r="GAK5" s="745"/>
      <c r="GAL5" s="745"/>
      <c r="GAM5" s="745"/>
      <c r="GAN5" s="745"/>
      <c r="GAO5" s="745"/>
      <c r="GAP5" s="745"/>
      <c r="GAQ5" s="745"/>
      <c r="GAR5" s="745"/>
      <c r="GAS5" s="745"/>
      <c r="GAT5" s="745"/>
      <c r="GAU5" s="745"/>
      <c r="GAV5" s="745"/>
      <c r="GAW5" s="745"/>
      <c r="GAX5" s="745"/>
      <c r="GAY5" s="745"/>
      <c r="GAZ5" s="745"/>
      <c r="GBA5" s="745"/>
      <c r="GBB5" s="745"/>
      <c r="GBC5" s="745"/>
      <c r="GBD5" s="745"/>
      <c r="GBE5" s="745"/>
      <c r="GBF5" s="745"/>
      <c r="GBG5" s="745"/>
      <c r="GBH5" s="745"/>
      <c r="GBI5" s="745"/>
      <c r="GBJ5" s="744"/>
      <c r="GBK5" s="745"/>
      <c r="GBL5" s="745"/>
      <c r="GBM5" s="745"/>
      <c r="GBN5" s="745"/>
      <c r="GBO5" s="745"/>
      <c r="GBP5" s="745"/>
      <c r="GBQ5" s="745"/>
      <c r="GBR5" s="745"/>
      <c r="GBS5" s="745"/>
      <c r="GBT5" s="745"/>
      <c r="GBU5" s="745"/>
      <c r="GBV5" s="745"/>
      <c r="GBW5" s="745"/>
      <c r="GBX5" s="745"/>
      <c r="GBY5" s="745"/>
      <c r="GBZ5" s="745"/>
      <c r="GCA5" s="745"/>
      <c r="GCB5" s="745"/>
      <c r="GCC5" s="745"/>
      <c r="GCD5" s="745"/>
      <c r="GCE5" s="745"/>
      <c r="GCF5" s="745"/>
      <c r="GCG5" s="745"/>
      <c r="GCH5" s="745"/>
      <c r="GCI5" s="745"/>
      <c r="GCJ5" s="745"/>
      <c r="GCK5" s="745"/>
      <c r="GCL5" s="745"/>
      <c r="GCM5" s="745"/>
      <c r="GCN5" s="745"/>
      <c r="GCO5" s="744"/>
      <c r="GCP5" s="745"/>
      <c r="GCQ5" s="745"/>
      <c r="GCR5" s="745"/>
      <c r="GCS5" s="745"/>
      <c r="GCT5" s="745"/>
      <c r="GCU5" s="745"/>
      <c r="GCV5" s="745"/>
      <c r="GCW5" s="745"/>
      <c r="GCX5" s="745"/>
      <c r="GCY5" s="745"/>
      <c r="GCZ5" s="745"/>
      <c r="GDA5" s="745"/>
      <c r="GDB5" s="745"/>
      <c r="GDC5" s="745"/>
      <c r="GDD5" s="745"/>
      <c r="GDE5" s="745"/>
      <c r="GDF5" s="745"/>
      <c r="GDG5" s="745"/>
      <c r="GDH5" s="745"/>
      <c r="GDI5" s="745"/>
      <c r="GDJ5" s="745"/>
      <c r="GDK5" s="745"/>
      <c r="GDL5" s="745"/>
      <c r="GDM5" s="745"/>
      <c r="GDN5" s="745"/>
      <c r="GDO5" s="745"/>
      <c r="GDP5" s="745"/>
      <c r="GDQ5" s="745"/>
      <c r="GDR5" s="745"/>
      <c r="GDS5" s="745"/>
      <c r="GDT5" s="744"/>
      <c r="GDU5" s="745"/>
      <c r="GDV5" s="745"/>
      <c r="GDW5" s="745"/>
      <c r="GDX5" s="745"/>
      <c r="GDY5" s="745"/>
      <c r="GDZ5" s="745"/>
      <c r="GEA5" s="745"/>
      <c r="GEB5" s="745"/>
      <c r="GEC5" s="745"/>
      <c r="GED5" s="745"/>
      <c r="GEE5" s="745"/>
      <c r="GEF5" s="745"/>
      <c r="GEG5" s="745"/>
      <c r="GEH5" s="745"/>
      <c r="GEI5" s="745"/>
      <c r="GEJ5" s="745"/>
      <c r="GEK5" s="745"/>
      <c r="GEL5" s="745"/>
      <c r="GEM5" s="745"/>
      <c r="GEN5" s="745"/>
      <c r="GEO5" s="745"/>
      <c r="GEP5" s="745"/>
      <c r="GEQ5" s="745"/>
      <c r="GER5" s="745"/>
      <c r="GES5" s="745"/>
      <c r="GET5" s="745"/>
      <c r="GEU5" s="745"/>
      <c r="GEV5" s="745"/>
      <c r="GEW5" s="745"/>
      <c r="GEX5" s="745"/>
      <c r="GEY5" s="744"/>
      <c r="GEZ5" s="745"/>
      <c r="GFA5" s="745"/>
      <c r="GFB5" s="745"/>
      <c r="GFC5" s="745"/>
      <c r="GFD5" s="745"/>
      <c r="GFE5" s="745"/>
      <c r="GFF5" s="745"/>
      <c r="GFG5" s="745"/>
      <c r="GFH5" s="745"/>
      <c r="GFI5" s="745"/>
      <c r="GFJ5" s="745"/>
      <c r="GFK5" s="745"/>
      <c r="GFL5" s="745"/>
      <c r="GFM5" s="745"/>
      <c r="GFN5" s="745"/>
      <c r="GFO5" s="745"/>
      <c r="GFP5" s="745"/>
      <c r="GFQ5" s="745"/>
      <c r="GFR5" s="745"/>
      <c r="GFS5" s="745"/>
      <c r="GFT5" s="745"/>
      <c r="GFU5" s="745"/>
      <c r="GFV5" s="745"/>
      <c r="GFW5" s="745"/>
      <c r="GFX5" s="745"/>
      <c r="GFY5" s="745"/>
      <c r="GFZ5" s="745"/>
      <c r="GGA5" s="745"/>
      <c r="GGB5" s="745"/>
      <c r="GGC5" s="745"/>
      <c r="GGD5" s="744"/>
      <c r="GGE5" s="745"/>
      <c r="GGF5" s="745"/>
      <c r="GGG5" s="745"/>
      <c r="GGH5" s="745"/>
      <c r="GGI5" s="745"/>
      <c r="GGJ5" s="745"/>
      <c r="GGK5" s="745"/>
      <c r="GGL5" s="745"/>
      <c r="GGM5" s="745"/>
      <c r="GGN5" s="745"/>
      <c r="GGO5" s="745"/>
      <c r="GGP5" s="745"/>
      <c r="GGQ5" s="745"/>
      <c r="GGR5" s="745"/>
      <c r="GGS5" s="745"/>
      <c r="GGT5" s="745"/>
      <c r="GGU5" s="745"/>
      <c r="GGV5" s="745"/>
      <c r="GGW5" s="745"/>
      <c r="GGX5" s="745"/>
      <c r="GGY5" s="745"/>
      <c r="GGZ5" s="745"/>
      <c r="GHA5" s="745"/>
      <c r="GHB5" s="745"/>
      <c r="GHC5" s="745"/>
      <c r="GHD5" s="745"/>
      <c r="GHE5" s="745"/>
      <c r="GHF5" s="745"/>
      <c r="GHG5" s="745"/>
      <c r="GHH5" s="745"/>
      <c r="GHI5" s="744"/>
      <c r="GHJ5" s="745"/>
      <c r="GHK5" s="745"/>
      <c r="GHL5" s="745"/>
      <c r="GHM5" s="745"/>
      <c r="GHN5" s="745"/>
      <c r="GHO5" s="745"/>
      <c r="GHP5" s="745"/>
      <c r="GHQ5" s="745"/>
      <c r="GHR5" s="745"/>
      <c r="GHS5" s="745"/>
      <c r="GHT5" s="745"/>
      <c r="GHU5" s="745"/>
      <c r="GHV5" s="745"/>
      <c r="GHW5" s="745"/>
      <c r="GHX5" s="745"/>
      <c r="GHY5" s="745"/>
      <c r="GHZ5" s="745"/>
      <c r="GIA5" s="745"/>
      <c r="GIB5" s="745"/>
      <c r="GIC5" s="745"/>
      <c r="GID5" s="745"/>
      <c r="GIE5" s="745"/>
      <c r="GIF5" s="745"/>
      <c r="GIG5" s="745"/>
      <c r="GIH5" s="745"/>
      <c r="GII5" s="745"/>
      <c r="GIJ5" s="745"/>
      <c r="GIK5" s="745"/>
      <c r="GIL5" s="745"/>
      <c r="GIM5" s="745"/>
      <c r="GIN5" s="744"/>
      <c r="GIO5" s="745"/>
      <c r="GIP5" s="745"/>
      <c r="GIQ5" s="745"/>
      <c r="GIR5" s="745"/>
      <c r="GIS5" s="745"/>
      <c r="GIT5" s="745"/>
      <c r="GIU5" s="745"/>
      <c r="GIV5" s="745"/>
      <c r="GIW5" s="745"/>
      <c r="GIX5" s="745"/>
      <c r="GIY5" s="745"/>
      <c r="GIZ5" s="745"/>
      <c r="GJA5" s="745"/>
      <c r="GJB5" s="745"/>
      <c r="GJC5" s="745"/>
      <c r="GJD5" s="745"/>
      <c r="GJE5" s="745"/>
      <c r="GJF5" s="745"/>
      <c r="GJG5" s="745"/>
      <c r="GJH5" s="745"/>
      <c r="GJI5" s="745"/>
      <c r="GJJ5" s="745"/>
      <c r="GJK5" s="745"/>
      <c r="GJL5" s="745"/>
      <c r="GJM5" s="745"/>
      <c r="GJN5" s="745"/>
      <c r="GJO5" s="745"/>
      <c r="GJP5" s="745"/>
      <c r="GJQ5" s="745"/>
      <c r="GJR5" s="745"/>
      <c r="GJS5" s="744"/>
      <c r="GJT5" s="745"/>
      <c r="GJU5" s="745"/>
      <c r="GJV5" s="745"/>
      <c r="GJW5" s="745"/>
      <c r="GJX5" s="745"/>
      <c r="GJY5" s="745"/>
      <c r="GJZ5" s="745"/>
      <c r="GKA5" s="745"/>
      <c r="GKB5" s="745"/>
      <c r="GKC5" s="745"/>
      <c r="GKD5" s="745"/>
      <c r="GKE5" s="745"/>
      <c r="GKF5" s="745"/>
      <c r="GKG5" s="745"/>
      <c r="GKH5" s="745"/>
      <c r="GKI5" s="745"/>
      <c r="GKJ5" s="745"/>
      <c r="GKK5" s="745"/>
      <c r="GKL5" s="745"/>
      <c r="GKM5" s="745"/>
      <c r="GKN5" s="745"/>
      <c r="GKO5" s="745"/>
      <c r="GKP5" s="745"/>
      <c r="GKQ5" s="745"/>
      <c r="GKR5" s="745"/>
      <c r="GKS5" s="745"/>
      <c r="GKT5" s="745"/>
      <c r="GKU5" s="745"/>
      <c r="GKV5" s="745"/>
      <c r="GKW5" s="745"/>
      <c r="GKX5" s="744"/>
      <c r="GKY5" s="745"/>
      <c r="GKZ5" s="745"/>
      <c r="GLA5" s="745"/>
      <c r="GLB5" s="745"/>
      <c r="GLC5" s="745"/>
      <c r="GLD5" s="745"/>
      <c r="GLE5" s="745"/>
      <c r="GLF5" s="745"/>
      <c r="GLG5" s="745"/>
      <c r="GLH5" s="745"/>
      <c r="GLI5" s="745"/>
      <c r="GLJ5" s="745"/>
      <c r="GLK5" s="745"/>
      <c r="GLL5" s="745"/>
      <c r="GLM5" s="745"/>
      <c r="GLN5" s="745"/>
      <c r="GLO5" s="745"/>
      <c r="GLP5" s="745"/>
      <c r="GLQ5" s="745"/>
      <c r="GLR5" s="745"/>
      <c r="GLS5" s="745"/>
      <c r="GLT5" s="745"/>
      <c r="GLU5" s="745"/>
      <c r="GLV5" s="745"/>
      <c r="GLW5" s="745"/>
      <c r="GLX5" s="745"/>
      <c r="GLY5" s="745"/>
      <c r="GLZ5" s="745"/>
      <c r="GMA5" s="745"/>
      <c r="GMB5" s="745"/>
      <c r="GMC5" s="744"/>
      <c r="GMD5" s="745"/>
      <c r="GME5" s="745"/>
      <c r="GMF5" s="745"/>
      <c r="GMG5" s="745"/>
      <c r="GMH5" s="745"/>
      <c r="GMI5" s="745"/>
      <c r="GMJ5" s="745"/>
      <c r="GMK5" s="745"/>
      <c r="GML5" s="745"/>
      <c r="GMM5" s="745"/>
      <c r="GMN5" s="745"/>
      <c r="GMO5" s="745"/>
      <c r="GMP5" s="745"/>
      <c r="GMQ5" s="745"/>
      <c r="GMR5" s="745"/>
      <c r="GMS5" s="745"/>
      <c r="GMT5" s="745"/>
      <c r="GMU5" s="745"/>
      <c r="GMV5" s="745"/>
      <c r="GMW5" s="745"/>
      <c r="GMX5" s="745"/>
      <c r="GMY5" s="745"/>
      <c r="GMZ5" s="745"/>
      <c r="GNA5" s="745"/>
      <c r="GNB5" s="745"/>
      <c r="GNC5" s="745"/>
      <c r="GND5" s="745"/>
      <c r="GNE5" s="745"/>
      <c r="GNF5" s="745"/>
      <c r="GNG5" s="745"/>
      <c r="GNH5" s="744"/>
      <c r="GNI5" s="745"/>
      <c r="GNJ5" s="745"/>
      <c r="GNK5" s="745"/>
      <c r="GNL5" s="745"/>
      <c r="GNM5" s="745"/>
      <c r="GNN5" s="745"/>
      <c r="GNO5" s="745"/>
      <c r="GNP5" s="745"/>
      <c r="GNQ5" s="745"/>
      <c r="GNR5" s="745"/>
      <c r="GNS5" s="745"/>
      <c r="GNT5" s="745"/>
      <c r="GNU5" s="745"/>
      <c r="GNV5" s="745"/>
      <c r="GNW5" s="745"/>
      <c r="GNX5" s="745"/>
      <c r="GNY5" s="745"/>
      <c r="GNZ5" s="745"/>
      <c r="GOA5" s="745"/>
      <c r="GOB5" s="745"/>
      <c r="GOC5" s="745"/>
      <c r="GOD5" s="745"/>
      <c r="GOE5" s="745"/>
      <c r="GOF5" s="745"/>
      <c r="GOG5" s="745"/>
      <c r="GOH5" s="745"/>
      <c r="GOI5" s="745"/>
      <c r="GOJ5" s="745"/>
      <c r="GOK5" s="745"/>
      <c r="GOL5" s="745"/>
      <c r="GOM5" s="744"/>
      <c r="GON5" s="745"/>
      <c r="GOO5" s="745"/>
      <c r="GOP5" s="745"/>
      <c r="GOQ5" s="745"/>
      <c r="GOR5" s="745"/>
      <c r="GOS5" s="745"/>
      <c r="GOT5" s="745"/>
      <c r="GOU5" s="745"/>
      <c r="GOV5" s="745"/>
      <c r="GOW5" s="745"/>
      <c r="GOX5" s="745"/>
      <c r="GOY5" s="745"/>
      <c r="GOZ5" s="745"/>
      <c r="GPA5" s="745"/>
      <c r="GPB5" s="745"/>
      <c r="GPC5" s="745"/>
      <c r="GPD5" s="745"/>
      <c r="GPE5" s="745"/>
      <c r="GPF5" s="745"/>
      <c r="GPG5" s="745"/>
      <c r="GPH5" s="745"/>
      <c r="GPI5" s="745"/>
      <c r="GPJ5" s="745"/>
      <c r="GPK5" s="745"/>
      <c r="GPL5" s="745"/>
      <c r="GPM5" s="745"/>
      <c r="GPN5" s="745"/>
      <c r="GPO5" s="745"/>
      <c r="GPP5" s="745"/>
      <c r="GPQ5" s="745"/>
      <c r="GPR5" s="744"/>
      <c r="GPS5" s="745"/>
      <c r="GPT5" s="745"/>
      <c r="GPU5" s="745"/>
      <c r="GPV5" s="745"/>
      <c r="GPW5" s="745"/>
      <c r="GPX5" s="745"/>
      <c r="GPY5" s="745"/>
      <c r="GPZ5" s="745"/>
      <c r="GQA5" s="745"/>
      <c r="GQB5" s="745"/>
      <c r="GQC5" s="745"/>
      <c r="GQD5" s="745"/>
      <c r="GQE5" s="745"/>
      <c r="GQF5" s="745"/>
      <c r="GQG5" s="745"/>
      <c r="GQH5" s="745"/>
      <c r="GQI5" s="745"/>
      <c r="GQJ5" s="745"/>
      <c r="GQK5" s="745"/>
      <c r="GQL5" s="745"/>
      <c r="GQM5" s="745"/>
      <c r="GQN5" s="745"/>
      <c r="GQO5" s="745"/>
      <c r="GQP5" s="745"/>
      <c r="GQQ5" s="745"/>
      <c r="GQR5" s="745"/>
      <c r="GQS5" s="745"/>
      <c r="GQT5" s="745"/>
      <c r="GQU5" s="745"/>
      <c r="GQV5" s="745"/>
      <c r="GQW5" s="744"/>
      <c r="GQX5" s="745"/>
      <c r="GQY5" s="745"/>
      <c r="GQZ5" s="745"/>
      <c r="GRA5" s="745"/>
      <c r="GRB5" s="745"/>
      <c r="GRC5" s="745"/>
      <c r="GRD5" s="745"/>
      <c r="GRE5" s="745"/>
      <c r="GRF5" s="745"/>
      <c r="GRG5" s="745"/>
      <c r="GRH5" s="745"/>
      <c r="GRI5" s="745"/>
      <c r="GRJ5" s="745"/>
      <c r="GRK5" s="745"/>
      <c r="GRL5" s="745"/>
      <c r="GRM5" s="745"/>
      <c r="GRN5" s="745"/>
      <c r="GRO5" s="745"/>
      <c r="GRP5" s="745"/>
      <c r="GRQ5" s="745"/>
      <c r="GRR5" s="745"/>
      <c r="GRS5" s="745"/>
      <c r="GRT5" s="745"/>
      <c r="GRU5" s="745"/>
      <c r="GRV5" s="745"/>
      <c r="GRW5" s="745"/>
      <c r="GRX5" s="745"/>
      <c r="GRY5" s="745"/>
      <c r="GRZ5" s="745"/>
      <c r="GSA5" s="745"/>
      <c r="GSB5" s="744"/>
      <c r="GSC5" s="745"/>
      <c r="GSD5" s="745"/>
      <c r="GSE5" s="745"/>
      <c r="GSF5" s="745"/>
      <c r="GSG5" s="745"/>
      <c r="GSH5" s="745"/>
      <c r="GSI5" s="745"/>
      <c r="GSJ5" s="745"/>
      <c r="GSK5" s="745"/>
      <c r="GSL5" s="745"/>
      <c r="GSM5" s="745"/>
      <c r="GSN5" s="745"/>
      <c r="GSO5" s="745"/>
      <c r="GSP5" s="745"/>
      <c r="GSQ5" s="745"/>
      <c r="GSR5" s="745"/>
      <c r="GSS5" s="745"/>
      <c r="GST5" s="745"/>
      <c r="GSU5" s="745"/>
      <c r="GSV5" s="745"/>
      <c r="GSW5" s="745"/>
      <c r="GSX5" s="745"/>
      <c r="GSY5" s="745"/>
      <c r="GSZ5" s="745"/>
      <c r="GTA5" s="745"/>
      <c r="GTB5" s="745"/>
      <c r="GTC5" s="745"/>
      <c r="GTD5" s="745"/>
      <c r="GTE5" s="745"/>
      <c r="GTF5" s="745"/>
      <c r="GTG5" s="744"/>
      <c r="GTH5" s="745"/>
      <c r="GTI5" s="745"/>
      <c r="GTJ5" s="745"/>
      <c r="GTK5" s="745"/>
      <c r="GTL5" s="745"/>
      <c r="GTM5" s="745"/>
      <c r="GTN5" s="745"/>
      <c r="GTO5" s="745"/>
      <c r="GTP5" s="745"/>
      <c r="GTQ5" s="745"/>
      <c r="GTR5" s="745"/>
      <c r="GTS5" s="745"/>
      <c r="GTT5" s="745"/>
      <c r="GTU5" s="745"/>
      <c r="GTV5" s="745"/>
      <c r="GTW5" s="745"/>
      <c r="GTX5" s="745"/>
      <c r="GTY5" s="745"/>
      <c r="GTZ5" s="745"/>
      <c r="GUA5" s="745"/>
      <c r="GUB5" s="745"/>
      <c r="GUC5" s="745"/>
      <c r="GUD5" s="745"/>
      <c r="GUE5" s="745"/>
      <c r="GUF5" s="745"/>
      <c r="GUG5" s="745"/>
      <c r="GUH5" s="745"/>
      <c r="GUI5" s="745"/>
      <c r="GUJ5" s="745"/>
      <c r="GUK5" s="745"/>
      <c r="GUL5" s="744"/>
      <c r="GUM5" s="745"/>
      <c r="GUN5" s="745"/>
      <c r="GUO5" s="745"/>
      <c r="GUP5" s="745"/>
      <c r="GUQ5" s="745"/>
      <c r="GUR5" s="745"/>
      <c r="GUS5" s="745"/>
      <c r="GUT5" s="745"/>
      <c r="GUU5" s="745"/>
      <c r="GUV5" s="745"/>
      <c r="GUW5" s="745"/>
      <c r="GUX5" s="745"/>
      <c r="GUY5" s="745"/>
      <c r="GUZ5" s="745"/>
      <c r="GVA5" s="745"/>
      <c r="GVB5" s="745"/>
      <c r="GVC5" s="745"/>
      <c r="GVD5" s="745"/>
      <c r="GVE5" s="745"/>
      <c r="GVF5" s="745"/>
      <c r="GVG5" s="745"/>
      <c r="GVH5" s="745"/>
      <c r="GVI5" s="745"/>
      <c r="GVJ5" s="745"/>
      <c r="GVK5" s="745"/>
      <c r="GVL5" s="745"/>
      <c r="GVM5" s="745"/>
      <c r="GVN5" s="745"/>
      <c r="GVO5" s="745"/>
      <c r="GVP5" s="745"/>
      <c r="GVQ5" s="744"/>
      <c r="GVR5" s="745"/>
      <c r="GVS5" s="745"/>
      <c r="GVT5" s="745"/>
      <c r="GVU5" s="745"/>
      <c r="GVV5" s="745"/>
      <c r="GVW5" s="745"/>
      <c r="GVX5" s="745"/>
      <c r="GVY5" s="745"/>
      <c r="GVZ5" s="745"/>
      <c r="GWA5" s="745"/>
      <c r="GWB5" s="745"/>
      <c r="GWC5" s="745"/>
      <c r="GWD5" s="745"/>
      <c r="GWE5" s="745"/>
      <c r="GWF5" s="745"/>
      <c r="GWG5" s="745"/>
      <c r="GWH5" s="745"/>
      <c r="GWI5" s="745"/>
      <c r="GWJ5" s="745"/>
      <c r="GWK5" s="745"/>
      <c r="GWL5" s="745"/>
      <c r="GWM5" s="745"/>
      <c r="GWN5" s="745"/>
      <c r="GWO5" s="745"/>
      <c r="GWP5" s="745"/>
      <c r="GWQ5" s="745"/>
      <c r="GWR5" s="745"/>
      <c r="GWS5" s="745"/>
      <c r="GWT5" s="745"/>
      <c r="GWU5" s="745"/>
      <c r="GWV5" s="744"/>
      <c r="GWW5" s="745"/>
      <c r="GWX5" s="745"/>
      <c r="GWY5" s="745"/>
      <c r="GWZ5" s="745"/>
      <c r="GXA5" s="745"/>
      <c r="GXB5" s="745"/>
      <c r="GXC5" s="745"/>
      <c r="GXD5" s="745"/>
      <c r="GXE5" s="745"/>
      <c r="GXF5" s="745"/>
      <c r="GXG5" s="745"/>
      <c r="GXH5" s="745"/>
      <c r="GXI5" s="745"/>
      <c r="GXJ5" s="745"/>
      <c r="GXK5" s="745"/>
      <c r="GXL5" s="745"/>
      <c r="GXM5" s="745"/>
      <c r="GXN5" s="745"/>
      <c r="GXO5" s="745"/>
      <c r="GXP5" s="745"/>
      <c r="GXQ5" s="745"/>
      <c r="GXR5" s="745"/>
      <c r="GXS5" s="745"/>
      <c r="GXT5" s="745"/>
      <c r="GXU5" s="745"/>
      <c r="GXV5" s="745"/>
      <c r="GXW5" s="745"/>
      <c r="GXX5" s="745"/>
      <c r="GXY5" s="745"/>
      <c r="GXZ5" s="745"/>
      <c r="GYA5" s="744"/>
      <c r="GYB5" s="745"/>
      <c r="GYC5" s="745"/>
      <c r="GYD5" s="745"/>
      <c r="GYE5" s="745"/>
      <c r="GYF5" s="745"/>
      <c r="GYG5" s="745"/>
      <c r="GYH5" s="745"/>
      <c r="GYI5" s="745"/>
      <c r="GYJ5" s="745"/>
      <c r="GYK5" s="745"/>
      <c r="GYL5" s="745"/>
      <c r="GYM5" s="745"/>
      <c r="GYN5" s="745"/>
      <c r="GYO5" s="745"/>
      <c r="GYP5" s="745"/>
      <c r="GYQ5" s="745"/>
      <c r="GYR5" s="745"/>
      <c r="GYS5" s="745"/>
      <c r="GYT5" s="745"/>
      <c r="GYU5" s="745"/>
      <c r="GYV5" s="745"/>
      <c r="GYW5" s="745"/>
      <c r="GYX5" s="745"/>
      <c r="GYY5" s="745"/>
      <c r="GYZ5" s="745"/>
      <c r="GZA5" s="745"/>
      <c r="GZB5" s="745"/>
      <c r="GZC5" s="745"/>
      <c r="GZD5" s="745"/>
      <c r="GZE5" s="745"/>
      <c r="GZF5" s="744"/>
      <c r="GZG5" s="745"/>
      <c r="GZH5" s="745"/>
      <c r="GZI5" s="745"/>
      <c r="GZJ5" s="745"/>
      <c r="GZK5" s="745"/>
      <c r="GZL5" s="745"/>
      <c r="GZM5" s="745"/>
      <c r="GZN5" s="745"/>
      <c r="GZO5" s="745"/>
      <c r="GZP5" s="745"/>
      <c r="GZQ5" s="745"/>
      <c r="GZR5" s="745"/>
      <c r="GZS5" s="745"/>
      <c r="GZT5" s="745"/>
      <c r="GZU5" s="745"/>
      <c r="GZV5" s="745"/>
      <c r="GZW5" s="745"/>
      <c r="GZX5" s="745"/>
      <c r="GZY5" s="745"/>
      <c r="GZZ5" s="745"/>
      <c r="HAA5" s="745"/>
      <c r="HAB5" s="745"/>
      <c r="HAC5" s="745"/>
      <c r="HAD5" s="745"/>
      <c r="HAE5" s="745"/>
      <c r="HAF5" s="745"/>
      <c r="HAG5" s="745"/>
      <c r="HAH5" s="745"/>
      <c r="HAI5" s="745"/>
      <c r="HAJ5" s="745"/>
      <c r="HAK5" s="744"/>
      <c r="HAL5" s="745"/>
      <c r="HAM5" s="745"/>
      <c r="HAN5" s="745"/>
      <c r="HAO5" s="745"/>
      <c r="HAP5" s="745"/>
      <c r="HAQ5" s="745"/>
      <c r="HAR5" s="745"/>
      <c r="HAS5" s="745"/>
      <c r="HAT5" s="745"/>
      <c r="HAU5" s="745"/>
      <c r="HAV5" s="745"/>
      <c r="HAW5" s="745"/>
      <c r="HAX5" s="745"/>
      <c r="HAY5" s="745"/>
      <c r="HAZ5" s="745"/>
      <c r="HBA5" s="745"/>
      <c r="HBB5" s="745"/>
      <c r="HBC5" s="745"/>
      <c r="HBD5" s="745"/>
      <c r="HBE5" s="745"/>
      <c r="HBF5" s="745"/>
      <c r="HBG5" s="745"/>
      <c r="HBH5" s="745"/>
      <c r="HBI5" s="745"/>
      <c r="HBJ5" s="745"/>
      <c r="HBK5" s="745"/>
      <c r="HBL5" s="745"/>
      <c r="HBM5" s="745"/>
      <c r="HBN5" s="745"/>
      <c r="HBO5" s="745"/>
      <c r="HBP5" s="744"/>
      <c r="HBQ5" s="745"/>
      <c r="HBR5" s="745"/>
      <c r="HBS5" s="745"/>
      <c r="HBT5" s="745"/>
      <c r="HBU5" s="745"/>
      <c r="HBV5" s="745"/>
      <c r="HBW5" s="745"/>
      <c r="HBX5" s="745"/>
      <c r="HBY5" s="745"/>
      <c r="HBZ5" s="745"/>
      <c r="HCA5" s="745"/>
      <c r="HCB5" s="745"/>
      <c r="HCC5" s="745"/>
      <c r="HCD5" s="745"/>
      <c r="HCE5" s="745"/>
      <c r="HCF5" s="745"/>
      <c r="HCG5" s="745"/>
      <c r="HCH5" s="745"/>
      <c r="HCI5" s="745"/>
      <c r="HCJ5" s="745"/>
      <c r="HCK5" s="745"/>
      <c r="HCL5" s="745"/>
      <c r="HCM5" s="745"/>
      <c r="HCN5" s="745"/>
      <c r="HCO5" s="745"/>
      <c r="HCP5" s="745"/>
      <c r="HCQ5" s="745"/>
      <c r="HCR5" s="745"/>
      <c r="HCS5" s="745"/>
      <c r="HCT5" s="745"/>
      <c r="HCU5" s="744"/>
      <c r="HCV5" s="745"/>
      <c r="HCW5" s="745"/>
      <c r="HCX5" s="745"/>
      <c r="HCY5" s="745"/>
      <c r="HCZ5" s="745"/>
      <c r="HDA5" s="745"/>
      <c r="HDB5" s="745"/>
      <c r="HDC5" s="745"/>
      <c r="HDD5" s="745"/>
      <c r="HDE5" s="745"/>
      <c r="HDF5" s="745"/>
      <c r="HDG5" s="745"/>
      <c r="HDH5" s="745"/>
      <c r="HDI5" s="745"/>
      <c r="HDJ5" s="745"/>
      <c r="HDK5" s="745"/>
      <c r="HDL5" s="745"/>
      <c r="HDM5" s="745"/>
      <c r="HDN5" s="745"/>
      <c r="HDO5" s="745"/>
      <c r="HDP5" s="745"/>
      <c r="HDQ5" s="745"/>
      <c r="HDR5" s="745"/>
      <c r="HDS5" s="745"/>
      <c r="HDT5" s="745"/>
      <c r="HDU5" s="745"/>
      <c r="HDV5" s="745"/>
      <c r="HDW5" s="745"/>
      <c r="HDX5" s="745"/>
      <c r="HDY5" s="745"/>
      <c r="HDZ5" s="744"/>
      <c r="HEA5" s="745"/>
      <c r="HEB5" s="745"/>
      <c r="HEC5" s="745"/>
      <c r="HED5" s="745"/>
      <c r="HEE5" s="745"/>
      <c r="HEF5" s="745"/>
      <c r="HEG5" s="745"/>
      <c r="HEH5" s="745"/>
      <c r="HEI5" s="745"/>
      <c r="HEJ5" s="745"/>
      <c r="HEK5" s="745"/>
      <c r="HEL5" s="745"/>
      <c r="HEM5" s="745"/>
      <c r="HEN5" s="745"/>
      <c r="HEO5" s="745"/>
      <c r="HEP5" s="745"/>
      <c r="HEQ5" s="745"/>
      <c r="HER5" s="745"/>
      <c r="HES5" s="745"/>
      <c r="HET5" s="745"/>
      <c r="HEU5" s="745"/>
      <c r="HEV5" s="745"/>
      <c r="HEW5" s="745"/>
      <c r="HEX5" s="745"/>
      <c r="HEY5" s="745"/>
      <c r="HEZ5" s="745"/>
      <c r="HFA5" s="745"/>
      <c r="HFB5" s="745"/>
      <c r="HFC5" s="745"/>
      <c r="HFD5" s="745"/>
      <c r="HFE5" s="744"/>
      <c r="HFF5" s="745"/>
      <c r="HFG5" s="745"/>
      <c r="HFH5" s="745"/>
      <c r="HFI5" s="745"/>
      <c r="HFJ5" s="745"/>
      <c r="HFK5" s="745"/>
      <c r="HFL5" s="745"/>
      <c r="HFM5" s="745"/>
      <c r="HFN5" s="745"/>
      <c r="HFO5" s="745"/>
      <c r="HFP5" s="745"/>
      <c r="HFQ5" s="745"/>
      <c r="HFR5" s="745"/>
      <c r="HFS5" s="745"/>
      <c r="HFT5" s="745"/>
      <c r="HFU5" s="745"/>
      <c r="HFV5" s="745"/>
      <c r="HFW5" s="745"/>
      <c r="HFX5" s="745"/>
      <c r="HFY5" s="745"/>
      <c r="HFZ5" s="745"/>
      <c r="HGA5" s="745"/>
      <c r="HGB5" s="745"/>
      <c r="HGC5" s="745"/>
      <c r="HGD5" s="745"/>
      <c r="HGE5" s="745"/>
      <c r="HGF5" s="745"/>
      <c r="HGG5" s="745"/>
      <c r="HGH5" s="745"/>
      <c r="HGI5" s="745"/>
      <c r="HGJ5" s="744"/>
      <c r="HGK5" s="745"/>
      <c r="HGL5" s="745"/>
      <c r="HGM5" s="745"/>
      <c r="HGN5" s="745"/>
      <c r="HGO5" s="745"/>
      <c r="HGP5" s="745"/>
      <c r="HGQ5" s="745"/>
      <c r="HGR5" s="745"/>
      <c r="HGS5" s="745"/>
      <c r="HGT5" s="745"/>
      <c r="HGU5" s="745"/>
      <c r="HGV5" s="745"/>
      <c r="HGW5" s="745"/>
      <c r="HGX5" s="745"/>
      <c r="HGY5" s="745"/>
      <c r="HGZ5" s="745"/>
      <c r="HHA5" s="745"/>
      <c r="HHB5" s="745"/>
      <c r="HHC5" s="745"/>
      <c r="HHD5" s="745"/>
      <c r="HHE5" s="745"/>
      <c r="HHF5" s="745"/>
      <c r="HHG5" s="745"/>
      <c r="HHH5" s="745"/>
      <c r="HHI5" s="745"/>
      <c r="HHJ5" s="745"/>
      <c r="HHK5" s="745"/>
      <c r="HHL5" s="745"/>
      <c r="HHM5" s="745"/>
      <c r="HHN5" s="745"/>
      <c r="HHO5" s="744"/>
      <c r="HHP5" s="745"/>
      <c r="HHQ5" s="745"/>
      <c r="HHR5" s="745"/>
      <c r="HHS5" s="745"/>
      <c r="HHT5" s="745"/>
      <c r="HHU5" s="745"/>
      <c r="HHV5" s="745"/>
      <c r="HHW5" s="745"/>
      <c r="HHX5" s="745"/>
      <c r="HHY5" s="745"/>
      <c r="HHZ5" s="745"/>
      <c r="HIA5" s="745"/>
      <c r="HIB5" s="745"/>
      <c r="HIC5" s="745"/>
      <c r="HID5" s="745"/>
      <c r="HIE5" s="745"/>
      <c r="HIF5" s="745"/>
      <c r="HIG5" s="745"/>
      <c r="HIH5" s="745"/>
      <c r="HII5" s="745"/>
      <c r="HIJ5" s="745"/>
      <c r="HIK5" s="745"/>
      <c r="HIL5" s="745"/>
      <c r="HIM5" s="745"/>
      <c r="HIN5" s="745"/>
      <c r="HIO5" s="745"/>
      <c r="HIP5" s="745"/>
      <c r="HIQ5" s="745"/>
      <c r="HIR5" s="745"/>
      <c r="HIS5" s="745"/>
      <c r="HIT5" s="744"/>
      <c r="HIU5" s="745"/>
      <c r="HIV5" s="745"/>
      <c r="HIW5" s="745"/>
      <c r="HIX5" s="745"/>
      <c r="HIY5" s="745"/>
      <c r="HIZ5" s="745"/>
      <c r="HJA5" s="745"/>
      <c r="HJB5" s="745"/>
      <c r="HJC5" s="745"/>
      <c r="HJD5" s="745"/>
      <c r="HJE5" s="745"/>
      <c r="HJF5" s="745"/>
      <c r="HJG5" s="745"/>
      <c r="HJH5" s="745"/>
      <c r="HJI5" s="745"/>
      <c r="HJJ5" s="745"/>
      <c r="HJK5" s="745"/>
      <c r="HJL5" s="745"/>
      <c r="HJM5" s="745"/>
      <c r="HJN5" s="745"/>
      <c r="HJO5" s="745"/>
      <c r="HJP5" s="745"/>
      <c r="HJQ5" s="745"/>
      <c r="HJR5" s="745"/>
      <c r="HJS5" s="745"/>
      <c r="HJT5" s="745"/>
      <c r="HJU5" s="745"/>
      <c r="HJV5" s="745"/>
      <c r="HJW5" s="745"/>
      <c r="HJX5" s="745"/>
      <c r="HJY5" s="744"/>
      <c r="HJZ5" s="745"/>
      <c r="HKA5" s="745"/>
      <c r="HKB5" s="745"/>
      <c r="HKC5" s="745"/>
      <c r="HKD5" s="745"/>
      <c r="HKE5" s="745"/>
      <c r="HKF5" s="745"/>
      <c r="HKG5" s="745"/>
      <c r="HKH5" s="745"/>
      <c r="HKI5" s="745"/>
      <c r="HKJ5" s="745"/>
      <c r="HKK5" s="745"/>
      <c r="HKL5" s="745"/>
      <c r="HKM5" s="745"/>
      <c r="HKN5" s="745"/>
      <c r="HKO5" s="745"/>
      <c r="HKP5" s="745"/>
      <c r="HKQ5" s="745"/>
      <c r="HKR5" s="745"/>
      <c r="HKS5" s="745"/>
      <c r="HKT5" s="745"/>
      <c r="HKU5" s="745"/>
      <c r="HKV5" s="745"/>
      <c r="HKW5" s="745"/>
      <c r="HKX5" s="745"/>
      <c r="HKY5" s="745"/>
      <c r="HKZ5" s="745"/>
      <c r="HLA5" s="745"/>
      <c r="HLB5" s="745"/>
      <c r="HLC5" s="745"/>
      <c r="HLD5" s="744"/>
      <c r="HLE5" s="745"/>
      <c r="HLF5" s="745"/>
      <c r="HLG5" s="745"/>
      <c r="HLH5" s="745"/>
      <c r="HLI5" s="745"/>
      <c r="HLJ5" s="745"/>
      <c r="HLK5" s="745"/>
      <c r="HLL5" s="745"/>
      <c r="HLM5" s="745"/>
      <c r="HLN5" s="745"/>
      <c r="HLO5" s="745"/>
      <c r="HLP5" s="745"/>
      <c r="HLQ5" s="745"/>
      <c r="HLR5" s="745"/>
      <c r="HLS5" s="745"/>
      <c r="HLT5" s="745"/>
      <c r="HLU5" s="745"/>
      <c r="HLV5" s="745"/>
      <c r="HLW5" s="745"/>
      <c r="HLX5" s="745"/>
      <c r="HLY5" s="745"/>
      <c r="HLZ5" s="745"/>
      <c r="HMA5" s="745"/>
      <c r="HMB5" s="745"/>
      <c r="HMC5" s="745"/>
      <c r="HMD5" s="745"/>
      <c r="HME5" s="745"/>
      <c r="HMF5" s="745"/>
      <c r="HMG5" s="745"/>
      <c r="HMH5" s="745"/>
      <c r="HMI5" s="744"/>
      <c r="HMJ5" s="745"/>
      <c r="HMK5" s="745"/>
      <c r="HML5" s="745"/>
      <c r="HMM5" s="745"/>
      <c r="HMN5" s="745"/>
      <c r="HMO5" s="745"/>
      <c r="HMP5" s="745"/>
      <c r="HMQ5" s="745"/>
      <c r="HMR5" s="745"/>
      <c r="HMS5" s="745"/>
      <c r="HMT5" s="745"/>
      <c r="HMU5" s="745"/>
      <c r="HMV5" s="745"/>
      <c r="HMW5" s="745"/>
      <c r="HMX5" s="745"/>
      <c r="HMY5" s="745"/>
      <c r="HMZ5" s="745"/>
      <c r="HNA5" s="745"/>
      <c r="HNB5" s="745"/>
      <c r="HNC5" s="745"/>
      <c r="HND5" s="745"/>
      <c r="HNE5" s="745"/>
      <c r="HNF5" s="745"/>
      <c r="HNG5" s="745"/>
      <c r="HNH5" s="745"/>
      <c r="HNI5" s="745"/>
      <c r="HNJ5" s="745"/>
      <c r="HNK5" s="745"/>
      <c r="HNL5" s="745"/>
      <c r="HNM5" s="745"/>
      <c r="HNN5" s="744"/>
      <c r="HNO5" s="745"/>
      <c r="HNP5" s="745"/>
      <c r="HNQ5" s="745"/>
      <c r="HNR5" s="745"/>
      <c r="HNS5" s="745"/>
      <c r="HNT5" s="745"/>
      <c r="HNU5" s="745"/>
      <c r="HNV5" s="745"/>
      <c r="HNW5" s="745"/>
      <c r="HNX5" s="745"/>
      <c r="HNY5" s="745"/>
      <c r="HNZ5" s="745"/>
      <c r="HOA5" s="745"/>
      <c r="HOB5" s="745"/>
      <c r="HOC5" s="745"/>
      <c r="HOD5" s="745"/>
      <c r="HOE5" s="745"/>
      <c r="HOF5" s="745"/>
      <c r="HOG5" s="745"/>
      <c r="HOH5" s="745"/>
      <c r="HOI5" s="745"/>
      <c r="HOJ5" s="745"/>
      <c r="HOK5" s="745"/>
      <c r="HOL5" s="745"/>
      <c r="HOM5" s="745"/>
      <c r="HON5" s="745"/>
      <c r="HOO5" s="745"/>
      <c r="HOP5" s="745"/>
      <c r="HOQ5" s="745"/>
      <c r="HOR5" s="745"/>
      <c r="HOS5" s="744"/>
      <c r="HOT5" s="745"/>
      <c r="HOU5" s="745"/>
      <c r="HOV5" s="745"/>
      <c r="HOW5" s="745"/>
      <c r="HOX5" s="745"/>
      <c r="HOY5" s="745"/>
      <c r="HOZ5" s="745"/>
      <c r="HPA5" s="745"/>
      <c r="HPB5" s="745"/>
      <c r="HPC5" s="745"/>
      <c r="HPD5" s="745"/>
      <c r="HPE5" s="745"/>
      <c r="HPF5" s="745"/>
      <c r="HPG5" s="745"/>
      <c r="HPH5" s="745"/>
      <c r="HPI5" s="745"/>
      <c r="HPJ5" s="745"/>
      <c r="HPK5" s="745"/>
      <c r="HPL5" s="745"/>
      <c r="HPM5" s="745"/>
      <c r="HPN5" s="745"/>
      <c r="HPO5" s="745"/>
      <c r="HPP5" s="745"/>
      <c r="HPQ5" s="745"/>
      <c r="HPR5" s="745"/>
      <c r="HPS5" s="745"/>
      <c r="HPT5" s="745"/>
      <c r="HPU5" s="745"/>
      <c r="HPV5" s="745"/>
      <c r="HPW5" s="745"/>
      <c r="HPX5" s="744"/>
      <c r="HPY5" s="745"/>
      <c r="HPZ5" s="745"/>
      <c r="HQA5" s="745"/>
      <c r="HQB5" s="745"/>
      <c r="HQC5" s="745"/>
      <c r="HQD5" s="745"/>
      <c r="HQE5" s="745"/>
      <c r="HQF5" s="745"/>
      <c r="HQG5" s="745"/>
      <c r="HQH5" s="745"/>
      <c r="HQI5" s="745"/>
      <c r="HQJ5" s="745"/>
      <c r="HQK5" s="745"/>
      <c r="HQL5" s="745"/>
      <c r="HQM5" s="745"/>
      <c r="HQN5" s="745"/>
      <c r="HQO5" s="745"/>
      <c r="HQP5" s="745"/>
      <c r="HQQ5" s="745"/>
      <c r="HQR5" s="745"/>
      <c r="HQS5" s="745"/>
      <c r="HQT5" s="745"/>
      <c r="HQU5" s="745"/>
      <c r="HQV5" s="745"/>
      <c r="HQW5" s="745"/>
      <c r="HQX5" s="745"/>
      <c r="HQY5" s="745"/>
      <c r="HQZ5" s="745"/>
      <c r="HRA5" s="745"/>
      <c r="HRB5" s="745"/>
      <c r="HRC5" s="744"/>
      <c r="HRD5" s="745"/>
      <c r="HRE5" s="745"/>
      <c r="HRF5" s="745"/>
      <c r="HRG5" s="745"/>
      <c r="HRH5" s="745"/>
      <c r="HRI5" s="745"/>
      <c r="HRJ5" s="745"/>
      <c r="HRK5" s="745"/>
      <c r="HRL5" s="745"/>
      <c r="HRM5" s="745"/>
      <c r="HRN5" s="745"/>
      <c r="HRO5" s="745"/>
      <c r="HRP5" s="745"/>
      <c r="HRQ5" s="745"/>
      <c r="HRR5" s="745"/>
      <c r="HRS5" s="745"/>
      <c r="HRT5" s="745"/>
      <c r="HRU5" s="745"/>
      <c r="HRV5" s="745"/>
      <c r="HRW5" s="745"/>
      <c r="HRX5" s="745"/>
      <c r="HRY5" s="745"/>
      <c r="HRZ5" s="745"/>
      <c r="HSA5" s="745"/>
      <c r="HSB5" s="745"/>
      <c r="HSC5" s="745"/>
      <c r="HSD5" s="745"/>
      <c r="HSE5" s="745"/>
      <c r="HSF5" s="745"/>
      <c r="HSG5" s="745"/>
      <c r="HSH5" s="744"/>
      <c r="HSI5" s="745"/>
      <c r="HSJ5" s="745"/>
      <c r="HSK5" s="745"/>
      <c r="HSL5" s="745"/>
      <c r="HSM5" s="745"/>
      <c r="HSN5" s="745"/>
      <c r="HSO5" s="745"/>
      <c r="HSP5" s="745"/>
      <c r="HSQ5" s="745"/>
      <c r="HSR5" s="745"/>
      <c r="HSS5" s="745"/>
      <c r="HST5" s="745"/>
      <c r="HSU5" s="745"/>
      <c r="HSV5" s="745"/>
      <c r="HSW5" s="745"/>
      <c r="HSX5" s="745"/>
      <c r="HSY5" s="745"/>
      <c r="HSZ5" s="745"/>
      <c r="HTA5" s="745"/>
      <c r="HTB5" s="745"/>
      <c r="HTC5" s="745"/>
      <c r="HTD5" s="745"/>
      <c r="HTE5" s="745"/>
      <c r="HTF5" s="745"/>
      <c r="HTG5" s="745"/>
      <c r="HTH5" s="745"/>
      <c r="HTI5" s="745"/>
      <c r="HTJ5" s="745"/>
      <c r="HTK5" s="745"/>
      <c r="HTL5" s="745"/>
      <c r="HTM5" s="744"/>
      <c r="HTN5" s="745"/>
      <c r="HTO5" s="745"/>
      <c r="HTP5" s="745"/>
      <c r="HTQ5" s="745"/>
      <c r="HTR5" s="745"/>
      <c r="HTS5" s="745"/>
      <c r="HTT5" s="745"/>
      <c r="HTU5" s="745"/>
      <c r="HTV5" s="745"/>
      <c r="HTW5" s="745"/>
      <c r="HTX5" s="745"/>
      <c r="HTY5" s="745"/>
      <c r="HTZ5" s="745"/>
      <c r="HUA5" s="745"/>
      <c r="HUB5" s="745"/>
      <c r="HUC5" s="745"/>
      <c r="HUD5" s="745"/>
      <c r="HUE5" s="745"/>
      <c r="HUF5" s="745"/>
      <c r="HUG5" s="745"/>
      <c r="HUH5" s="745"/>
      <c r="HUI5" s="745"/>
      <c r="HUJ5" s="745"/>
      <c r="HUK5" s="745"/>
      <c r="HUL5" s="745"/>
      <c r="HUM5" s="745"/>
      <c r="HUN5" s="745"/>
      <c r="HUO5" s="745"/>
      <c r="HUP5" s="745"/>
      <c r="HUQ5" s="745"/>
      <c r="HUR5" s="744"/>
      <c r="HUS5" s="745"/>
      <c r="HUT5" s="745"/>
      <c r="HUU5" s="745"/>
      <c r="HUV5" s="745"/>
      <c r="HUW5" s="745"/>
      <c r="HUX5" s="745"/>
      <c r="HUY5" s="745"/>
      <c r="HUZ5" s="745"/>
      <c r="HVA5" s="745"/>
      <c r="HVB5" s="745"/>
      <c r="HVC5" s="745"/>
      <c r="HVD5" s="745"/>
      <c r="HVE5" s="745"/>
      <c r="HVF5" s="745"/>
      <c r="HVG5" s="745"/>
      <c r="HVH5" s="745"/>
      <c r="HVI5" s="745"/>
      <c r="HVJ5" s="745"/>
      <c r="HVK5" s="745"/>
      <c r="HVL5" s="745"/>
      <c r="HVM5" s="745"/>
      <c r="HVN5" s="745"/>
      <c r="HVO5" s="745"/>
      <c r="HVP5" s="745"/>
      <c r="HVQ5" s="745"/>
      <c r="HVR5" s="745"/>
      <c r="HVS5" s="745"/>
      <c r="HVT5" s="745"/>
      <c r="HVU5" s="745"/>
      <c r="HVV5" s="745"/>
      <c r="HVW5" s="744"/>
      <c r="HVX5" s="745"/>
      <c r="HVY5" s="745"/>
      <c r="HVZ5" s="745"/>
      <c r="HWA5" s="745"/>
      <c r="HWB5" s="745"/>
      <c r="HWC5" s="745"/>
      <c r="HWD5" s="745"/>
      <c r="HWE5" s="745"/>
      <c r="HWF5" s="745"/>
      <c r="HWG5" s="745"/>
      <c r="HWH5" s="745"/>
      <c r="HWI5" s="745"/>
      <c r="HWJ5" s="745"/>
      <c r="HWK5" s="745"/>
      <c r="HWL5" s="745"/>
      <c r="HWM5" s="745"/>
      <c r="HWN5" s="745"/>
      <c r="HWO5" s="745"/>
      <c r="HWP5" s="745"/>
      <c r="HWQ5" s="745"/>
      <c r="HWR5" s="745"/>
      <c r="HWS5" s="745"/>
      <c r="HWT5" s="745"/>
      <c r="HWU5" s="745"/>
      <c r="HWV5" s="745"/>
      <c r="HWW5" s="745"/>
      <c r="HWX5" s="745"/>
      <c r="HWY5" s="745"/>
      <c r="HWZ5" s="745"/>
      <c r="HXA5" s="745"/>
      <c r="HXB5" s="744"/>
      <c r="HXC5" s="745"/>
      <c r="HXD5" s="745"/>
      <c r="HXE5" s="745"/>
      <c r="HXF5" s="745"/>
      <c r="HXG5" s="745"/>
      <c r="HXH5" s="745"/>
      <c r="HXI5" s="745"/>
      <c r="HXJ5" s="745"/>
      <c r="HXK5" s="745"/>
      <c r="HXL5" s="745"/>
      <c r="HXM5" s="745"/>
      <c r="HXN5" s="745"/>
      <c r="HXO5" s="745"/>
      <c r="HXP5" s="745"/>
      <c r="HXQ5" s="745"/>
      <c r="HXR5" s="745"/>
      <c r="HXS5" s="745"/>
      <c r="HXT5" s="745"/>
      <c r="HXU5" s="745"/>
      <c r="HXV5" s="745"/>
      <c r="HXW5" s="745"/>
      <c r="HXX5" s="745"/>
      <c r="HXY5" s="745"/>
      <c r="HXZ5" s="745"/>
      <c r="HYA5" s="745"/>
      <c r="HYB5" s="745"/>
      <c r="HYC5" s="745"/>
      <c r="HYD5" s="745"/>
      <c r="HYE5" s="745"/>
      <c r="HYF5" s="745"/>
      <c r="HYG5" s="744"/>
      <c r="HYH5" s="745"/>
      <c r="HYI5" s="745"/>
      <c r="HYJ5" s="745"/>
      <c r="HYK5" s="745"/>
      <c r="HYL5" s="745"/>
      <c r="HYM5" s="745"/>
      <c r="HYN5" s="745"/>
      <c r="HYO5" s="745"/>
      <c r="HYP5" s="745"/>
      <c r="HYQ5" s="745"/>
      <c r="HYR5" s="745"/>
      <c r="HYS5" s="745"/>
      <c r="HYT5" s="745"/>
      <c r="HYU5" s="745"/>
      <c r="HYV5" s="745"/>
      <c r="HYW5" s="745"/>
      <c r="HYX5" s="745"/>
      <c r="HYY5" s="745"/>
      <c r="HYZ5" s="745"/>
      <c r="HZA5" s="745"/>
      <c r="HZB5" s="745"/>
      <c r="HZC5" s="745"/>
      <c r="HZD5" s="745"/>
      <c r="HZE5" s="745"/>
      <c r="HZF5" s="745"/>
      <c r="HZG5" s="745"/>
      <c r="HZH5" s="745"/>
      <c r="HZI5" s="745"/>
      <c r="HZJ5" s="745"/>
      <c r="HZK5" s="745"/>
      <c r="HZL5" s="744"/>
      <c r="HZM5" s="745"/>
      <c r="HZN5" s="745"/>
      <c r="HZO5" s="745"/>
      <c r="HZP5" s="745"/>
      <c r="HZQ5" s="745"/>
      <c r="HZR5" s="745"/>
      <c r="HZS5" s="745"/>
      <c r="HZT5" s="745"/>
      <c r="HZU5" s="745"/>
      <c r="HZV5" s="745"/>
      <c r="HZW5" s="745"/>
      <c r="HZX5" s="745"/>
      <c r="HZY5" s="745"/>
      <c r="HZZ5" s="745"/>
      <c r="IAA5" s="745"/>
      <c r="IAB5" s="745"/>
      <c r="IAC5" s="745"/>
      <c r="IAD5" s="745"/>
      <c r="IAE5" s="745"/>
      <c r="IAF5" s="745"/>
      <c r="IAG5" s="745"/>
      <c r="IAH5" s="745"/>
      <c r="IAI5" s="745"/>
      <c r="IAJ5" s="745"/>
      <c r="IAK5" s="745"/>
      <c r="IAL5" s="745"/>
      <c r="IAM5" s="745"/>
      <c r="IAN5" s="745"/>
      <c r="IAO5" s="745"/>
      <c r="IAP5" s="745"/>
      <c r="IAQ5" s="744"/>
      <c r="IAR5" s="745"/>
      <c r="IAS5" s="745"/>
      <c r="IAT5" s="745"/>
      <c r="IAU5" s="745"/>
      <c r="IAV5" s="745"/>
      <c r="IAW5" s="745"/>
      <c r="IAX5" s="745"/>
      <c r="IAY5" s="745"/>
      <c r="IAZ5" s="745"/>
      <c r="IBA5" s="745"/>
      <c r="IBB5" s="745"/>
      <c r="IBC5" s="745"/>
      <c r="IBD5" s="745"/>
      <c r="IBE5" s="745"/>
      <c r="IBF5" s="745"/>
      <c r="IBG5" s="745"/>
      <c r="IBH5" s="745"/>
      <c r="IBI5" s="745"/>
      <c r="IBJ5" s="745"/>
      <c r="IBK5" s="745"/>
      <c r="IBL5" s="745"/>
      <c r="IBM5" s="745"/>
      <c r="IBN5" s="745"/>
      <c r="IBO5" s="745"/>
      <c r="IBP5" s="745"/>
      <c r="IBQ5" s="745"/>
      <c r="IBR5" s="745"/>
      <c r="IBS5" s="745"/>
      <c r="IBT5" s="745"/>
      <c r="IBU5" s="745"/>
      <c r="IBV5" s="744"/>
      <c r="IBW5" s="745"/>
      <c r="IBX5" s="745"/>
      <c r="IBY5" s="745"/>
      <c r="IBZ5" s="745"/>
      <c r="ICA5" s="745"/>
      <c r="ICB5" s="745"/>
      <c r="ICC5" s="745"/>
      <c r="ICD5" s="745"/>
      <c r="ICE5" s="745"/>
      <c r="ICF5" s="745"/>
      <c r="ICG5" s="745"/>
      <c r="ICH5" s="745"/>
      <c r="ICI5" s="745"/>
      <c r="ICJ5" s="745"/>
      <c r="ICK5" s="745"/>
      <c r="ICL5" s="745"/>
      <c r="ICM5" s="745"/>
      <c r="ICN5" s="745"/>
      <c r="ICO5" s="745"/>
      <c r="ICP5" s="745"/>
      <c r="ICQ5" s="745"/>
      <c r="ICR5" s="745"/>
      <c r="ICS5" s="745"/>
      <c r="ICT5" s="745"/>
      <c r="ICU5" s="745"/>
      <c r="ICV5" s="745"/>
      <c r="ICW5" s="745"/>
      <c r="ICX5" s="745"/>
      <c r="ICY5" s="745"/>
      <c r="ICZ5" s="745"/>
      <c r="IDA5" s="744"/>
      <c r="IDB5" s="745"/>
      <c r="IDC5" s="745"/>
      <c r="IDD5" s="745"/>
      <c r="IDE5" s="745"/>
      <c r="IDF5" s="745"/>
      <c r="IDG5" s="745"/>
      <c r="IDH5" s="745"/>
      <c r="IDI5" s="745"/>
      <c r="IDJ5" s="745"/>
      <c r="IDK5" s="745"/>
      <c r="IDL5" s="745"/>
      <c r="IDM5" s="745"/>
      <c r="IDN5" s="745"/>
      <c r="IDO5" s="745"/>
      <c r="IDP5" s="745"/>
      <c r="IDQ5" s="745"/>
      <c r="IDR5" s="745"/>
      <c r="IDS5" s="745"/>
      <c r="IDT5" s="745"/>
      <c r="IDU5" s="745"/>
      <c r="IDV5" s="745"/>
      <c r="IDW5" s="745"/>
      <c r="IDX5" s="745"/>
      <c r="IDY5" s="745"/>
      <c r="IDZ5" s="745"/>
      <c r="IEA5" s="745"/>
      <c r="IEB5" s="745"/>
      <c r="IEC5" s="745"/>
      <c r="IED5" s="745"/>
      <c r="IEE5" s="745"/>
      <c r="IEF5" s="744"/>
      <c r="IEG5" s="745"/>
      <c r="IEH5" s="745"/>
      <c r="IEI5" s="745"/>
      <c r="IEJ5" s="745"/>
      <c r="IEK5" s="745"/>
      <c r="IEL5" s="745"/>
      <c r="IEM5" s="745"/>
      <c r="IEN5" s="745"/>
      <c r="IEO5" s="745"/>
      <c r="IEP5" s="745"/>
      <c r="IEQ5" s="745"/>
      <c r="IER5" s="745"/>
      <c r="IES5" s="745"/>
      <c r="IET5" s="745"/>
      <c r="IEU5" s="745"/>
      <c r="IEV5" s="745"/>
      <c r="IEW5" s="745"/>
      <c r="IEX5" s="745"/>
      <c r="IEY5" s="745"/>
      <c r="IEZ5" s="745"/>
      <c r="IFA5" s="745"/>
      <c r="IFB5" s="745"/>
      <c r="IFC5" s="745"/>
      <c r="IFD5" s="745"/>
      <c r="IFE5" s="745"/>
      <c r="IFF5" s="745"/>
      <c r="IFG5" s="745"/>
      <c r="IFH5" s="745"/>
      <c r="IFI5" s="745"/>
      <c r="IFJ5" s="745"/>
      <c r="IFK5" s="744"/>
      <c r="IFL5" s="745"/>
      <c r="IFM5" s="745"/>
      <c r="IFN5" s="745"/>
      <c r="IFO5" s="745"/>
      <c r="IFP5" s="745"/>
      <c r="IFQ5" s="745"/>
      <c r="IFR5" s="745"/>
      <c r="IFS5" s="745"/>
      <c r="IFT5" s="745"/>
      <c r="IFU5" s="745"/>
      <c r="IFV5" s="745"/>
      <c r="IFW5" s="745"/>
      <c r="IFX5" s="745"/>
      <c r="IFY5" s="745"/>
      <c r="IFZ5" s="745"/>
      <c r="IGA5" s="745"/>
      <c r="IGB5" s="745"/>
      <c r="IGC5" s="745"/>
      <c r="IGD5" s="745"/>
      <c r="IGE5" s="745"/>
      <c r="IGF5" s="745"/>
      <c r="IGG5" s="745"/>
      <c r="IGH5" s="745"/>
      <c r="IGI5" s="745"/>
      <c r="IGJ5" s="745"/>
      <c r="IGK5" s="745"/>
      <c r="IGL5" s="745"/>
      <c r="IGM5" s="745"/>
      <c r="IGN5" s="745"/>
      <c r="IGO5" s="745"/>
      <c r="IGP5" s="744"/>
      <c r="IGQ5" s="745"/>
      <c r="IGR5" s="745"/>
      <c r="IGS5" s="745"/>
      <c r="IGT5" s="745"/>
      <c r="IGU5" s="745"/>
      <c r="IGV5" s="745"/>
      <c r="IGW5" s="745"/>
      <c r="IGX5" s="745"/>
      <c r="IGY5" s="745"/>
      <c r="IGZ5" s="745"/>
      <c r="IHA5" s="745"/>
      <c r="IHB5" s="745"/>
      <c r="IHC5" s="745"/>
      <c r="IHD5" s="745"/>
      <c r="IHE5" s="745"/>
      <c r="IHF5" s="745"/>
      <c r="IHG5" s="745"/>
      <c r="IHH5" s="745"/>
      <c r="IHI5" s="745"/>
      <c r="IHJ5" s="745"/>
      <c r="IHK5" s="745"/>
      <c r="IHL5" s="745"/>
      <c r="IHM5" s="745"/>
      <c r="IHN5" s="745"/>
      <c r="IHO5" s="745"/>
      <c r="IHP5" s="745"/>
      <c r="IHQ5" s="745"/>
      <c r="IHR5" s="745"/>
      <c r="IHS5" s="745"/>
      <c r="IHT5" s="745"/>
      <c r="IHU5" s="744"/>
      <c r="IHV5" s="745"/>
      <c r="IHW5" s="745"/>
      <c r="IHX5" s="745"/>
      <c r="IHY5" s="745"/>
      <c r="IHZ5" s="745"/>
      <c r="IIA5" s="745"/>
      <c r="IIB5" s="745"/>
      <c r="IIC5" s="745"/>
      <c r="IID5" s="745"/>
      <c r="IIE5" s="745"/>
      <c r="IIF5" s="745"/>
      <c r="IIG5" s="745"/>
      <c r="IIH5" s="745"/>
      <c r="III5" s="745"/>
      <c r="IIJ5" s="745"/>
      <c r="IIK5" s="745"/>
      <c r="IIL5" s="745"/>
      <c r="IIM5" s="745"/>
      <c r="IIN5" s="745"/>
      <c r="IIO5" s="745"/>
      <c r="IIP5" s="745"/>
      <c r="IIQ5" s="745"/>
      <c r="IIR5" s="745"/>
      <c r="IIS5" s="745"/>
      <c r="IIT5" s="745"/>
      <c r="IIU5" s="745"/>
      <c r="IIV5" s="745"/>
      <c r="IIW5" s="745"/>
      <c r="IIX5" s="745"/>
      <c r="IIY5" s="745"/>
      <c r="IIZ5" s="744"/>
      <c r="IJA5" s="745"/>
      <c r="IJB5" s="745"/>
      <c r="IJC5" s="745"/>
      <c r="IJD5" s="745"/>
      <c r="IJE5" s="745"/>
      <c r="IJF5" s="745"/>
      <c r="IJG5" s="745"/>
      <c r="IJH5" s="745"/>
      <c r="IJI5" s="745"/>
      <c r="IJJ5" s="745"/>
      <c r="IJK5" s="745"/>
      <c r="IJL5" s="745"/>
      <c r="IJM5" s="745"/>
      <c r="IJN5" s="745"/>
      <c r="IJO5" s="745"/>
      <c r="IJP5" s="745"/>
      <c r="IJQ5" s="745"/>
      <c r="IJR5" s="745"/>
      <c r="IJS5" s="745"/>
      <c r="IJT5" s="745"/>
      <c r="IJU5" s="745"/>
      <c r="IJV5" s="745"/>
      <c r="IJW5" s="745"/>
      <c r="IJX5" s="745"/>
      <c r="IJY5" s="745"/>
      <c r="IJZ5" s="745"/>
      <c r="IKA5" s="745"/>
      <c r="IKB5" s="745"/>
      <c r="IKC5" s="745"/>
      <c r="IKD5" s="745"/>
      <c r="IKE5" s="744"/>
      <c r="IKF5" s="745"/>
      <c r="IKG5" s="745"/>
      <c r="IKH5" s="745"/>
      <c r="IKI5" s="745"/>
      <c r="IKJ5" s="745"/>
      <c r="IKK5" s="745"/>
      <c r="IKL5" s="745"/>
      <c r="IKM5" s="745"/>
      <c r="IKN5" s="745"/>
      <c r="IKO5" s="745"/>
      <c r="IKP5" s="745"/>
      <c r="IKQ5" s="745"/>
      <c r="IKR5" s="745"/>
      <c r="IKS5" s="745"/>
      <c r="IKT5" s="745"/>
      <c r="IKU5" s="745"/>
      <c r="IKV5" s="745"/>
      <c r="IKW5" s="745"/>
      <c r="IKX5" s="745"/>
      <c r="IKY5" s="745"/>
      <c r="IKZ5" s="745"/>
      <c r="ILA5" s="745"/>
      <c r="ILB5" s="745"/>
      <c r="ILC5" s="745"/>
      <c r="ILD5" s="745"/>
      <c r="ILE5" s="745"/>
      <c r="ILF5" s="745"/>
      <c r="ILG5" s="745"/>
      <c r="ILH5" s="745"/>
      <c r="ILI5" s="745"/>
      <c r="ILJ5" s="744"/>
      <c r="ILK5" s="745"/>
      <c r="ILL5" s="745"/>
      <c r="ILM5" s="745"/>
      <c r="ILN5" s="745"/>
      <c r="ILO5" s="745"/>
      <c r="ILP5" s="745"/>
      <c r="ILQ5" s="745"/>
      <c r="ILR5" s="745"/>
      <c r="ILS5" s="745"/>
      <c r="ILT5" s="745"/>
      <c r="ILU5" s="745"/>
      <c r="ILV5" s="745"/>
      <c r="ILW5" s="745"/>
      <c r="ILX5" s="745"/>
      <c r="ILY5" s="745"/>
      <c r="ILZ5" s="745"/>
      <c r="IMA5" s="745"/>
      <c r="IMB5" s="745"/>
      <c r="IMC5" s="745"/>
      <c r="IMD5" s="745"/>
      <c r="IME5" s="745"/>
      <c r="IMF5" s="745"/>
      <c r="IMG5" s="745"/>
      <c r="IMH5" s="745"/>
      <c r="IMI5" s="745"/>
      <c r="IMJ5" s="745"/>
      <c r="IMK5" s="745"/>
      <c r="IML5" s="745"/>
      <c r="IMM5" s="745"/>
      <c r="IMN5" s="745"/>
      <c r="IMO5" s="744"/>
      <c r="IMP5" s="745"/>
      <c r="IMQ5" s="745"/>
      <c r="IMR5" s="745"/>
      <c r="IMS5" s="745"/>
      <c r="IMT5" s="745"/>
      <c r="IMU5" s="745"/>
      <c r="IMV5" s="745"/>
      <c r="IMW5" s="745"/>
      <c r="IMX5" s="745"/>
      <c r="IMY5" s="745"/>
      <c r="IMZ5" s="745"/>
      <c r="INA5" s="745"/>
      <c r="INB5" s="745"/>
      <c r="INC5" s="745"/>
      <c r="IND5" s="745"/>
      <c r="INE5" s="745"/>
      <c r="INF5" s="745"/>
      <c r="ING5" s="745"/>
      <c r="INH5" s="745"/>
      <c r="INI5" s="745"/>
      <c r="INJ5" s="745"/>
      <c r="INK5" s="745"/>
      <c r="INL5" s="745"/>
      <c r="INM5" s="745"/>
      <c r="INN5" s="745"/>
      <c r="INO5" s="745"/>
      <c r="INP5" s="745"/>
      <c r="INQ5" s="745"/>
      <c r="INR5" s="745"/>
      <c r="INS5" s="745"/>
      <c r="INT5" s="744"/>
      <c r="INU5" s="745"/>
      <c r="INV5" s="745"/>
      <c r="INW5" s="745"/>
      <c r="INX5" s="745"/>
      <c r="INY5" s="745"/>
      <c r="INZ5" s="745"/>
      <c r="IOA5" s="745"/>
      <c r="IOB5" s="745"/>
      <c r="IOC5" s="745"/>
      <c r="IOD5" s="745"/>
      <c r="IOE5" s="745"/>
      <c r="IOF5" s="745"/>
      <c r="IOG5" s="745"/>
      <c r="IOH5" s="745"/>
      <c r="IOI5" s="745"/>
      <c r="IOJ5" s="745"/>
      <c r="IOK5" s="745"/>
      <c r="IOL5" s="745"/>
      <c r="IOM5" s="745"/>
      <c r="ION5" s="745"/>
      <c r="IOO5" s="745"/>
      <c r="IOP5" s="745"/>
      <c r="IOQ5" s="745"/>
      <c r="IOR5" s="745"/>
      <c r="IOS5" s="745"/>
      <c r="IOT5" s="745"/>
      <c r="IOU5" s="745"/>
      <c r="IOV5" s="745"/>
      <c r="IOW5" s="745"/>
      <c r="IOX5" s="745"/>
      <c r="IOY5" s="744"/>
      <c r="IOZ5" s="745"/>
      <c r="IPA5" s="745"/>
      <c r="IPB5" s="745"/>
      <c r="IPC5" s="745"/>
      <c r="IPD5" s="745"/>
      <c r="IPE5" s="745"/>
      <c r="IPF5" s="745"/>
      <c r="IPG5" s="745"/>
      <c r="IPH5" s="745"/>
      <c r="IPI5" s="745"/>
      <c r="IPJ5" s="745"/>
      <c r="IPK5" s="745"/>
      <c r="IPL5" s="745"/>
      <c r="IPM5" s="745"/>
      <c r="IPN5" s="745"/>
      <c r="IPO5" s="745"/>
      <c r="IPP5" s="745"/>
      <c r="IPQ5" s="745"/>
      <c r="IPR5" s="745"/>
      <c r="IPS5" s="745"/>
      <c r="IPT5" s="745"/>
      <c r="IPU5" s="745"/>
      <c r="IPV5" s="745"/>
      <c r="IPW5" s="745"/>
      <c r="IPX5" s="745"/>
      <c r="IPY5" s="745"/>
      <c r="IPZ5" s="745"/>
      <c r="IQA5" s="745"/>
      <c r="IQB5" s="745"/>
      <c r="IQC5" s="745"/>
      <c r="IQD5" s="744"/>
      <c r="IQE5" s="745"/>
      <c r="IQF5" s="745"/>
      <c r="IQG5" s="745"/>
      <c r="IQH5" s="745"/>
      <c r="IQI5" s="745"/>
      <c r="IQJ5" s="745"/>
      <c r="IQK5" s="745"/>
      <c r="IQL5" s="745"/>
      <c r="IQM5" s="745"/>
      <c r="IQN5" s="745"/>
      <c r="IQO5" s="745"/>
      <c r="IQP5" s="745"/>
      <c r="IQQ5" s="745"/>
      <c r="IQR5" s="745"/>
      <c r="IQS5" s="745"/>
      <c r="IQT5" s="745"/>
      <c r="IQU5" s="745"/>
      <c r="IQV5" s="745"/>
      <c r="IQW5" s="745"/>
      <c r="IQX5" s="745"/>
      <c r="IQY5" s="745"/>
      <c r="IQZ5" s="745"/>
      <c r="IRA5" s="745"/>
      <c r="IRB5" s="745"/>
      <c r="IRC5" s="745"/>
      <c r="IRD5" s="745"/>
      <c r="IRE5" s="745"/>
      <c r="IRF5" s="745"/>
      <c r="IRG5" s="745"/>
      <c r="IRH5" s="745"/>
      <c r="IRI5" s="744"/>
      <c r="IRJ5" s="745"/>
      <c r="IRK5" s="745"/>
      <c r="IRL5" s="745"/>
      <c r="IRM5" s="745"/>
      <c r="IRN5" s="745"/>
      <c r="IRO5" s="745"/>
      <c r="IRP5" s="745"/>
      <c r="IRQ5" s="745"/>
      <c r="IRR5" s="745"/>
      <c r="IRS5" s="745"/>
      <c r="IRT5" s="745"/>
      <c r="IRU5" s="745"/>
      <c r="IRV5" s="745"/>
      <c r="IRW5" s="745"/>
      <c r="IRX5" s="745"/>
      <c r="IRY5" s="745"/>
      <c r="IRZ5" s="745"/>
      <c r="ISA5" s="745"/>
      <c r="ISB5" s="745"/>
      <c r="ISC5" s="745"/>
      <c r="ISD5" s="745"/>
      <c r="ISE5" s="745"/>
      <c r="ISF5" s="745"/>
      <c r="ISG5" s="745"/>
      <c r="ISH5" s="745"/>
      <c r="ISI5" s="745"/>
      <c r="ISJ5" s="745"/>
      <c r="ISK5" s="745"/>
      <c r="ISL5" s="745"/>
      <c r="ISM5" s="745"/>
      <c r="ISN5" s="744"/>
      <c r="ISO5" s="745"/>
      <c r="ISP5" s="745"/>
      <c r="ISQ5" s="745"/>
      <c r="ISR5" s="745"/>
      <c r="ISS5" s="745"/>
      <c r="IST5" s="745"/>
      <c r="ISU5" s="745"/>
      <c r="ISV5" s="745"/>
      <c r="ISW5" s="745"/>
      <c r="ISX5" s="745"/>
      <c r="ISY5" s="745"/>
      <c r="ISZ5" s="745"/>
      <c r="ITA5" s="745"/>
      <c r="ITB5" s="745"/>
      <c r="ITC5" s="745"/>
      <c r="ITD5" s="745"/>
      <c r="ITE5" s="745"/>
      <c r="ITF5" s="745"/>
      <c r="ITG5" s="745"/>
      <c r="ITH5" s="745"/>
      <c r="ITI5" s="745"/>
      <c r="ITJ5" s="745"/>
      <c r="ITK5" s="745"/>
      <c r="ITL5" s="745"/>
      <c r="ITM5" s="745"/>
      <c r="ITN5" s="745"/>
      <c r="ITO5" s="745"/>
      <c r="ITP5" s="745"/>
      <c r="ITQ5" s="745"/>
      <c r="ITR5" s="745"/>
      <c r="ITS5" s="744"/>
      <c r="ITT5" s="745"/>
      <c r="ITU5" s="745"/>
      <c r="ITV5" s="745"/>
      <c r="ITW5" s="745"/>
      <c r="ITX5" s="745"/>
      <c r="ITY5" s="745"/>
      <c r="ITZ5" s="745"/>
      <c r="IUA5" s="745"/>
      <c r="IUB5" s="745"/>
      <c r="IUC5" s="745"/>
      <c r="IUD5" s="745"/>
      <c r="IUE5" s="745"/>
      <c r="IUF5" s="745"/>
      <c r="IUG5" s="745"/>
      <c r="IUH5" s="745"/>
      <c r="IUI5" s="745"/>
      <c r="IUJ5" s="745"/>
      <c r="IUK5" s="745"/>
      <c r="IUL5" s="745"/>
      <c r="IUM5" s="745"/>
      <c r="IUN5" s="745"/>
      <c r="IUO5" s="745"/>
      <c r="IUP5" s="745"/>
      <c r="IUQ5" s="745"/>
      <c r="IUR5" s="745"/>
      <c r="IUS5" s="745"/>
      <c r="IUT5" s="745"/>
      <c r="IUU5" s="745"/>
      <c r="IUV5" s="745"/>
      <c r="IUW5" s="745"/>
      <c r="IUX5" s="744"/>
      <c r="IUY5" s="745"/>
      <c r="IUZ5" s="745"/>
      <c r="IVA5" s="745"/>
      <c r="IVB5" s="745"/>
      <c r="IVC5" s="745"/>
      <c r="IVD5" s="745"/>
      <c r="IVE5" s="745"/>
      <c r="IVF5" s="745"/>
      <c r="IVG5" s="745"/>
      <c r="IVH5" s="745"/>
      <c r="IVI5" s="745"/>
      <c r="IVJ5" s="745"/>
      <c r="IVK5" s="745"/>
      <c r="IVL5" s="745"/>
      <c r="IVM5" s="745"/>
      <c r="IVN5" s="745"/>
      <c r="IVO5" s="745"/>
      <c r="IVP5" s="745"/>
      <c r="IVQ5" s="745"/>
      <c r="IVR5" s="745"/>
      <c r="IVS5" s="745"/>
      <c r="IVT5" s="745"/>
      <c r="IVU5" s="745"/>
      <c r="IVV5" s="745"/>
      <c r="IVW5" s="745"/>
      <c r="IVX5" s="745"/>
      <c r="IVY5" s="745"/>
      <c r="IVZ5" s="745"/>
      <c r="IWA5" s="745"/>
      <c r="IWB5" s="745"/>
      <c r="IWC5" s="744"/>
      <c r="IWD5" s="745"/>
      <c r="IWE5" s="745"/>
      <c r="IWF5" s="745"/>
      <c r="IWG5" s="745"/>
      <c r="IWH5" s="745"/>
      <c r="IWI5" s="745"/>
      <c r="IWJ5" s="745"/>
      <c r="IWK5" s="745"/>
      <c r="IWL5" s="745"/>
      <c r="IWM5" s="745"/>
      <c r="IWN5" s="745"/>
      <c r="IWO5" s="745"/>
      <c r="IWP5" s="745"/>
      <c r="IWQ5" s="745"/>
      <c r="IWR5" s="745"/>
      <c r="IWS5" s="745"/>
      <c r="IWT5" s="745"/>
      <c r="IWU5" s="745"/>
      <c r="IWV5" s="745"/>
      <c r="IWW5" s="745"/>
      <c r="IWX5" s="745"/>
      <c r="IWY5" s="745"/>
      <c r="IWZ5" s="745"/>
      <c r="IXA5" s="745"/>
      <c r="IXB5" s="745"/>
      <c r="IXC5" s="745"/>
      <c r="IXD5" s="745"/>
      <c r="IXE5" s="745"/>
      <c r="IXF5" s="745"/>
      <c r="IXG5" s="745"/>
      <c r="IXH5" s="744"/>
      <c r="IXI5" s="745"/>
      <c r="IXJ5" s="745"/>
      <c r="IXK5" s="745"/>
      <c r="IXL5" s="745"/>
      <c r="IXM5" s="745"/>
      <c r="IXN5" s="745"/>
      <c r="IXO5" s="745"/>
      <c r="IXP5" s="745"/>
      <c r="IXQ5" s="745"/>
      <c r="IXR5" s="745"/>
      <c r="IXS5" s="745"/>
      <c r="IXT5" s="745"/>
      <c r="IXU5" s="745"/>
      <c r="IXV5" s="745"/>
      <c r="IXW5" s="745"/>
      <c r="IXX5" s="745"/>
      <c r="IXY5" s="745"/>
      <c r="IXZ5" s="745"/>
      <c r="IYA5" s="745"/>
      <c r="IYB5" s="745"/>
      <c r="IYC5" s="745"/>
      <c r="IYD5" s="745"/>
      <c r="IYE5" s="745"/>
      <c r="IYF5" s="745"/>
      <c r="IYG5" s="745"/>
      <c r="IYH5" s="745"/>
      <c r="IYI5" s="745"/>
      <c r="IYJ5" s="745"/>
      <c r="IYK5" s="745"/>
      <c r="IYL5" s="745"/>
      <c r="IYM5" s="744"/>
      <c r="IYN5" s="745"/>
      <c r="IYO5" s="745"/>
      <c r="IYP5" s="745"/>
      <c r="IYQ5" s="745"/>
      <c r="IYR5" s="745"/>
      <c r="IYS5" s="745"/>
      <c r="IYT5" s="745"/>
      <c r="IYU5" s="745"/>
      <c r="IYV5" s="745"/>
      <c r="IYW5" s="745"/>
      <c r="IYX5" s="745"/>
      <c r="IYY5" s="745"/>
      <c r="IYZ5" s="745"/>
      <c r="IZA5" s="745"/>
      <c r="IZB5" s="745"/>
      <c r="IZC5" s="745"/>
      <c r="IZD5" s="745"/>
      <c r="IZE5" s="745"/>
      <c r="IZF5" s="745"/>
      <c r="IZG5" s="745"/>
      <c r="IZH5" s="745"/>
      <c r="IZI5" s="745"/>
      <c r="IZJ5" s="745"/>
      <c r="IZK5" s="745"/>
      <c r="IZL5" s="745"/>
      <c r="IZM5" s="745"/>
      <c r="IZN5" s="745"/>
      <c r="IZO5" s="745"/>
      <c r="IZP5" s="745"/>
      <c r="IZQ5" s="745"/>
      <c r="IZR5" s="744"/>
      <c r="IZS5" s="745"/>
      <c r="IZT5" s="745"/>
      <c r="IZU5" s="745"/>
      <c r="IZV5" s="745"/>
      <c r="IZW5" s="745"/>
      <c r="IZX5" s="745"/>
      <c r="IZY5" s="745"/>
      <c r="IZZ5" s="745"/>
      <c r="JAA5" s="745"/>
      <c r="JAB5" s="745"/>
      <c r="JAC5" s="745"/>
      <c r="JAD5" s="745"/>
      <c r="JAE5" s="745"/>
      <c r="JAF5" s="745"/>
      <c r="JAG5" s="745"/>
      <c r="JAH5" s="745"/>
      <c r="JAI5" s="745"/>
      <c r="JAJ5" s="745"/>
      <c r="JAK5" s="745"/>
      <c r="JAL5" s="745"/>
      <c r="JAM5" s="745"/>
      <c r="JAN5" s="745"/>
      <c r="JAO5" s="745"/>
      <c r="JAP5" s="745"/>
      <c r="JAQ5" s="745"/>
      <c r="JAR5" s="745"/>
      <c r="JAS5" s="745"/>
      <c r="JAT5" s="745"/>
      <c r="JAU5" s="745"/>
      <c r="JAV5" s="745"/>
      <c r="JAW5" s="744"/>
      <c r="JAX5" s="745"/>
      <c r="JAY5" s="745"/>
      <c r="JAZ5" s="745"/>
      <c r="JBA5" s="745"/>
      <c r="JBB5" s="745"/>
      <c r="JBC5" s="745"/>
      <c r="JBD5" s="745"/>
      <c r="JBE5" s="745"/>
      <c r="JBF5" s="745"/>
      <c r="JBG5" s="745"/>
      <c r="JBH5" s="745"/>
      <c r="JBI5" s="745"/>
      <c r="JBJ5" s="745"/>
      <c r="JBK5" s="745"/>
      <c r="JBL5" s="745"/>
      <c r="JBM5" s="745"/>
      <c r="JBN5" s="745"/>
      <c r="JBO5" s="745"/>
      <c r="JBP5" s="745"/>
      <c r="JBQ5" s="745"/>
      <c r="JBR5" s="745"/>
      <c r="JBS5" s="745"/>
      <c r="JBT5" s="745"/>
      <c r="JBU5" s="745"/>
      <c r="JBV5" s="745"/>
      <c r="JBW5" s="745"/>
      <c r="JBX5" s="745"/>
      <c r="JBY5" s="745"/>
      <c r="JBZ5" s="745"/>
      <c r="JCA5" s="745"/>
      <c r="JCB5" s="744"/>
      <c r="JCC5" s="745"/>
      <c r="JCD5" s="745"/>
      <c r="JCE5" s="745"/>
      <c r="JCF5" s="745"/>
      <c r="JCG5" s="745"/>
      <c r="JCH5" s="745"/>
      <c r="JCI5" s="745"/>
      <c r="JCJ5" s="745"/>
      <c r="JCK5" s="745"/>
      <c r="JCL5" s="745"/>
      <c r="JCM5" s="745"/>
      <c r="JCN5" s="745"/>
      <c r="JCO5" s="745"/>
      <c r="JCP5" s="745"/>
      <c r="JCQ5" s="745"/>
      <c r="JCR5" s="745"/>
      <c r="JCS5" s="745"/>
      <c r="JCT5" s="745"/>
      <c r="JCU5" s="745"/>
      <c r="JCV5" s="745"/>
      <c r="JCW5" s="745"/>
      <c r="JCX5" s="745"/>
      <c r="JCY5" s="745"/>
      <c r="JCZ5" s="745"/>
      <c r="JDA5" s="745"/>
      <c r="JDB5" s="745"/>
      <c r="JDC5" s="745"/>
      <c r="JDD5" s="745"/>
      <c r="JDE5" s="745"/>
      <c r="JDF5" s="745"/>
      <c r="JDG5" s="744"/>
      <c r="JDH5" s="745"/>
      <c r="JDI5" s="745"/>
      <c r="JDJ5" s="745"/>
      <c r="JDK5" s="745"/>
      <c r="JDL5" s="745"/>
      <c r="JDM5" s="745"/>
      <c r="JDN5" s="745"/>
      <c r="JDO5" s="745"/>
      <c r="JDP5" s="745"/>
      <c r="JDQ5" s="745"/>
      <c r="JDR5" s="745"/>
      <c r="JDS5" s="745"/>
      <c r="JDT5" s="745"/>
      <c r="JDU5" s="745"/>
      <c r="JDV5" s="745"/>
      <c r="JDW5" s="745"/>
      <c r="JDX5" s="745"/>
      <c r="JDY5" s="745"/>
      <c r="JDZ5" s="745"/>
      <c r="JEA5" s="745"/>
      <c r="JEB5" s="745"/>
      <c r="JEC5" s="745"/>
      <c r="JED5" s="745"/>
      <c r="JEE5" s="745"/>
      <c r="JEF5" s="745"/>
      <c r="JEG5" s="745"/>
      <c r="JEH5" s="745"/>
      <c r="JEI5" s="745"/>
      <c r="JEJ5" s="745"/>
      <c r="JEK5" s="745"/>
      <c r="JEL5" s="744"/>
      <c r="JEM5" s="745"/>
      <c r="JEN5" s="745"/>
      <c r="JEO5" s="745"/>
      <c r="JEP5" s="745"/>
      <c r="JEQ5" s="745"/>
      <c r="JER5" s="745"/>
      <c r="JES5" s="745"/>
      <c r="JET5" s="745"/>
      <c r="JEU5" s="745"/>
      <c r="JEV5" s="745"/>
      <c r="JEW5" s="745"/>
      <c r="JEX5" s="745"/>
      <c r="JEY5" s="745"/>
      <c r="JEZ5" s="745"/>
      <c r="JFA5" s="745"/>
      <c r="JFB5" s="745"/>
      <c r="JFC5" s="745"/>
      <c r="JFD5" s="745"/>
      <c r="JFE5" s="745"/>
      <c r="JFF5" s="745"/>
      <c r="JFG5" s="745"/>
      <c r="JFH5" s="745"/>
      <c r="JFI5" s="745"/>
      <c r="JFJ5" s="745"/>
      <c r="JFK5" s="745"/>
      <c r="JFL5" s="745"/>
      <c r="JFM5" s="745"/>
      <c r="JFN5" s="745"/>
      <c r="JFO5" s="745"/>
      <c r="JFP5" s="745"/>
      <c r="JFQ5" s="744"/>
      <c r="JFR5" s="745"/>
      <c r="JFS5" s="745"/>
      <c r="JFT5" s="745"/>
      <c r="JFU5" s="745"/>
      <c r="JFV5" s="745"/>
      <c r="JFW5" s="745"/>
      <c r="JFX5" s="745"/>
      <c r="JFY5" s="745"/>
      <c r="JFZ5" s="745"/>
      <c r="JGA5" s="745"/>
      <c r="JGB5" s="745"/>
      <c r="JGC5" s="745"/>
      <c r="JGD5" s="745"/>
      <c r="JGE5" s="745"/>
      <c r="JGF5" s="745"/>
      <c r="JGG5" s="745"/>
      <c r="JGH5" s="745"/>
      <c r="JGI5" s="745"/>
      <c r="JGJ5" s="745"/>
      <c r="JGK5" s="745"/>
      <c r="JGL5" s="745"/>
      <c r="JGM5" s="745"/>
      <c r="JGN5" s="745"/>
      <c r="JGO5" s="745"/>
      <c r="JGP5" s="745"/>
      <c r="JGQ5" s="745"/>
      <c r="JGR5" s="745"/>
      <c r="JGS5" s="745"/>
      <c r="JGT5" s="745"/>
      <c r="JGU5" s="745"/>
      <c r="JGV5" s="744"/>
      <c r="JGW5" s="745"/>
      <c r="JGX5" s="745"/>
      <c r="JGY5" s="745"/>
      <c r="JGZ5" s="745"/>
      <c r="JHA5" s="745"/>
      <c r="JHB5" s="745"/>
      <c r="JHC5" s="745"/>
      <c r="JHD5" s="745"/>
      <c r="JHE5" s="745"/>
      <c r="JHF5" s="745"/>
      <c r="JHG5" s="745"/>
      <c r="JHH5" s="745"/>
      <c r="JHI5" s="745"/>
      <c r="JHJ5" s="745"/>
      <c r="JHK5" s="745"/>
      <c r="JHL5" s="745"/>
      <c r="JHM5" s="745"/>
      <c r="JHN5" s="745"/>
      <c r="JHO5" s="745"/>
      <c r="JHP5" s="745"/>
      <c r="JHQ5" s="745"/>
      <c r="JHR5" s="745"/>
      <c r="JHS5" s="745"/>
      <c r="JHT5" s="745"/>
      <c r="JHU5" s="745"/>
      <c r="JHV5" s="745"/>
      <c r="JHW5" s="745"/>
      <c r="JHX5" s="745"/>
      <c r="JHY5" s="745"/>
      <c r="JHZ5" s="745"/>
      <c r="JIA5" s="744"/>
      <c r="JIB5" s="745"/>
      <c r="JIC5" s="745"/>
      <c r="JID5" s="745"/>
      <c r="JIE5" s="745"/>
      <c r="JIF5" s="745"/>
      <c r="JIG5" s="745"/>
      <c r="JIH5" s="745"/>
      <c r="JII5" s="745"/>
      <c r="JIJ5" s="745"/>
      <c r="JIK5" s="745"/>
      <c r="JIL5" s="745"/>
      <c r="JIM5" s="745"/>
      <c r="JIN5" s="745"/>
      <c r="JIO5" s="745"/>
      <c r="JIP5" s="745"/>
      <c r="JIQ5" s="745"/>
      <c r="JIR5" s="745"/>
      <c r="JIS5" s="745"/>
      <c r="JIT5" s="745"/>
      <c r="JIU5" s="745"/>
      <c r="JIV5" s="745"/>
      <c r="JIW5" s="745"/>
      <c r="JIX5" s="745"/>
      <c r="JIY5" s="745"/>
      <c r="JIZ5" s="745"/>
      <c r="JJA5" s="745"/>
      <c r="JJB5" s="745"/>
      <c r="JJC5" s="745"/>
      <c r="JJD5" s="745"/>
      <c r="JJE5" s="745"/>
      <c r="JJF5" s="744"/>
      <c r="JJG5" s="745"/>
      <c r="JJH5" s="745"/>
      <c r="JJI5" s="745"/>
      <c r="JJJ5" s="745"/>
      <c r="JJK5" s="745"/>
      <c r="JJL5" s="745"/>
      <c r="JJM5" s="745"/>
      <c r="JJN5" s="745"/>
      <c r="JJO5" s="745"/>
      <c r="JJP5" s="745"/>
      <c r="JJQ5" s="745"/>
      <c r="JJR5" s="745"/>
      <c r="JJS5" s="745"/>
      <c r="JJT5" s="745"/>
      <c r="JJU5" s="745"/>
      <c r="JJV5" s="745"/>
      <c r="JJW5" s="745"/>
      <c r="JJX5" s="745"/>
      <c r="JJY5" s="745"/>
      <c r="JJZ5" s="745"/>
      <c r="JKA5" s="745"/>
      <c r="JKB5" s="745"/>
      <c r="JKC5" s="745"/>
      <c r="JKD5" s="745"/>
      <c r="JKE5" s="745"/>
      <c r="JKF5" s="745"/>
      <c r="JKG5" s="745"/>
      <c r="JKH5" s="745"/>
      <c r="JKI5" s="745"/>
      <c r="JKJ5" s="745"/>
      <c r="JKK5" s="744"/>
      <c r="JKL5" s="745"/>
      <c r="JKM5" s="745"/>
      <c r="JKN5" s="745"/>
      <c r="JKO5" s="745"/>
      <c r="JKP5" s="745"/>
      <c r="JKQ5" s="745"/>
      <c r="JKR5" s="745"/>
      <c r="JKS5" s="745"/>
      <c r="JKT5" s="745"/>
      <c r="JKU5" s="745"/>
      <c r="JKV5" s="745"/>
      <c r="JKW5" s="745"/>
      <c r="JKX5" s="745"/>
      <c r="JKY5" s="745"/>
      <c r="JKZ5" s="745"/>
      <c r="JLA5" s="745"/>
      <c r="JLB5" s="745"/>
      <c r="JLC5" s="745"/>
      <c r="JLD5" s="745"/>
      <c r="JLE5" s="745"/>
      <c r="JLF5" s="745"/>
      <c r="JLG5" s="745"/>
      <c r="JLH5" s="745"/>
      <c r="JLI5" s="745"/>
      <c r="JLJ5" s="745"/>
      <c r="JLK5" s="745"/>
      <c r="JLL5" s="745"/>
      <c r="JLM5" s="745"/>
      <c r="JLN5" s="745"/>
      <c r="JLO5" s="745"/>
      <c r="JLP5" s="744"/>
      <c r="JLQ5" s="745"/>
      <c r="JLR5" s="745"/>
      <c r="JLS5" s="745"/>
      <c r="JLT5" s="745"/>
      <c r="JLU5" s="745"/>
      <c r="JLV5" s="745"/>
      <c r="JLW5" s="745"/>
      <c r="JLX5" s="745"/>
      <c r="JLY5" s="745"/>
      <c r="JLZ5" s="745"/>
      <c r="JMA5" s="745"/>
      <c r="JMB5" s="745"/>
      <c r="JMC5" s="745"/>
      <c r="JMD5" s="745"/>
      <c r="JME5" s="745"/>
      <c r="JMF5" s="745"/>
      <c r="JMG5" s="745"/>
      <c r="JMH5" s="745"/>
      <c r="JMI5" s="745"/>
      <c r="JMJ5" s="745"/>
      <c r="JMK5" s="745"/>
      <c r="JML5" s="745"/>
      <c r="JMM5" s="745"/>
      <c r="JMN5" s="745"/>
      <c r="JMO5" s="745"/>
      <c r="JMP5" s="745"/>
      <c r="JMQ5" s="745"/>
      <c r="JMR5" s="745"/>
      <c r="JMS5" s="745"/>
      <c r="JMT5" s="745"/>
      <c r="JMU5" s="744"/>
      <c r="JMV5" s="745"/>
      <c r="JMW5" s="745"/>
      <c r="JMX5" s="745"/>
      <c r="JMY5" s="745"/>
      <c r="JMZ5" s="745"/>
      <c r="JNA5" s="745"/>
      <c r="JNB5" s="745"/>
      <c r="JNC5" s="745"/>
      <c r="JND5" s="745"/>
      <c r="JNE5" s="745"/>
      <c r="JNF5" s="745"/>
      <c r="JNG5" s="745"/>
      <c r="JNH5" s="745"/>
      <c r="JNI5" s="745"/>
      <c r="JNJ5" s="745"/>
      <c r="JNK5" s="745"/>
      <c r="JNL5" s="745"/>
      <c r="JNM5" s="745"/>
      <c r="JNN5" s="745"/>
      <c r="JNO5" s="745"/>
      <c r="JNP5" s="745"/>
      <c r="JNQ5" s="745"/>
      <c r="JNR5" s="745"/>
      <c r="JNS5" s="745"/>
      <c r="JNT5" s="745"/>
      <c r="JNU5" s="745"/>
      <c r="JNV5" s="745"/>
      <c r="JNW5" s="745"/>
      <c r="JNX5" s="745"/>
      <c r="JNY5" s="745"/>
      <c r="JNZ5" s="744"/>
      <c r="JOA5" s="745"/>
      <c r="JOB5" s="745"/>
      <c r="JOC5" s="745"/>
      <c r="JOD5" s="745"/>
      <c r="JOE5" s="745"/>
      <c r="JOF5" s="745"/>
      <c r="JOG5" s="745"/>
      <c r="JOH5" s="745"/>
      <c r="JOI5" s="745"/>
      <c r="JOJ5" s="745"/>
      <c r="JOK5" s="745"/>
      <c r="JOL5" s="745"/>
      <c r="JOM5" s="745"/>
      <c r="JON5" s="745"/>
      <c r="JOO5" s="745"/>
      <c r="JOP5" s="745"/>
      <c r="JOQ5" s="745"/>
      <c r="JOR5" s="745"/>
      <c r="JOS5" s="745"/>
      <c r="JOT5" s="745"/>
      <c r="JOU5" s="745"/>
      <c r="JOV5" s="745"/>
      <c r="JOW5" s="745"/>
      <c r="JOX5" s="745"/>
      <c r="JOY5" s="745"/>
      <c r="JOZ5" s="745"/>
      <c r="JPA5" s="745"/>
      <c r="JPB5" s="745"/>
      <c r="JPC5" s="745"/>
      <c r="JPD5" s="745"/>
      <c r="JPE5" s="744"/>
      <c r="JPF5" s="745"/>
      <c r="JPG5" s="745"/>
      <c r="JPH5" s="745"/>
      <c r="JPI5" s="745"/>
      <c r="JPJ5" s="745"/>
      <c r="JPK5" s="745"/>
      <c r="JPL5" s="745"/>
      <c r="JPM5" s="745"/>
      <c r="JPN5" s="745"/>
      <c r="JPO5" s="745"/>
      <c r="JPP5" s="745"/>
      <c r="JPQ5" s="745"/>
      <c r="JPR5" s="745"/>
      <c r="JPS5" s="745"/>
      <c r="JPT5" s="745"/>
      <c r="JPU5" s="745"/>
      <c r="JPV5" s="745"/>
      <c r="JPW5" s="745"/>
      <c r="JPX5" s="745"/>
      <c r="JPY5" s="745"/>
      <c r="JPZ5" s="745"/>
      <c r="JQA5" s="745"/>
      <c r="JQB5" s="745"/>
      <c r="JQC5" s="745"/>
      <c r="JQD5" s="745"/>
      <c r="JQE5" s="745"/>
      <c r="JQF5" s="745"/>
      <c r="JQG5" s="745"/>
      <c r="JQH5" s="745"/>
      <c r="JQI5" s="745"/>
      <c r="JQJ5" s="744"/>
      <c r="JQK5" s="745"/>
      <c r="JQL5" s="745"/>
      <c r="JQM5" s="745"/>
      <c r="JQN5" s="745"/>
      <c r="JQO5" s="745"/>
      <c r="JQP5" s="745"/>
      <c r="JQQ5" s="745"/>
      <c r="JQR5" s="745"/>
      <c r="JQS5" s="745"/>
      <c r="JQT5" s="745"/>
      <c r="JQU5" s="745"/>
      <c r="JQV5" s="745"/>
      <c r="JQW5" s="745"/>
      <c r="JQX5" s="745"/>
      <c r="JQY5" s="745"/>
      <c r="JQZ5" s="745"/>
      <c r="JRA5" s="745"/>
      <c r="JRB5" s="745"/>
      <c r="JRC5" s="745"/>
      <c r="JRD5" s="745"/>
      <c r="JRE5" s="745"/>
      <c r="JRF5" s="745"/>
      <c r="JRG5" s="745"/>
      <c r="JRH5" s="745"/>
      <c r="JRI5" s="745"/>
      <c r="JRJ5" s="745"/>
      <c r="JRK5" s="745"/>
      <c r="JRL5" s="745"/>
      <c r="JRM5" s="745"/>
      <c r="JRN5" s="745"/>
      <c r="JRO5" s="744"/>
      <c r="JRP5" s="745"/>
      <c r="JRQ5" s="745"/>
      <c r="JRR5" s="745"/>
      <c r="JRS5" s="745"/>
      <c r="JRT5" s="745"/>
      <c r="JRU5" s="745"/>
      <c r="JRV5" s="745"/>
      <c r="JRW5" s="745"/>
      <c r="JRX5" s="745"/>
      <c r="JRY5" s="745"/>
      <c r="JRZ5" s="745"/>
      <c r="JSA5" s="745"/>
      <c r="JSB5" s="745"/>
      <c r="JSC5" s="745"/>
      <c r="JSD5" s="745"/>
      <c r="JSE5" s="745"/>
      <c r="JSF5" s="745"/>
      <c r="JSG5" s="745"/>
      <c r="JSH5" s="745"/>
      <c r="JSI5" s="745"/>
      <c r="JSJ5" s="745"/>
      <c r="JSK5" s="745"/>
      <c r="JSL5" s="745"/>
      <c r="JSM5" s="745"/>
      <c r="JSN5" s="745"/>
      <c r="JSO5" s="745"/>
      <c r="JSP5" s="745"/>
      <c r="JSQ5" s="745"/>
      <c r="JSR5" s="745"/>
      <c r="JSS5" s="745"/>
      <c r="JST5" s="744"/>
      <c r="JSU5" s="745"/>
      <c r="JSV5" s="745"/>
      <c r="JSW5" s="745"/>
      <c r="JSX5" s="745"/>
      <c r="JSY5" s="745"/>
      <c r="JSZ5" s="745"/>
      <c r="JTA5" s="745"/>
      <c r="JTB5" s="745"/>
      <c r="JTC5" s="745"/>
      <c r="JTD5" s="745"/>
      <c r="JTE5" s="745"/>
      <c r="JTF5" s="745"/>
      <c r="JTG5" s="745"/>
      <c r="JTH5" s="745"/>
      <c r="JTI5" s="745"/>
      <c r="JTJ5" s="745"/>
      <c r="JTK5" s="745"/>
      <c r="JTL5" s="745"/>
      <c r="JTM5" s="745"/>
      <c r="JTN5" s="745"/>
      <c r="JTO5" s="745"/>
      <c r="JTP5" s="745"/>
      <c r="JTQ5" s="745"/>
      <c r="JTR5" s="745"/>
      <c r="JTS5" s="745"/>
      <c r="JTT5" s="745"/>
      <c r="JTU5" s="745"/>
      <c r="JTV5" s="745"/>
      <c r="JTW5" s="745"/>
      <c r="JTX5" s="745"/>
      <c r="JTY5" s="744"/>
      <c r="JTZ5" s="745"/>
      <c r="JUA5" s="745"/>
      <c r="JUB5" s="745"/>
      <c r="JUC5" s="745"/>
      <c r="JUD5" s="745"/>
      <c r="JUE5" s="745"/>
      <c r="JUF5" s="745"/>
      <c r="JUG5" s="745"/>
      <c r="JUH5" s="745"/>
      <c r="JUI5" s="745"/>
      <c r="JUJ5" s="745"/>
      <c r="JUK5" s="745"/>
      <c r="JUL5" s="745"/>
      <c r="JUM5" s="745"/>
      <c r="JUN5" s="745"/>
      <c r="JUO5" s="745"/>
      <c r="JUP5" s="745"/>
      <c r="JUQ5" s="745"/>
      <c r="JUR5" s="745"/>
      <c r="JUS5" s="745"/>
      <c r="JUT5" s="745"/>
      <c r="JUU5" s="745"/>
      <c r="JUV5" s="745"/>
      <c r="JUW5" s="745"/>
      <c r="JUX5" s="745"/>
      <c r="JUY5" s="745"/>
      <c r="JUZ5" s="745"/>
      <c r="JVA5" s="745"/>
      <c r="JVB5" s="745"/>
      <c r="JVC5" s="745"/>
      <c r="JVD5" s="744"/>
      <c r="JVE5" s="745"/>
      <c r="JVF5" s="745"/>
      <c r="JVG5" s="745"/>
      <c r="JVH5" s="745"/>
      <c r="JVI5" s="745"/>
      <c r="JVJ5" s="745"/>
      <c r="JVK5" s="745"/>
      <c r="JVL5" s="745"/>
      <c r="JVM5" s="745"/>
      <c r="JVN5" s="745"/>
      <c r="JVO5" s="745"/>
      <c r="JVP5" s="745"/>
      <c r="JVQ5" s="745"/>
      <c r="JVR5" s="745"/>
      <c r="JVS5" s="745"/>
      <c r="JVT5" s="745"/>
      <c r="JVU5" s="745"/>
      <c r="JVV5" s="745"/>
      <c r="JVW5" s="745"/>
      <c r="JVX5" s="745"/>
      <c r="JVY5" s="745"/>
      <c r="JVZ5" s="745"/>
      <c r="JWA5" s="745"/>
      <c r="JWB5" s="745"/>
      <c r="JWC5" s="745"/>
      <c r="JWD5" s="745"/>
      <c r="JWE5" s="745"/>
      <c r="JWF5" s="745"/>
      <c r="JWG5" s="745"/>
      <c r="JWH5" s="745"/>
      <c r="JWI5" s="744"/>
      <c r="JWJ5" s="745"/>
      <c r="JWK5" s="745"/>
      <c r="JWL5" s="745"/>
      <c r="JWM5" s="745"/>
      <c r="JWN5" s="745"/>
      <c r="JWO5" s="745"/>
      <c r="JWP5" s="745"/>
      <c r="JWQ5" s="745"/>
      <c r="JWR5" s="745"/>
      <c r="JWS5" s="745"/>
      <c r="JWT5" s="745"/>
      <c r="JWU5" s="745"/>
      <c r="JWV5" s="745"/>
      <c r="JWW5" s="745"/>
      <c r="JWX5" s="745"/>
      <c r="JWY5" s="745"/>
      <c r="JWZ5" s="745"/>
      <c r="JXA5" s="745"/>
      <c r="JXB5" s="745"/>
      <c r="JXC5" s="745"/>
      <c r="JXD5" s="745"/>
      <c r="JXE5" s="745"/>
      <c r="JXF5" s="745"/>
      <c r="JXG5" s="745"/>
      <c r="JXH5" s="745"/>
      <c r="JXI5" s="745"/>
      <c r="JXJ5" s="745"/>
      <c r="JXK5" s="745"/>
      <c r="JXL5" s="745"/>
      <c r="JXM5" s="745"/>
      <c r="JXN5" s="744"/>
      <c r="JXO5" s="745"/>
      <c r="JXP5" s="745"/>
      <c r="JXQ5" s="745"/>
      <c r="JXR5" s="745"/>
      <c r="JXS5" s="745"/>
      <c r="JXT5" s="745"/>
      <c r="JXU5" s="745"/>
      <c r="JXV5" s="745"/>
      <c r="JXW5" s="745"/>
      <c r="JXX5" s="745"/>
      <c r="JXY5" s="745"/>
      <c r="JXZ5" s="745"/>
      <c r="JYA5" s="745"/>
      <c r="JYB5" s="745"/>
      <c r="JYC5" s="745"/>
      <c r="JYD5" s="745"/>
      <c r="JYE5" s="745"/>
      <c r="JYF5" s="745"/>
      <c r="JYG5" s="745"/>
      <c r="JYH5" s="745"/>
      <c r="JYI5" s="745"/>
      <c r="JYJ5" s="745"/>
      <c r="JYK5" s="745"/>
      <c r="JYL5" s="745"/>
      <c r="JYM5" s="745"/>
      <c r="JYN5" s="745"/>
      <c r="JYO5" s="745"/>
      <c r="JYP5" s="745"/>
      <c r="JYQ5" s="745"/>
      <c r="JYR5" s="745"/>
      <c r="JYS5" s="744"/>
      <c r="JYT5" s="745"/>
      <c r="JYU5" s="745"/>
      <c r="JYV5" s="745"/>
      <c r="JYW5" s="745"/>
      <c r="JYX5" s="745"/>
      <c r="JYY5" s="745"/>
      <c r="JYZ5" s="745"/>
      <c r="JZA5" s="745"/>
      <c r="JZB5" s="745"/>
      <c r="JZC5" s="745"/>
      <c r="JZD5" s="745"/>
      <c r="JZE5" s="745"/>
      <c r="JZF5" s="745"/>
      <c r="JZG5" s="745"/>
      <c r="JZH5" s="745"/>
      <c r="JZI5" s="745"/>
      <c r="JZJ5" s="745"/>
      <c r="JZK5" s="745"/>
      <c r="JZL5" s="745"/>
      <c r="JZM5" s="745"/>
      <c r="JZN5" s="745"/>
      <c r="JZO5" s="745"/>
      <c r="JZP5" s="745"/>
      <c r="JZQ5" s="745"/>
      <c r="JZR5" s="745"/>
      <c r="JZS5" s="745"/>
      <c r="JZT5" s="745"/>
      <c r="JZU5" s="745"/>
      <c r="JZV5" s="745"/>
      <c r="JZW5" s="745"/>
      <c r="JZX5" s="744"/>
      <c r="JZY5" s="745"/>
      <c r="JZZ5" s="745"/>
      <c r="KAA5" s="745"/>
      <c r="KAB5" s="745"/>
      <c r="KAC5" s="745"/>
      <c r="KAD5" s="745"/>
      <c r="KAE5" s="745"/>
      <c r="KAF5" s="745"/>
      <c r="KAG5" s="745"/>
      <c r="KAH5" s="745"/>
      <c r="KAI5" s="745"/>
      <c r="KAJ5" s="745"/>
      <c r="KAK5" s="745"/>
      <c r="KAL5" s="745"/>
      <c r="KAM5" s="745"/>
      <c r="KAN5" s="745"/>
      <c r="KAO5" s="745"/>
      <c r="KAP5" s="745"/>
      <c r="KAQ5" s="745"/>
      <c r="KAR5" s="745"/>
      <c r="KAS5" s="745"/>
      <c r="KAT5" s="745"/>
      <c r="KAU5" s="745"/>
      <c r="KAV5" s="745"/>
      <c r="KAW5" s="745"/>
      <c r="KAX5" s="745"/>
      <c r="KAY5" s="745"/>
      <c r="KAZ5" s="745"/>
      <c r="KBA5" s="745"/>
      <c r="KBB5" s="745"/>
      <c r="KBC5" s="744"/>
      <c r="KBD5" s="745"/>
      <c r="KBE5" s="745"/>
      <c r="KBF5" s="745"/>
      <c r="KBG5" s="745"/>
      <c r="KBH5" s="745"/>
      <c r="KBI5" s="745"/>
      <c r="KBJ5" s="745"/>
      <c r="KBK5" s="745"/>
      <c r="KBL5" s="745"/>
      <c r="KBM5" s="745"/>
      <c r="KBN5" s="745"/>
      <c r="KBO5" s="745"/>
      <c r="KBP5" s="745"/>
      <c r="KBQ5" s="745"/>
      <c r="KBR5" s="745"/>
      <c r="KBS5" s="745"/>
      <c r="KBT5" s="745"/>
      <c r="KBU5" s="745"/>
      <c r="KBV5" s="745"/>
      <c r="KBW5" s="745"/>
      <c r="KBX5" s="745"/>
      <c r="KBY5" s="745"/>
      <c r="KBZ5" s="745"/>
      <c r="KCA5" s="745"/>
      <c r="KCB5" s="745"/>
      <c r="KCC5" s="745"/>
      <c r="KCD5" s="745"/>
      <c r="KCE5" s="745"/>
      <c r="KCF5" s="745"/>
      <c r="KCG5" s="745"/>
      <c r="KCH5" s="744"/>
      <c r="KCI5" s="745"/>
      <c r="KCJ5" s="745"/>
      <c r="KCK5" s="745"/>
      <c r="KCL5" s="745"/>
      <c r="KCM5" s="745"/>
      <c r="KCN5" s="745"/>
      <c r="KCO5" s="745"/>
      <c r="KCP5" s="745"/>
      <c r="KCQ5" s="745"/>
      <c r="KCR5" s="745"/>
      <c r="KCS5" s="745"/>
      <c r="KCT5" s="745"/>
      <c r="KCU5" s="745"/>
      <c r="KCV5" s="745"/>
      <c r="KCW5" s="745"/>
      <c r="KCX5" s="745"/>
      <c r="KCY5" s="745"/>
      <c r="KCZ5" s="745"/>
      <c r="KDA5" s="745"/>
      <c r="KDB5" s="745"/>
      <c r="KDC5" s="745"/>
      <c r="KDD5" s="745"/>
      <c r="KDE5" s="745"/>
      <c r="KDF5" s="745"/>
      <c r="KDG5" s="745"/>
      <c r="KDH5" s="745"/>
      <c r="KDI5" s="745"/>
      <c r="KDJ5" s="745"/>
      <c r="KDK5" s="745"/>
      <c r="KDL5" s="745"/>
      <c r="KDM5" s="744"/>
      <c r="KDN5" s="745"/>
      <c r="KDO5" s="745"/>
      <c r="KDP5" s="745"/>
      <c r="KDQ5" s="745"/>
      <c r="KDR5" s="745"/>
      <c r="KDS5" s="745"/>
      <c r="KDT5" s="745"/>
      <c r="KDU5" s="745"/>
      <c r="KDV5" s="745"/>
      <c r="KDW5" s="745"/>
      <c r="KDX5" s="745"/>
      <c r="KDY5" s="745"/>
      <c r="KDZ5" s="745"/>
      <c r="KEA5" s="745"/>
      <c r="KEB5" s="745"/>
      <c r="KEC5" s="745"/>
      <c r="KED5" s="745"/>
      <c r="KEE5" s="745"/>
      <c r="KEF5" s="745"/>
      <c r="KEG5" s="745"/>
      <c r="KEH5" s="745"/>
      <c r="KEI5" s="745"/>
      <c r="KEJ5" s="745"/>
      <c r="KEK5" s="745"/>
      <c r="KEL5" s="745"/>
      <c r="KEM5" s="745"/>
      <c r="KEN5" s="745"/>
      <c r="KEO5" s="745"/>
      <c r="KEP5" s="745"/>
      <c r="KEQ5" s="745"/>
      <c r="KER5" s="744"/>
      <c r="KES5" s="745"/>
      <c r="KET5" s="745"/>
      <c r="KEU5" s="745"/>
      <c r="KEV5" s="745"/>
      <c r="KEW5" s="745"/>
      <c r="KEX5" s="745"/>
      <c r="KEY5" s="745"/>
      <c r="KEZ5" s="745"/>
      <c r="KFA5" s="745"/>
      <c r="KFB5" s="745"/>
      <c r="KFC5" s="745"/>
      <c r="KFD5" s="745"/>
      <c r="KFE5" s="745"/>
      <c r="KFF5" s="745"/>
      <c r="KFG5" s="745"/>
      <c r="KFH5" s="745"/>
      <c r="KFI5" s="745"/>
      <c r="KFJ5" s="745"/>
      <c r="KFK5" s="745"/>
      <c r="KFL5" s="745"/>
      <c r="KFM5" s="745"/>
      <c r="KFN5" s="745"/>
      <c r="KFO5" s="745"/>
      <c r="KFP5" s="745"/>
      <c r="KFQ5" s="745"/>
      <c r="KFR5" s="745"/>
      <c r="KFS5" s="745"/>
      <c r="KFT5" s="745"/>
      <c r="KFU5" s="745"/>
      <c r="KFV5" s="745"/>
      <c r="KFW5" s="744"/>
      <c r="KFX5" s="745"/>
      <c r="KFY5" s="745"/>
      <c r="KFZ5" s="745"/>
      <c r="KGA5" s="745"/>
      <c r="KGB5" s="745"/>
      <c r="KGC5" s="745"/>
      <c r="KGD5" s="745"/>
      <c r="KGE5" s="745"/>
      <c r="KGF5" s="745"/>
      <c r="KGG5" s="745"/>
      <c r="KGH5" s="745"/>
      <c r="KGI5" s="745"/>
      <c r="KGJ5" s="745"/>
      <c r="KGK5" s="745"/>
      <c r="KGL5" s="745"/>
      <c r="KGM5" s="745"/>
      <c r="KGN5" s="745"/>
      <c r="KGO5" s="745"/>
      <c r="KGP5" s="745"/>
      <c r="KGQ5" s="745"/>
      <c r="KGR5" s="745"/>
      <c r="KGS5" s="745"/>
      <c r="KGT5" s="745"/>
      <c r="KGU5" s="745"/>
      <c r="KGV5" s="745"/>
      <c r="KGW5" s="745"/>
      <c r="KGX5" s="745"/>
      <c r="KGY5" s="745"/>
      <c r="KGZ5" s="745"/>
      <c r="KHA5" s="745"/>
      <c r="KHB5" s="744"/>
      <c r="KHC5" s="745"/>
      <c r="KHD5" s="745"/>
      <c r="KHE5" s="745"/>
      <c r="KHF5" s="745"/>
      <c r="KHG5" s="745"/>
      <c r="KHH5" s="745"/>
      <c r="KHI5" s="745"/>
      <c r="KHJ5" s="745"/>
      <c r="KHK5" s="745"/>
      <c r="KHL5" s="745"/>
      <c r="KHM5" s="745"/>
      <c r="KHN5" s="745"/>
      <c r="KHO5" s="745"/>
      <c r="KHP5" s="745"/>
      <c r="KHQ5" s="745"/>
      <c r="KHR5" s="745"/>
      <c r="KHS5" s="745"/>
      <c r="KHT5" s="745"/>
      <c r="KHU5" s="745"/>
      <c r="KHV5" s="745"/>
      <c r="KHW5" s="745"/>
      <c r="KHX5" s="745"/>
      <c r="KHY5" s="745"/>
      <c r="KHZ5" s="745"/>
      <c r="KIA5" s="745"/>
      <c r="KIB5" s="745"/>
      <c r="KIC5" s="745"/>
      <c r="KID5" s="745"/>
      <c r="KIE5" s="745"/>
      <c r="KIF5" s="745"/>
      <c r="KIG5" s="744"/>
      <c r="KIH5" s="745"/>
      <c r="KII5" s="745"/>
      <c r="KIJ5" s="745"/>
      <c r="KIK5" s="745"/>
      <c r="KIL5" s="745"/>
      <c r="KIM5" s="745"/>
      <c r="KIN5" s="745"/>
      <c r="KIO5" s="745"/>
      <c r="KIP5" s="745"/>
      <c r="KIQ5" s="745"/>
      <c r="KIR5" s="745"/>
      <c r="KIS5" s="745"/>
      <c r="KIT5" s="745"/>
      <c r="KIU5" s="745"/>
      <c r="KIV5" s="745"/>
      <c r="KIW5" s="745"/>
      <c r="KIX5" s="745"/>
      <c r="KIY5" s="745"/>
      <c r="KIZ5" s="745"/>
      <c r="KJA5" s="745"/>
      <c r="KJB5" s="745"/>
      <c r="KJC5" s="745"/>
      <c r="KJD5" s="745"/>
      <c r="KJE5" s="745"/>
      <c r="KJF5" s="745"/>
      <c r="KJG5" s="745"/>
      <c r="KJH5" s="745"/>
      <c r="KJI5" s="745"/>
      <c r="KJJ5" s="745"/>
      <c r="KJK5" s="745"/>
      <c r="KJL5" s="744"/>
      <c r="KJM5" s="745"/>
      <c r="KJN5" s="745"/>
      <c r="KJO5" s="745"/>
      <c r="KJP5" s="745"/>
      <c r="KJQ5" s="745"/>
      <c r="KJR5" s="745"/>
      <c r="KJS5" s="745"/>
      <c r="KJT5" s="745"/>
      <c r="KJU5" s="745"/>
      <c r="KJV5" s="745"/>
      <c r="KJW5" s="745"/>
      <c r="KJX5" s="745"/>
      <c r="KJY5" s="745"/>
      <c r="KJZ5" s="745"/>
      <c r="KKA5" s="745"/>
      <c r="KKB5" s="745"/>
      <c r="KKC5" s="745"/>
      <c r="KKD5" s="745"/>
      <c r="KKE5" s="745"/>
      <c r="KKF5" s="745"/>
      <c r="KKG5" s="745"/>
      <c r="KKH5" s="745"/>
      <c r="KKI5" s="745"/>
      <c r="KKJ5" s="745"/>
      <c r="KKK5" s="745"/>
      <c r="KKL5" s="745"/>
      <c r="KKM5" s="745"/>
      <c r="KKN5" s="745"/>
      <c r="KKO5" s="745"/>
      <c r="KKP5" s="745"/>
      <c r="KKQ5" s="744"/>
      <c r="KKR5" s="745"/>
      <c r="KKS5" s="745"/>
      <c r="KKT5" s="745"/>
      <c r="KKU5" s="745"/>
      <c r="KKV5" s="745"/>
      <c r="KKW5" s="745"/>
      <c r="KKX5" s="745"/>
      <c r="KKY5" s="745"/>
      <c r="KKZ5" s="745"/>
      <c r="KLA5" s="745"/>
      <c r="KLB5" s="745"/>
      <c r="KLC5" s="745"/>
      <c r="KLD5" s="745"/>
      <c r="KLE5" s="745"/>
      <c r="KLF5" s="745"/>
      <c r="KLG5" s="745"/>
      <c r="KLH5" s="745"/>
      <c r="KLI5" s="745"/>
      <c r="KLJ5" s="745"/>
      <c r="KLK5" s="745"/>
      <c r="KLL5" s="745"/>
      <c r="KLM5" s="745"/>
      <c r="KLN5" s="745"/>
      <c r="KLO5" s="745"/>
      <c r="KLP5" s="745"/>
      <c r="KLQ5" s="745"/>
      <c r="KLR5" s="745"/>
      <c r="KLS5" s="745"/>
      <c r="KLT5" s="745"/>
      <c r="KLU5" s="745"/>
      <c r="KLV5" s="744"/>
      <c r="KLW5" s="745"/>
      <c r="KLX5" s="745"/>
      <c r="KLY5" s="745"/>
      <c r="KLZ5" s="745"/>
      <c r="KMA5" s="745"/>
      <c r="KMB5" s="745"/>
      <c r="KMC5" s="745"/>
      <c r="KMD5" s="745"/>
      <c r="KME5" s="745"/>
      <c r="KMF5" s="745"/>
      <c r="KMG5" s="745"/>
      <c r="KMH5" s="745"/>
      <c r="KMI5" s="745"/>
      <c r="KMJ5" s="745"/>
      <c r="KMK5" s="745"/>
      <c r="KML5" s="745"/>
      <c r="KMM5" s="745"/>
      <c r="KMN5" s="745"/>
      <c r="KMO5" s="745"/>
      <c r="KMP5" s="745"/>
      <c r="KMQ5" s="745"/>
      <c r="KMR5" s="745"/>
      <c r="KMS5" s="745"/>
      <c r="KMT5" s="745"/>
      <c r="KMU5" s="745"/>
      <c r="KMV5" s="745"/>
      <c r="KMW5" s="745"/>
      <c r="KMX5" s="745"/>
      <c r="KMY5" s="745"/>
      <c r="KMZ5" s="745"/>
      <c r="KNA5" s="744"/>
      <c r="KNB5" s="745"/>
      <c r="KNC5" s="745"/>
      <c r="KND5" s="745"/>
      <c r="KNE5" s="745"/>
      <c r="KNF5" s="745"/>
      <c r="KNG5" s="745"/>
      <c r="KNH5" s="745"/>
      <c r="KNI5" s="745"/>
      <c r="KNJ5" s="745"/>
      <c r="KNK5" s="745"/>
      <c r="KNL5" s="745"/>
      <c r="KNM5" s="745"/>
      <c r="KNN5" s="745"/>
      <c r="KNO5" s="745"/>
      <c r="KNP5" s="745"/>
      <c r="KNQ5" s="745"/>
      <c r="KNR5" s="745"/>
      <c r="KNS5" s="745"/>
      <c r="KNT5" s="745"/>
      <c r="KNU5" s="745"/>
      <c r="KNV5" s="745"/>
      <c r="KNW5" s="745"/>
      <c r="KNX5" s="745"/>
      <c r="KNY5" s="745"/>
      <c r="KNZ5" s="745"/>
      <c r="KOA5" s="745"/>
      <c r="KOB5" s="745"/>
      <c r="KOC5" s="745"/>
      <c r="KOD5" s="745"/>
      <c r="KOE5" s="745"/>
      <c r="KOF5" s="744"/>
      <c r="KOG5" s="745"/>
      <c r="KOH5" s="745"/>
      <c r="KOI5" s="745"/>
      <c r="KOJ5" s="745"/>
      <c r="KOK5" s="745"/>
      <c r="KOL5" s="745"/>
      <c r="KOM5" s="745"/>
      <c r="KON5" s="745"/>
      <c r="KOO5" s="745"/>
      <c r="KOP5" s="745"/>
      <c r="KOQ5" s="745"/>
      <c r="KOR5" s="745"/>
      <c r="KOS5" s="745"/>
      <c r="KOT5" s="745"/>
      <c r="KOU5" s="745"/>
      <c r="KOV5" s="745"/>
      <c r="KOW5" s="745"/>
      <c r="KOX5" s="745"/>
      <c r="KOY5" s="745"/>
      <c r="KOZ5" s="745"/>
      <c r="KPA5" s="745"/>
      <c r="KPB5" s="745"/>
      <c r="KPC5" s="745"/>
      <c r="KPD5" s="745"/>
      <c r="KPE5" s="745"/>
      <c r="KPF5" s="745"/>
      <c r="KPG5" s="745"/>
      <c r="KPH5" s="745"/>
      <c r="KPI5" s="745"/>
      <c r="KPJ5" s="745"/>
      <c r="KPK5" s="744"/>
      <c r="KPL5" s="745"/>
      <c r="KPM5" s="745"/>
      <c r="KPN5" s="745"/>
      <c r="KPO5" s="745"/>
      <c r="KPP5" s="745"/>
      <c r="KPQ5" s="745"/>
      <c r="KPR5" s="745"/>
      <c r="KPS5" s="745"/>
      <c r="KPT5" s="745"/>
      <c r="KPU5" s="745"/>
      <c r="KPV5" s="745"/>
      <c r="KPW5" s="745"/>
      <c r="KPX5" s="745"/>
      <c r="KPY5" s="745"/>
      <c r="KPZ5" s="745"/>
      <c r="KQA5" s="745"/>
      <c r="KQB5" s="745"/>
      <c r="KQC5" s="745"/>
      <c r="KQD5" s="745"/>
      <c r="KQE5" s="745"/>
      <c r="KQF5" s="745"/>
      <c r="KQG5" s="745"/>
      <c r="KQH5" s="745"/>
      <c r="KQI5" s="745"/>
      <c r="KQJ5" s="745"/>
      <c r="KQK5" s="745"/>
      <c r="KQL5" s="745"/>
      <c r="KQM5" s="745"/>
      <c r="KQN5" s="745"/>
      <c r="KQO5" s="745"/>
      <c r="KQP5" s="744"/>
      <c r="KQQ5" s="745"/>
      <c r="KQR5" s="745"/>
      <c r="KQS5" s="745"/>
      <c r="KQT5" s="745"/>
      <c r="KQU5" s="745"/>
      <c r="KQV5" s="745"/>
      <c r="KQW5" s="745"/>
      <c r="KQX5" s="745"/>
      <c r="KQY5" s="745"/>
      <c r="KQZ5" s="745"/>
      <c r="KRA5" s="745"/>
      <c r="KRB5" s="745"/>
      <c r="KRC5" s="745"/>
      <c r="KRD5" s="745"/>
      <c r="KRE5" s="745"/>
      <c r="KRF5" s="745"/>
      <c r="KRG5" s="745"/>
      <c r="KRH5" s="745"/>
      <c r="KRI5" s="745"/>
      <c r="KRJ5" s="745"/>
      <c r="KRK5" s="745"/>
      <c r="KRL5" s="745"/>
      <c r="KRM5" s="745"/>
      <c r="KRN5" s="745"/>
      <c r="KRO5" s="745"/>
      <c r="KRP5" s="745"/>
      <c r="KRQ5" s="745"/>
      <c r="KRR5" s="745"/>
      <c r="KRS5" s="745"/>
      <c r="KRT5" s="745"/>
      <c r="KRU5" s="744"/>
      <c r="KRV5" s="745"/>
      <c r="KRW5" s="745"/>
      <c r="KRX5" s="745"/>
      <c r="KRY5" s="745"/>
      <c r="KRZ5" s="745"/>
      <c r="KSA5" s="745"/>
      <c r="KSB5" s="745"/>
      <c r="KSC5" s="745"/>
      <c r="KSD5" s="745"/>
      <c r="KSE5" s="745"/>
      <c r="KSF5" s="745"/>
      <c r="KSG5" s="745"/>
      <c r="KSH5" s="745"/>
      <c r="KSI5" s="745"/>
      <c r="KSJ5" s="745"/>
      <c r="KSK5" s="745"/>
      <c r="KSL5" s="745"/>
      <c r="KSM5" s="745"/>
      <c r="KSN5" s="745"/>
      <c r="KSO5" s="745"/>
      <c r="KSP5" s="745"/>
      <c r="KSQ5" s="745"/>
      <c r="KSR5" s="745"/>
      <c r="KSS5" s="745"/>
      <c r="KST5" s="745"/>
      <c r="KSU5" s="745"/>
      <c r="KSV5" s="745"/>
      <c r="KSW5" s="745"/>
      <c r="KSX5" s="745"/>
      <c r="KSY5" s="745"/>
      <c r="KSZ5" s="744"/>
      <c r="KTA5" s="745"/>
      <c r="KTB5" s="745"/>
      <c r="KTC5" s="745"/>
      <c r="KTD5" s="745"/>
      <c r="KTE5" s="745"/>
      <c r="KTF5" s="745"/>
      <c r="KTG5" s="745"/>
      <c r="KTH5" s="745"/>
      <c r="KTI5" s="745"/>
      <c r="KTJ5" s="745"/>
      <c r="KTK5" s="745"/>
      <c r="KTL5" s="745"/>
      <c r="KTM5" s="745"/>
      <c r="KTN5" s="745"/>
      <c r="KTO5" s="745"/>
      <c r="KTP5" s="745"/>
      <c r="KTQ5" s="745"/>
      <c r="KTR5" s="745"/>
      <c r="KTS5" s="745"/>
      <c r="KTT5" s="745"/>
      <c r="KTU5" s="745"/>
      <c r="KTV5" s="745"/>
      <c r="KTW5" s="745"/>
      <c r="KTX5" s="745"/>
      <c r="KTY5" s="745"/>
      <c r="KTZ5" s="745"/>
      <c r="KUA5" s="745"/>
      <c r="KUB5" s="745"/>
      <c r="KUC5" s="745"/>
      <c r="KUD5" s="745"/>
      <c r="KUE5" s="744"/>
      <c r="KUF5" s="745"/>
      <c r="KUG5" s="745"/>
      <c r="KUH5" s="745"/>
      <c r="KUI5" s="745"/>
      <c r="KUJ5" s="745"/>
      <c r="KUK5" s="745"/>
      <c r="KUL5" s="745"/>
      <c r="KUM5" s="745"/>
      <c r="KUN5" s="745"/>
      <c r="KUO5" s="745"/>
      <c r="KUP5" s="745"/>
      <c r="KUQ5" s="745"/>
      <c r="KUR5" s="745"/>
      <c r="KUS5" s="745"/>
      <c r="KUT5" s="745"/>
      <c r="KUU5" s="745"/>
      <c r="KUV5" s="745"/>
      <c r="KUW5" s="745"/>
      <c r="KUX5" s="745"/>
      <c r="KUY5" s="745"/>
      <c r="KUZ5" s="745"/>
      <c r="KVA5" s="745"/>
      <c r="KVB5" s="745"/>
      <c r="KVC5" s="745"/>
      <c r="KVD5" s="745"/>
      <c r="KVE5" s="745"/>
      <c r="KVF5" s="745"/>
      <c r="KVG5" s="745"/>
      <c r="KVH5" s="745"/>
      <c r="KVI5" s="745"/>
      <c r="KVJ5" s="744"/>
      <c r="KVK5" s="745"/>
      <c r="KVL5" s="745"/>
      <c r="KVM5" s="745"/>
      <c r="KVN5" s="745"/>
      <c r="KVO5" s="745"/>
      <c r="KVP5" s="745"/>
      <c r="KVQ5" s="745"/>
      <c r="KVR5" s="745"/>
      <c r="KVS5" s="745"/>
      <c r="KVT5" s="745"/>
      <c r="KVU5" s="745"/>
      <c r="KVV5" s="745"/>
      <c r="KVW5" s="745"/>
      <c r="KVX5" s="745"/>
      <c r="KVY5" s="745"/>
      <c r="KVZ5" s="745"/>
      <c r="KWA5" s="745"/>
      <c r="KWB5" s="745"/>
      <c r="KWC5" s="745"/>
      <c r="KWD5" s="745"/>
      <c r="KWE5" s="745"/>
      <c r="KWF5" s="745"/>
      <c r="KWG5" s="745"/>
      <c r="KWH5" s="745"/>
      <c r="KWI5" s="745"/>
      <c r="KWJ5" s="745"/>
      <c r="KWK5" s="745"/>
      <c r="KWL5" s="745"/>
      <c r="KWM5" s="745"/>
      <c r="KWN5" s="745"/>
      <c r="KWO5" s="744"/>
      <c r="KWP5" s="745"/>
      <c r="KWQ5" s="745"/>
      <c r="KWR5" s="745"/>
      <c r="KWS5" s="745"/>
      <c r="KWT5" s="745"/>
      <c r="KWU5" s="745"/>
      <c r="KWV5" s="745"/>
      <c r="KWW5" s="745"/>
      <c r="KWX5" s="745"/>
      <c r="KWY5" s="745"/>
      <c r="KWZ5" s="745"/>
      <c r="KXA5" s="745"/>
      <c r="KXB5" s="745"/>
      <c r="KXC5" s="745"/>
      <c r="KXD5" s="745"/>
      <c r="KXE5" s="745"/>
      <c r="KXF5" s="745"/>
      <c r="KXG5" s="745"/>
      <c r="KXH5" s="745"/>
      <c r="KXI5" s="745"/>
      <c r="KXJ5" s="745"/>
      <c r="KXK5" s="745"/>
      <c r="KXL5" s="745"/>
      <c r="KXM5" s="745"/>
      <c r="KXN5" s="745"/>
      <c r="KXO5" s="745"/>
      <c r="KXP5" s="745"/>
      <c r="KXQ5" s="745"/>
      <c r="KXR5" s="745"/>
      <c r="KXS5" s="745"/>
      <c r="KXT5" s="744"/>
      <c r="KXU5" s="745"/>
      <c r="KXV5" s="745"/>
      <c r="KXW5" s="745"/>
      <c r="KXX5" s="745"/>
      <c r="KXY5" s="745"/>
      <c r="KXZ5" s="745"/>
      <c r="KYA5" s="745"/>
      <c r="KYB5" s="745"/>
      <c r="KYC5" s="745"/>
      <c r="KYD5" s="745"/>
      <c r="KYE5" s="745"/>
      <c r="KYF5" s="745"/>
      <c r="KYG5" s="745"/>
      <c r="KYH5" s="745"/>
      <c r="KYI5" s="745"/>
      <c r="KYJ5" s="745"/>
      <c r="KYK5" s="745"/>
      <c r="KYL5" s="745"/>
      <c r="KYM5" s="745"/>
      <c r="KYN5" s="745"/>
      <c r="KYO5" s="745"/>
      <c r="KYP5" s="745"/>
      <c r="KYQ5" s="745"/>
      <c r="KYR5" s="745"/>
      <c r="KYS5" s="745"/>
      <c r="KYT5" s="745"/>
      <c r="KYU5" s="745"/>
      <c r="KYV5" s="745"/>
      <c r="KYW5" s="745"/>
      <c r="KYX5" s="745"/>
      <c r="KYY5" s="744"/>
      <c r="KYZ5" s="745"/>
      <c r="KZA5" s="745"/>
      <c r="KZB5" s="745"/>
      <c r="KZC5" s="745"/>
      <c r="KZD5" s="745"/>
      <c r="KZE5" s="745"/>
      <c r="KZF5" s="745"/>
      <c r="KZG5" s="745"/>
      <c r="KZH5" s="745"/>
      <c r="KZI5" s="745"/>
      <c r="KZJ5" s="745"/>
      <c r="KZK5" s="745"/>
      <c r="KZL5" s="745"/>
      <c r="KZM5" s="745"/>
      <c r="KZN5" s="745"/>
      <c r="KZO5" s="745"/>
      <c r="KZP5" s="745"/>
      <c r="KZQ5" s="745"/>
      <c r="KZR5" s="745"/>
      <c r="KZS5" s="745"/>
      <c r="KZT5" s="745"/>
      <c r="KZU5" s="745"/>
      <c r="KZV5" s="745"/>
      <c r="KZW5" s="745"/>
      <c r="KZX5" s="745"/>
      <c r="KZY5" s="745"/>
      <c r="KZZ5" s="745"/>
      <c r="LAA5" s="745"/>
      <c r="LAB5" s="745"/>
      <c r="LAC5" s="745"/>
      <c r="LAD5" s="744"/>
      <c r="LAE5" s="745"/>
      <c r="LAF5" s="745"/>
      <c r="LAG5" s="745"/>
      <c r="LAH5" s="745"/>
      <c r="LAI5" s="745"/>
      <c r="LAJ5" s="745"/>
      <c r="LAK5" s="745"/>
      <c r="LAL5" s="745"/>
      <c r="LAM5" s="745"/>
      <c r="LAN5" s="745"/>
      <c r="LAO5" s="745"/>
      <c r="LAP5" s="745"/>
      <c r="LAQ5" s="745"/>
      <c r="LAR5" s="745"/>
      <c r="LAS5" s="745"/>
      <c r="LAT5" s="745"/>
      <c r="LAU5" s="745"/>
      <c r="LAV5" s="745"/>
      <c r="LAW5" s="745"/>
      <c r="LAX5" s="745"/>
      <c r="LAY5" s="745"/>
      <c r="LAZ5" s="745"/>
      <c r="LBA5" s="745"/>
      <c r="LBB5" s="745"/>
      <c r="LBC5" s="745"/>
      <c r="LBD5" s="745"/>
      <c r="LBE5" s="745"/>
      <c r="LBF5" s="745"/>
      <c r="LBG5" s="745"/>
      <c r="LBH5" s="745"/>
      <c r="LBI5" s="744"/>
      <c r="LBJ5" s="745"/>
      <c r="LBK5" s="745"/>
      <c r="LBL5" s="745"/>
      <c r="LBM5" s="745"/>
      <c r="LBN5" s="745"/>
      <c r="LBO5" s="745"/>
      <c r="LBP5" s="745"/>
      <c r="LBQ5" s="745"/>
      <c r="LBR5" s="745"/>
      <c r="LBS5" s="745"/>
      <c r="LBT5" s="745"/>
      <c r="LBU5" s="745"/>
      <c r="LBV5" s="745"/>
      <c r="LBW5" s="745"/>
      <c r="LBX5" s="745"/>
      <c r="LBY5" s="745"/>
      <c r="LBZ5" s="745"/>
      <c r="LCA5" s="745"/>
      <c r="LCB5" s="745"/>
      <c r="LCC5" s="745"/>
      <c r="LCD5" s="745"/>
      <c r="LCE5" s="745"/>
      <c r="LCF5" s="745"/>
      <c r="LCG5" s="745"/>
      <c r="LCH5" s="745"/>
      <c r="LCI5" s="745"/>
      <c r="LCJ5" s="745"/>
      <c r="LCK5" s="745"/>
      <c r="LCL5" s="745"/>
      <c r="LCM5" s="745"/>
      <c r="LCN5" s="744"/>
      <c r="LCO5" s="745"/>
      <c r="LCP5" s="745"/>
      <c r="LCQ5" s="745"/>
      <c r="LCR5" s="745"/>
      <c r="LCS5" s="745"/>
      <c r="LCT5" s="745"/>
      <c r="LCU5" s="745"/>
      <c r="LCV5" s="745"/>
      <c r="LCW5" s="745"/>
      <c r="LCX5" s="745"/>
      <c r="LCY5" s="745"/>
      <c r="LCZ5" s="745"/>
      <c r="LDA5" s="745"/>
      <c r="LDB5" s="745"/>
      <c r="LDC5" s="745"/>
      <c r="LDD5" s="745"/>
      <c r="LDE5" s="745"/>
      <c r="LDF5" s="745"/>
      <c r="LDG5" s="745"/>
      <c r="LDH5" s="745"/>
      <c r="LDI5" s="745"/>
      <c r="LDJ5" s="745"/>
      <c r="LDK5" s="745"/>
      <c r="LDL5" s="745"/>
      <c r="LDM5" s="745"/>
      <c r="LDN5" s="745"/>
      <c r="LDO5" s="745"/>
      <c r="LDP5" s="745"/>
      <c r="LDQ5" s="745"/>
      <c r="LDR5" s="745"/>
      <c r="LDS5" s="744"/>
      <c r="LDT5" s="745"/>
      <c r="LDU5" s="745"/>
      <c r="LDV5" s="745"/>
      <c r="LDW5" s="745"/>
      <c r="LDX5" s="745"/>
      <c r="LDY5" s="745"/>
      <c r="LDZ5" s="745"/>
      <c r="LEA5" s="745"/>
      <c r="LEB5" s="745"/>
      <c r="LEC5" s="745"/>
      <c r="LED5" s="745"/>
      <c r="LEE5" s="745"/>
      <c r="LEF5" s="745"/>
      <c r="LEG5" s="745"/>
      <c r="LEH5" s="745"/>
      <c r="LEI5" s="745"/>
      <c r="LEJ5" s="745"/>
      <c r="LEK5" s="745"/>
      <c r="LEL5" s="745"/>
      <c r="LEM5" s="745"/>
      <c r="LEN5" s="745"/>
      <c r="LEO5" s="745"/>
      <c r="LEP5" s="745"/>
      <c r="LEQ5" s="745"/>
      <c r="LER5" s="745"/>
      <c r="LES5" s="745"/>
      <c r="LET5" s="745"/>
      <c r="LEU5" s="745"/>
      <c r="LEV5" s="745"/>
      <c r="LEW5" s="745"/>
      <c r="LEX5" s="744"/>
      <c r="LEY5" s="745"/>
      <c r="LEZ5" s="745"/>
      <c r="LFA5" s="745"/>
      <c r="LFB5" s="745"/>
      <c r="LFC5" s="745"/>
      <c r="LFD5" s="745"/>
      <c r="LFE5" s="745"/>
      <c r="LFF5" s="745"/>
      <c r="LFG5" s="745"/>
      <c r="LFH5" s="745"/>
      <c r="LFI5" s="745"/>
      <c r="LFJ5" s="745"/>
      <c r="LFK5" s="745"/>
      <c r="LFL5" s="745"/>
      <c r="LFM5" s="745"/>
      <c r="LFN5" s="745"/>
      <c r="LFO5" s="745"/>
      <c r="LFP5" s="745"/>
      <c r="LFQ5" s="745"/>
      <c r="LFR5" s="745"/>
      <c r="LFS5" s="745"/>
      <c r="LFT5" s="745"/>
      <c r="LFU5" s="745"/>
      <c r="LFV5" s="745"/>
      <c r="LFW5" s="745"/>
      <c r="LFX5" s="745"/>
      <c r="LFY5" s="745"/>
      <c r="LFZ5" s="745"/>
      <c r="LGA5" s="745"/>
      <c r="LGB5" s="745"/>
      <c r="LGC5" s="744"/>
      <c r="LGD5" s="745"/>
      <c r="LGE5" s="745"/>
      <c r="LGF5" s="745"/>
      <c r="LGG5" s="745"/>
      <c r="LGH5" s="745"/>
      <c r="LGI5" s="745"/>
      <c r="LGJ5" s="745"/>
      <c r="LGK5" s="745"/>
      <c r="LGL5" s="745"/>
      <c r="LGM5" s="745"/>
      <c r="LGN5" s="745"/>
      <c r="LGO5" s="745"/>
      <c r="LGP5" s="745"/>
      <c r="LGQ5" s="745"/>
      <c r="LGR5" s="745"/>
      <c r="LGS5" s="745"/>
      <c r="LGT5" s="745"/>
      <c r="LGU5" s="745"/>
      <c r="LGV5" s="745"/>
      <c r="LGW5" s="745"/>
      <c r="LGX5" s="745"/>
      <c r="LGY5" s="745"/>
      <c r="LGZ5" s="745"/>
      <c r="LHA5" s="745"/>
      <c r="LHB5" s="745"/>
      <c r="LHC5" s="745"/>
      <c r="LHD5" s="745"/>
      <c r="LHE5" s="745"/>
      <c r="LHF5" s="745"/>
      <c r="LHG5" s="745"/>
      <c r="LHH5" s="744"/>
      <c r="LHI5" s="745"/>
      <c r="LHJ5" s="745"/>
      <c r="LHK5" s="745"/>
      <c r="LHL5" s="745"/>
      <c r="LHM5" s="745"/>
      <c r="LHN5" s="745"/>
      <c r="LHO5" s="745"/>
      <c r="LHP5" s="745"/>
      <c r="LHQ5" s="745"/>
      <c r="LHR5" s="745"/>
      <c r="LHS5" s="745"/>
      <c r="LHT5" s="745"/>
      <c r="LHU5" s="745"/>
      <c r="LHV5" s="745"/>
      <c r="LHW5" s="745"/>
      <c r="LHX5" s="745"/>
      <c r="LHY5" s="745"/>
      <c r="LHZ5" s="745"/>
      <c r="LIA5" s="745"/>
      <c r="LIB5" s="745"/>
      <c r="LIC5" s="745"/>
      <c r="LID5" s="745"/>
      <c r="LIE5" s="745"/>
      <c r="LIF5" s="745"/>
      <c r="LIG5" s="745"/>
      <c r="LIH5" s="745"/>
      <c r="LII5" s="745"/>
      <c r="LIJ5" s="745"/>
      <c r="LIK5" s="745"/>
      <c r="LIL5" s="745"/>
      <c r="LIM5" s="744"/>
      <c r="LIN5" s="745"/>
      <c r="LIO5" s="745"/>
      <c r="LIP5" s="745"/>
      <c r="LIQ5" s="745"/>
      <c r="LIR5" s="745"/>
      <c r="LIS5" s="745"/>
      <c r="LIT5" s="745"/>
      <c r="LIU5" s="745"/>
      <c r="LIV5" s="745"/>
      <c r="LIW5" s="745"/>
      <c r="LIX5" s="745"/>
      <c r="LIY5" s="745"/>
      <c r="LIZ5" s="745"/>
      <c r="LJA5" s="745"/>
      <c r="LJB5" s="745"/>
      <c r="LJC5" s="745"/>
      <c r="LJD5" s="745"/>
      <c r="LJE5" s="745"/>
      <c r="LJF5" s="745"/>
      <c r="LJG5" s="745"/>
      <c r="LJH5" s="745"/>
      <c r="LJI5" s="745"/>
      <c r="LJJ5" s="745"/>
      <c r="LJK5" s="745"/>
      <c r="LJL5" s="745"/>
      <c r="LJM5" s="745"/>
      <c r="LJN5" s="745"/>
      <c r="LJO5" s="745"/>
      <c r="LJP5" s="745"/>
      <c r="LJQ5" s="745"/>
      <c r="LJR5" s="744"/>
      <c r="LJS5" s="745"/>
      <c r="LJT5" s="745"/>
      <c r="LJU5" s="745"/>
      <c r="LJV5" s="745"/>
      <c r="LJW5" s="745"/>
      <c r="LJX5" s="745"/>
      <c r="LJY5" s="745"/>
      <c r="LJZ5" s="745"/>
      <c r="LKA5" s="745"/>
      <c r="LKB5" s="745"/>
      <c r="LKC5" s="745"/>
      <c r="LKD5" s="745"/>
      <c r="LKE5" s="745"/>
      <c r="LKF5" s="745"/>
      <c r="LKG5" s="745"/>
      <c r="LKH5" s="745"/>
      <c r="LKI5" s="745"/>
      <c r="LKJ5" s="745"/>
      <c r="LKK5" s="745"/>
      <c r="LKL5" s="745"/>
      <c r="LKM5" s="745"/>
      <c r="LKN5" s="745"/>
      <c r="LKO5" s="745"/>
      <c r="LKP5" s="745"/>
      <c r="LKQ5" s="745"/>
      <c r="LKR5" s="745"/>
      <c r="LKS5" s="745"/>
      <c r="LKT5" s="745"/>
      <c r="LKU5" s="745"/>
      <c r="LKV5" s="745"/>
      <c r="LKW5" s="744"/>
      <c r="LKX5" s="745"/>
      <c r="LKY5" s="745"/>
      <c r="LKZ5" s="745"/>
      <c r="LLA5" s="745"/>
      <c r="LLB5" s="745"/>
      <c r="LLC5" s="745"/>
      <c r="LLD5" s="745"/>
      <c r="LLE5" s="745"/>
      <c r="LLF5" s="745"/>
      <c r="LLG5" s="745"/>
      <c r="LLH5" s="745"/>
      <c r="LLI5" s="745"/>
      <c r="LLJ5" s="745"/>
      <c r="LLK5" s="745"/>
      <c r="LLL5" s="745"/>
      <c r="LLM5" s="745"/>
      <c r="LLN5" s="745"/>
      <c r="LLO5" s="745"/>
      <c r="LLP5" s="745"/>
      <c r="LLQ5" s="745"/>
      <c r="LLR5" s="745"/>
      <c r="LLS5" s="745"/>
      <c r="LLT5" s="745"/>
      <c r="LLU5" s="745"/>
      <c r="LLV5" s="745"/>
      <c r="LLW5" s="745"/>
      <c r="LLX5" s="745"/>
      <c r="LLY5" s="745"/>
      <c r="LLZ5" s="745"/>
      <c r="LMA5" s="745"/>
      <c r="LMB5" s="744"/>
      <c r="LMC5" s="745"/>
      <c r="LMD5" s="745"/>
      <c r="LME5" s="745"/>
      <c r="LMF5" s="745"/>
      <c r="LMG5" s="745"/>
      <c r="LMH5" s="745"/>
      <c r="LMI5" s="745"/>
      <c r="LMJ5" s="745"/>
      <c r="LMK5" s="745"/>
      <c r="LML5" s="745"/>
      <c r="LMM5" s="745"/>
      <c r="LMN5" s="745"/>
      <c r="LMO5" s="745"/>
      <c r="LMP5" s="745"/>
      <c r="LMQ5" s="745"/>
      <c r="LMR5" s="745"/>
      <c r="LMS5" s="745"/>
      <c r="LMT5" s="745"/>
      <c r="LMU5" s="745"/>
      <c r="LMV5" s="745"/>
      <c r="LMW5" s="745"/>
      <c r="LMX5" s="745"/>
      <c r="LMY5" s="745"/>
      <c r="LMZ5" s="745"/>
      <c r="LNA5" s="745"/>
      <c r="LNB5" s="745"/>
      <c r="LNC5" s="745"/>
      <c r="LND5" s="745"/>
      <c r="LNE5" s="745"/>
      <c r="LNF5" s="745"/>
      <c r="LNG5" s="744"/>
      <c r="LNH5" s="745"/>
      <c r="LNI5" s="745"/>
      <c r="LNJ5" s="745"/>
      <c r="LNK5" s="745"/>
      <c r="LNL5" s="745"/>
      <c r="LNM5" s="745"/>
      <c r="LNN5" s="745"/>
      <c r="LNO5" s="745"/>
      <c r="LNP5" s="745"/>
      <c r="LNQ5" s="745"/>
      <c r="LNR5" s="745"/>
      <c r="LNS5" s="745"/>
      <c r="LNT5" s="745"/>
      <c r="LNU5" s="745"/>
      <c r="LNV5" s="745"/>
      <c r="LNW5" s="745"/>
      <c r="LNX5" s="745"/>
      <c r="LNY5" s="745"/>
      <c r="LNZ5" s="745"/>
      <c r="LOA5" s="745"/>
      <c r="LOB5" s="745"/>
      <c r="LOC5" s="745"/>
      <c r="LOD5" s="745"/>
      <c r="LOE5" s="745"/>
      <c r="LOF5" s="745"/>
      <c r="LOG5" s="745"/>
      <c r="LOH5" s="745"/>
      <c r="LOI5" s="745"/>
      <c r="LOJ5" s="745"/>
      <c r="LOK5" s="745"/>
      <c r="LOL5" s="744"/>
      <c r="LOM5" s="745"/>
      <c r="LON5" s="745"/>
      <c r="LOO5" s="745"/>
      <c r="LOP5" s="745"/>
      <c r="LOQ5" s="745"/>
      <c r="LOR5" s="745"/>
      <c r="LOS5" s="745"/>
      <c r="LOT5" s="745"/>
      <c r="LOU5" s="745"/>
      <c r="LOV5" s="745"/>
      <c r="LOW5" s="745"/>
      <c r="LOX5" s="745"/>
      <c r="LOY5" s="745"/>
      <c r="LOZ5" s="745"/>
      <c r="LPA5" s="745"/>
      <c r="LPB5" s="745"/>
      <c r="LPC5" s="745"/>
      <c r="LPD5" s="745"/>
      <c r="LPE5" s="745"/>
      <c r="LPF5" s="745"/>
      <c r="LPG5" s="745"/>
      <c r="LPH5" s="745"/>
      <c r="LPI5" s="745"/>
      <c r="LPJ5" s="745"/>
      <c r="LPK5" s="745"/>
      <c r="LPL5" s="745"/>
      <c r="LPM5" s="745"/>
      <c r="LPN5" s="745"/>
      <c r="LPO5" s="745"/>
      <c r="LPP5" s="745"/>
      <c r="LPQ5" s="744"/>
      <c r="LPR5" s="745"/>
      <c r="LPS5" s="745"/>
      <c r="LPT5" s="745"/>
      <c r="LPU5" s="745"/>
      <c r="LPV5" s="745"/>
      <c r="LPW5" s="745"/>
      <c r="LPX5" s="745"/>
      <c r="LPY5" s="745"/>
      <c r="LPZ5" s="745"/>
      <c r="LQA5" s="745"/>
      <c r="LQB5" s="745"/>
      <c r="LQC5" s="745"/>
      <c r="LQD5" s="745"/>
      <c r="LQE5" s="745"/>
      <c r="LQF5" s="745"/>
      <c r="LQG5" s="745"/>
      <c r="LQH5" s="745"/>
      <c r="LQI5" s="745"/>
      <c r="LQJ5" s="745"/>
      <c r="LQK5" s="745"/>
      <c r="LQL5" s="745"/>
      <c r="LQM5" s="745"/>
      <c r="LQN5" s="745"/>
      <c r="LQO5" s="745"/>
      <c r="LQP5" s="745"/>
      <c r="LQQ5" s="745"/>
      <c r="LQR5" s="745"/>
      <c r="LQS5" s="745"/>
      <c r="LQT5" s="745"/>
      <c r="LQU5" s="745"/>
      <c r="LQV5" s="744"/>
      <c r="LQW5" s="745"/>
      <c r="LQX5" s="745"/>
      <c r="LQY5" s="745"/>
      <c r="LQZ5" s="745"/>
      <c r="LRA5" s="745"/>
      <c r="LRB5" s="745"/>
      <c r="LRC5" s="745"/>
      <c r="LRD5" s="745"/>
      <c r="LRE5" s="745"/>
      <c r="LRF5" s="745"/>
      <c r="LRG5" s="745"/>
      <c r="LRH5" s="745"/>
      <c r="LRI5" s="745"/>
      <c r="LRJ5" s="745"/>
      <c r="LRK5" s="745"/>
      <c r="LRL5" s="745"/>
      <c r="LRM5" s="745"/>
      <c r="LRN5" s="745"/>
      <c r="LRO5" s="745"/>
      <c r="LRP5" s="745"/>
      <c r="LRQ5" s="745"/>
      <c r="LRR5" s="745"/>
      <c r="LRS5" s="745"/>
      <c r="LRT5" s="745"/>
      <c r="LRU5" s="745"/>
      <c r="LRV5" s="745"/>
      <c r="LRW5" s="745"/>
      <c r="LRX5" s="745"/>
      <c r="LRY5" s="745"/>
      <c r="LRZ5" s="745"/>
      <c r="LSA5" s="744"/>
      <c r="LSB5" s="745"/>
      <c r="LSC5" s="745"/>
      <c r="LSD5" s="745"/>
      <c r="LSE5" s="745"/>
      <c r="LSF5" s="745"/>
      <c r="LSG5" s="745"/>
      <c r="LSH5" s="745"/>
      <c r="LSI5" s="745"/>
      <c r="LSJ5" s="745"/>
      <c r="LSK5" s="745"/>
      <c r="LSL5" s="745"/>
      <c r="LSM5" s="745"/>
      <c r="LSN5" s="745"/>
      <c r="LSO5" s="745"/>
      <c r="LSP5" s="745"/>
      <c r="LSQ5" s="745"/>
      <c r="LSR5" s="745"/>
      <c r="LSS5" s="745"/>
      <c r="LST5" s="745"/>
      <c r="LSU5" s="745"/>
      <c r="LSV5" s="745"/>
      <c r="LSW5" s="745"/>
      <c r="LSX5" s="745"/>
      <c r="LSY5" s="745"/>
      <c r="LSZ5" s="745"/>
      <c r="LTA5" s="745"/>
      <c r="LTB5" s="745"/>
      <c r="LTC5" s="745"/>
      <c r="LTD5" s="745"/>
      <c r="LTE5" s="745"/>
      <c r="LTF5" s="744"/>
      <c r="LTG5" s="745"/>
      <c r="LTH5" s="745"/>
      <c r="LTI5" s="745"/>
      <c r="LTJ5" s="745"/>
      <c r="LTK5" s="745"/>
      <c r="LTL5" s="745"/>
      <c r="LTM5" s="745"/>
      <c r="LTN5" s="745"/>
      <c r="LTO5" s="745"/>
      <c r="LTP5" s="745"/>
      <c r="LTQ5" s="745"/>
      <c r="LTR5" s="745"/>
      <c r="LTS5" s="745"/>
      <c r="LTT5" s="745"/>
      <c r="LTU5" s="745"/>
      <c r="LTV5" s="745"/>
      <c r="LTW5" s="745"/>
      <c r="LTX5" s="745"/>
      <c r="LTY5" s="745"/>
      <c r="LTZ5" s="745"/>
      <c r="LUA5" s="745"/>
      <c r="LUB5" s="745"/>
      <c r="LUC5" s="745"/>
      <c r="LUD5" s="745"/>
      <c r="LUE5" s="745"/>
      <c r="LUF5" s="745"/>
      <c r="LUG5" s="745"/>
      <c r="LUH5" s="745"/>
      <c r="LUI5" s="745"/>
      <c r="LUJ5" s="745"/>
      <c r="LUK5" s="744"/>
      <c r="LUL5" s="745"/>
      <c r="LUM5" s="745"/>
      <c r="LUN5" s="745"/>
      <c r="LUO5" s="745"/>
      <c r="LUP5" s="745"/>
      <c r="LUQ5" s="745"/>
      <c r="LUR5" s="745"/>
      <c r="LUS5" s="745"/>
      <c r="LUT5" s="745"/>
      <c r="LUU5" s="745"/>
      <c r="LUV5" s="745"/>
      <c r="LUW5" s="745"/>
      <c r="LUX5" s="745"/>
      <c r="LUY5" s="745"/>
      <c r="LUZ5" s="745"/>
      <c r="LVA5" s="745"/>
      <c r="LVB5" s="745"/>
      <c r="LVC5" s="745"/>
      <c r="LVD5" s="745"/>
      <c r="LVE5" s="745"/>
      <c r="LVF5" s="745"/>
      <c r="LVG5" s="745"/>
      <c r="LVH5" s="745"/>
      <c r="LVI5" s="745"/>
      <c r="LVJ5" s="745"/>
      <c r="LVK5" s="745"/>
      <c r="LVL5" s="745"/>
      <c r="LVM5" s="745"/>
      <c r="LVN5" s="745"/>
      <c r="LVO5" s="745"/>
      <c r="LVP5" s="744"/>
      <c r="LVQ5" s="745"/>
      <c r="LVR5" s="745"/>
      <c r="LVS5" s="745"/>
      <c r="LVT5" s="745"/>
      <c r="LVU5" s="745"/>
      <c r="LVV5" s="745"/>
      <c r="LVW5" s="745"/>
      <c r="LVX5" s="745"/>
      <c r="LVY5" s="745"/>
      <c r="LVZ5" s="745"/>
      <c r="LWA5" s="745"/>
      <c r="LWB5" s="745"/>
      <c r="LWC5" s="745"/>
      <c r="LWD5" s="745"/>
      <c r="LWE5" s="745"/>
      <c r="LWF5" s="745"/>
      <c r="LWG5" s="745"/>
      <c r="LWH5" s="745"/>
      <c r="LWI5" s="745"/>
      <c r="LWJ5" s="745"/>
      <c r="LWK5" s="745"/>
      <c r="LWL5" s="745"/>
      <c r="LWM5" s="745"/>
      <c r="LWN5" s="745"/>
      <c r="LWO5" s="745"/>
      <c r="LWP5" s="745"/>
      <c r="LWQ5" s="745"/>
      <c r="LWR5" s="745"/>
      <c r="LWS5" s="745"/>
      <c r="LWT5" s="745"/>
      <c r="LWU5" s="744"/>
      <c r="LWV5" s="745"/>
      <c r="LWW5" s="745"/>
      <c r="LWX5" s="745"/>
      <c r="LWY5" s="745"/>
      <c r="LWZ5" s="745"/>
      <c r="LXA5" s="745"/>
      <c r="LXB5" s="745"/>
      <c r="LXC5" s="745"/>
      <c r="LXD5" s="745"/>
      <c r="LXE5" s="745"/>
      <c r="LXF5" s="745"/>
      <c r="LXG5" s="745"/>
      <c r="LXH5" s="745"/>
      <c r="LXI5" s="745"/>
      <c r="LXJ5" s="745"/>
      <c r="LXK5" s="745"/>
      <c r="LXL5" s="745"/>
      <c r="LXM5" s="745"/>
      <c r="LXN5" s="745"/>
      <c r="LXO5" s="745"/>
      <c r="LXP5" s="745"/>
      <c r="LXQ5" s="745"/>
      <c r="LXR5" s="745"/>
      <c r="LXS5" s="745"/>
      <c r="LXT5" s="745"/>
      <c r="LXU5" s="745"/>
      <c r="LXV5" s="745"/>
      <c r="LXW5" s="745"/>
      <c r="LXX5" s="745"/>
      <c r="LXY5" s="745"/>
      <c r="LXZ5" s="744"/>
      <c r="LYA5" s="745"/>
      <c r="LYB5" s="745"/>
      <c r="LYC5" s="745"/>
      <c r="LYD5" s="745"/>
      <c r="LYE5" s="745"/>
      <c r="LYF5" s="745"/>
      <c r="LYG5" s="745"/>
      <c r="LYH5" s="745"/>
      <c r="LYI5" s="745"/>
      <c r="LYJ5" s="745"/>
      <c r="LYK5" s="745"/>
      <c r="LYL5" s="745"/>
      <c r="LYM5" s="745"/>
      <c r="LYN5" s="745"/>
      <c r="LYO5" s="745"/>
      <c r="LYP5" s="745"/>
      <c r="LYQ5" s="745"/>
      <c r="LYR5" s="745"/>
      <c r="LYS5" s="745"/>
      <c r="LYT5" s="745"/>
      <c r="LYU5" s="745"/>
      <c r="LYV5" s="745"/>
      <c r="LYW5" s="745"/>
      <c r="LYX5" s="745"/>
      <c r="LYY5" s="745"/>
      <c r="LYZ5" s="745"/>
      <c r="LZA5" s="745"/>
      <c r="LZB5" s="745"/>
      <c r="LZC5" s="745"/>
      <c r="LZD5" s="745"/>
      <c r="LZE5" s="744"/>
      <c r="LZF5" s="745"/>
      <c r="LZG5" s="745"/>
      <c r="LZH5" s="745"/>
      <c r="LZI5" s="745"/>
      <c r="LZJ5" s="745"/>
      <c r="LZK5" s="745"/>
      <c r="LZL5" s="745"/>
      <c r="LZM5" s="745"/>
      <c r="LZN5" s="745"/>
      <c r="LZO5" s="745"/>
      <c r="LZP5" s="745"/>
      <c r="LZQ5" s="745"/>
      <c r="LZR5" s="745"/>
      <c r="LZS5" s="745"/>
      <c r="LZT5" s="745"/>
      <c r="LZU5" s="745"/>
      <c r="LZV5" s="745"/>
      <c r="LZW5" s="745"/>
      <c r="LZX5" s="745"/>
      <c r="LZY5" s="745"/>
      <c r="LZZ5" s="745"/>
      <c r="MAA5" s="745"/>
      <c r="MAB5" s="745"/>
      <c r="MAC5" s="745"/>
      <c r="MAD5" s="745"/>
      <c r="MAE5" s="745"/>
      <c r="MAF5" s="745"/>
      <c r="MAG5" s="745"/>
      <c r="MAH5" s="745"/>
      <c r="MAI5" s="745"/>
      <c r="MAJ5" s="744"/>
      <c r="MAK5" s="745"/>
      <c r="MAL5" s="745"/>
      <c r="MAM5" s="745"/>
      <c r="MAN5" s="745"/>
      <c r="MAO5" s="745"/>
      <c r="MAP5" s="745"/>
      <c r="MAQ5" s="745"/>
      <c r="MAR5" s="745"/>
      <c r="MAS5" s="745"/>
      <c r="MAT5" s="745"/>
      <c r="MAU5" s="745"/>
      <c r="MAV5" s="745"/>
      <c r="MAW5" s="745"/>
      <c r="MAX5" s="745"/>
      <c r="MAY5" s="745"/>
      <c r="MAZ5" s="745"/>
      <c r="MBA5" s="745"/>
      <c r="MBB5" s="745"/>
      <c r="MBC5" s="745"/>
      <c r="MBD5" s="745"/>
      <c r="MBE5" s="745"/>
      <c r="MBF5" s="745"/>
      <c r="MBG5" s="745"/>
      <c r="MBH5" s="745"/>
      <c r="MBI5" s="745"/>
      <c r="MBJ5" s="745"/>
      <c r="MBK5" s="745"/>
      <c r="MBL5" s="745"/>
      <c r="MBM5" s="745"/>
      <c r="MBN5" s="745"/>
      <c r="MBO5" s="744"/>
      <c r="MBP5" s="745"/>
      <c r="MBQ5" s="745"/>
      <c r="MBR5" s="745"/>
      <c r="MBS5" s="745"/>
      <c r="MBT5" s="745"/>
      <c r="MBU5" s="745"/>
      <c r="MBV5" s="745"/>
      <c r="MBW5" s="745"/>
      <c r="MBX5" s="745"/>
      <c r="MBY5" s="745"/>
      <c r="MBZ5" s="745"/>
      <c r="MCA5" s="745"/>
      <c r="MCB5" s="745"/>
      <c r="MCC5" s="745"/>
      <c r="MCD5" s="745"/>
      <c r="MCE5" s="745"/>
      <c r="MCF5" s="745"/>
      <c r="MCG5" s="745"/>
      <c r="MCH5" s="745"/>
      <c r="MCI5" s="745"/>
      <c r="MCJ5" s="745"/>
      <c r="MCK5" s="745"/>
      <c r="MCL5" s="745"/>
      <c r="MCM5" s="745"/>
      <c r="MCN5" s="745"/>
      <c r="MCO5" s="745"/>
      <c r="MCP5" s="745"/>
      <c r="MCQ5" s="745"/>
      <c r="MCR5" s="745"/>
      <c r="MCS5" s="745"/>
      <c r="MCT5" s="744"/>
      <c r="MCU5" s="745"/>
      <c r="MCV5" s="745"/>
      <c r="MCW5" s="745"/>
      <c r="MCX5" s="745"/>
      <c r="MCY5" s="745"/>
      <c r="MCZ5" s="745"/>
      <c r="MDA5" s="745"/>
      <c r="MDB5" s="745"/>
      <c r="MDC5" s="745"/>
      <c r="MDD5" s="745"/>
      <c r="MDE5" s="745"/>
      <c r="MDF5" s="745"/>
      <c r="MDG5" s="745"/>
      <c r="MDH5" s="745"/>
      <c r="MDI5" s="745"/>
      <c r="MDJ5" s="745"/>
      <c r="MDK5" s="745"/>
      <c r="MDL5" s="745"/>
      <c r="MDM5" s="745"/>
      <c r="MDN5" s="745"/>
      <c r="MDO5" s="745"/>
      <c r="MDP5" s="745"/>
      <c r="MDQ5" s="745"/>
      <c r="MDR5" s="745"/>
      <c r="MDS5" s="745"/>
      <c r="MDT5" s="745"/>
      <c r="MDU5" s="745"/>
      <c r="MDV5" s="745"/>
      <c r="MDW5" s="745"/>
      <c r="MDX5" s="745"/>
      <c r="MDY5" s="744"/>
      <c r="MDZ5" s="745"/>
      <c r="MEA5" s="745"/>
      <c r="MEB5" s="745"/>
      <c r="MEC5" s="745"/>
      <c r="MED5" s="745"/>
      <c r="MEE5" s="745"/>
      <c r="MEF5" s="745"/>
      <c r="MEG5" s="745"/>
      <c r="MEH5" s="745"/>
      <c r="MEI5" s="745"/>
      <c r="MEJ5" s="745"/>
      <c r="MEK5" s="745"/>
      <c r="MEL5" s="745"/>
      <c r="MEM5" s="745"/>
      <c r="MEN5" s="745"/>
      <c r="MEO5" s="745"/>
      <c r="MEP5" s="745"/>
      <c r="MEQ5" s="745"/>
      <c r="MER5" s="745"/>
      <c r="MES5" s="745"/>
      <c r="MET5" s="745"/>
      <c r="MEU5" s="745"/>
      <c r="MEV5" s="745"/>
      <c r="MEW5" s="745"/>
      <c r="MEX5" s="745"/>
      <c r="MEY5" s="745"/>
      <c r="MEZ5" s="745"/>
      <c r="MFA5" s="745"/>
      <c r="MFB5" s="745"/>
      <c r="MFC5" s="745"/>
      <c r="MFD5" s="744"/>
      <c r="MFE5" s="745"/>
      <c r="MFF5" s="745"/>
      <c r="MFG5" s="745"/>
      <c r="MFH5" s="745"/>
      <c r="MFI5" s="745"/>
      <c r="MFJ5" s="745"/>
      <c r="MFK5" s="745"/>
      <c r="MFL5" s="745"/>
      <c r="MFM5" s="745"/>
      <c r="MFN5" s="745"/>
      <c r="MFO5" s="745"/>
      <c r="MFP5" s="745"/>
      <c r="MFQ5" s="745"/>
      <c r="MFR5" s="745"/>
      <c r="MFS5" s="745"/>
      <c r="MFT5" s="745"/>
      <c r="MFU5" s="745"/>
      <c r="MFV5" s="745"/>
      <c r="MFW5" s="745"/>
      <c r="MFX5" s="745"/>
      <c r="MFY5" s="745"/>
      <c r="MFZ5" s="745"/>
      <c r="MGA5" s="745"/>
      <c r="MGB5" s="745"/>
      <c r="MGC5" s="745"/>
      <c r="MGD5" s="745"/>
      <c r="MGE5" s="745"/>
      <c r="MGF5" s="745"/>
      <c r="MGG5" s="745"/>
      <c r="MGH5" s="745"/>
      <c r="MGI5" s="744"/>
      <c r="MGJ5" s="745"/>
      <c r="MGK5" s="745"/>
      <c r="MGL5" s="745"/>
      <c r="MGM5" s="745"/>
      <c r="MGN5" s="745"/>
      <c r="MGO5" s="745"/>
      <c r="MGP5" s="745"/>
      <c r="MGQ5" s="745"/>
      <c r="MGR5" s="745"/>
      <c r="MGS5" s="745"/>
      <c r="MGT5" s="745"/>
      <c r="MGU5" s="745"/>
      <c r="MGV5" s="745"/>
      <c r="MGW5" s="745"/>
      <c r="MGX5" s="745"/>
      <c r="MGY5" s="745"/>
      <c r="MGZ5" s="745"/>
      <c r="MHA5" s="745"/>
      <c r="MHB5" s="745"/>
      <c r="MHC5" s="745"/>
      <c r="MHD5" s="745"/>
      <c r="MHE5" s="745"/>
      <c r="MHF5" s="745"/>
      <c r="MHG5" s="745"/>
      <c r="MHH5" s="745"/>
      <c r="MHI5" s="745"/>
      <c r="MHJ5" s="745"/>
      <c r="MHK5" s="745"/>
      <c r="MHL5" s="745"/>
      <c r="MHM5" s="745"/>
      <c r="MHN5" s="744"/>
      <c r="MHO5" s="745"/>
      <c r="MHP5" s="745"/>
      <c r="MHQ5" s="745"/>
      <c r="MHR5" s="745"/>
      <c r="MHS5" s="745"/>
      <c r="MHT5" s="745"/>
      <c r="MHU5" s="745"/>
      <c r="MHV5" s="745"/>
      <c r="MHW5" s="745"/>
      <c r="MHX5" s="745"/>
      <c r="MHY5" s="745"/>
      <c r="MHZ5" s="745"/>
      <c r="MIA5" s="745"/>
      <c r="MIB5" s="745"/>
      <c r="MIC5" s="745"/>
      <c r="MID5" s="745"/>
      <c r="MIE5" s="745"/>
      <c r="MIF5" s="745"/>
      <c r="MIG5" s="745"/>
      <c r="MIH5" s="745"/>
      <c r="MII5" s="745"/>
      <c r="MIJ5" s="745"/>
      <c r="MIK5" s="745"/>
      <c r="MIL5" s="745"/>
      <c r="MIM5" s="745"/>
      <c r="MIN5" s="745"/>
      <c r="MIO5" s="745"/>
      <c r="MIP5" s="745"/>
      <c r="MIQ5" s="745"/>
      <c r="MIR5" s="745"/>
      <c r="MIS5" s="744"/>
      <c r="MIT5" s="745"/>
      <c r="MIU5" s="745"/>
      <c r="MIV5" s="745"/>
      <c r="MIW5" s="745"/>
      <c r="MIX5" s="745"/>
      <c r="MIY5" s="745"/>
      <c r="MIZ5" s="745"/>
      <c r="MJA5" s="745"/>
      <c r="MJB5" s="745"/>
      <c r="MJC5" s="745"/>
      <c r="MJD5" s="745"/>
      <c r="MJE5" s="745"/>
      <c r="MJF5" s="745"/>
      <c r="MJG5" s="745"/>
      <c r="MJH5" s="745"/>
      <c r="MJI5" s="745"/>
      <c r="MJJ5" s="745"/>
      <c r="MJK5" s="745"/>
      <c r="MJL5" s="745"/>
      <c r="MJM5" s="745"/>
      <c r="MJN5" s="745"/>
      <c r="MJO5" s="745"/>
      <c r="MJP5" s="745"/>
      <c r="MJQ5" s="745"/>
      <c r="MJR5" s="745"/>
      <c r="MJS5" s="745"/>
      <c r="MJT5" s="745"/>
      <c r="MJU5" s="745"/>
      <c r="MJV5" s="745"/>
      <c r="MJW5" s="745"/>
      <c r="MJX5" s="744"/>
      <c r="MJY5" s="745"/>
      <c r="MJZ5" s="745"/>
      <c r="MKA5" s="745"/>
      <c r="MKB5" s="745"/>
      <c r="MKC5" s="745"/>
      <c r="MKD5" s="745"/>
      <c r="MKE5" s="745"/>
      <c r="MKF5" s="745"/>
      <c r="MKG5" s="745"/>
      <c r="MKH5" s="745"/>
      <c r="MKI5" s="745"/>
      <c r="MKJ5" s="745"/>
      <c r="MKK5" s="745"/>
      <c r="MKL5" s="745"/>
      <c r="MKM5" s="745"/>
      <c r="MKN5" s="745"/>
      <c r="MKO5" s="745"/>
      <c r="MKP5" s="745"/>
      <c r="MKQ5" s="745"/>
      <c r="MKR5" s="745"/>
      <c r="MKS5" s="745"/>
      <c r="MKT5" s="745"/>
      <c r="MKU5" s="745"/>
      <c r="MKV5" s="745"/>
      <c r="MKW5" s="745"/>
      <c r="MKX5" s="745"/>
      <c r="MKY5" s="745"/>
      <c r="MKZ5" s="745"/>
      <c r="MLA5" s="745"/>
      <c r="MLB5" s="745"/>
      <c r="MLC5" s="744"/>
      <c r="MLD5" s="745"/>
      <c r="MLE5" s="745"/>
      <c r="MLF5" s="745"/>
      <c r="MLG5" s="745"/>
      <c r="MLH5" s="745"/>
      <c r="MLI5" s="745"/>
      <c r="MLJ5" s="745"/>
      <c r="MLK5" s="745"/>
      <c r="MLL5" s="745"/>
      <c r="MLM5" s="745"/>
      <c r="MLN5" s="745"/>
      <c r="MLO5" s="745"/>
      <c r="MLP5" s="745"/>
      <c r="MLQ5" s="745"/>
      <c r="MLR5" s="745"/>
      <c r="MLS5" s="745"/>
      <c r="MLT5" s="745"/>
      <c r="MLU5" s="745"/>
      <c r="MLV5" s="745"/>
      <c r="MLW5" s="745"/>
      <c r="MLX5" s="745"/>
      <c r="MLY5" s="745"/>
      <c r="MLZ5" s="745"/>
      <c r="MMA5" s="745"/>
      <c r="MMB5" s="745"/>
      <c r="MMC5" s="745"/>
      <c r="MMD5" s="745"/>
      <c r="MME5" s="745"/>
      <c r="MMF5" s="745"/>
      <c r="MMG5" s="745"/>
      <c r="MMH5" s="744"/>
      <c r="MMI5" s="745"/>
      <c r="MMJ5" s="745"/>
      <c r="MMK5" s="745"/>
      <c r="MML5" s="745"/>
      <c r="MMM5" s="745"/>
      <c r="MMN5" s="745"/>
      <c r="MMO5" s="745"/>
      <c r="MMP5" s="745"/>
      <c r="MMQ5" s="745"/>
      <c r="MMR5" s="745"/>
      <c r="MMS5" s="745"/>
      <c r="MMT5" s="745"/>
      <c r="MMU5" s="745"/>
      <c r="MMV5" s="745"/>
      <c r="MMW5" s="745"/>
      <c r="MMX5" s="745"/>
      <c r="MMY5" s="745"/>
      <c r="MMZ5" s="745"/>
      <c r="MNA5" s="745"/>
      <c r="MNB5" s="745"/>
      <c r="MNC5" s="745"/>
      <c r="MND5" s="745"/>
      <c r="MNE5" s="745"/>
      <c r="MNF5" s="745"/>
      <c r="MNG5" s="745"/>
      <c r="MNH5" s="745"/>
      <c r="MNI5" s="745"/>
      <c r="MNJ5" s="745"/>
      <c r="MNK5" s="745"/>
      <c r="MNL5" s="745"/>
      <c r="MNM5" s="744"/>
      <c r="MNN5" s="745"/>
      <c r="MNO5" s="745"/>
      <c r="MNP5" s="745"/>
      <c r="MNQ5" s="745"/>
      <c r="MNR5" s="745"/>
      <c r="MNS5" s="745"/>
      <c r="MNT5" s="745"/>
      <c r="MNU5" s="745"/>
      <c r="MNV5" s="745"/>
      <c r="MNW5" s="745"/>
      <c r="MNX5" s="745"/>
      <c r="MNY5" s="745"/>
      <c r="MNZ5" s="745"/>
      <c r="MOA5" s="745"/>
      <c r="MOB5" s="745"/>
      <c r="MOC5" s="745"/>
      <c r="MOD5" s="745"/>
      <c r="MOE5" s="745"/>
      <c r="MOF5" s="745"/>
      <c r="MOG5" s="745"/>
      <c r="MOH5" s="745"/>
      <c r="MOI5" s="745"/>
      <c r="MOJ5" s="745"/>
      <c r="MOK5" s="745"/>
      <c r="MOL5" s="745"/>
      <c r="MOM5" s="745"/>
      <c r="MON5" s="745"/>
      <c r="MOO5" s="745"/>
      <c r="MOP5" s="745"/>
      <c r="MOQ5" s="745"/>
      <c r="MOR5" s="744"/>
      <c r="MOS5" s="745"/>
      <c r="MOT5" s="745"/>
      <c r="MOU5" s="745"/>
      <c r="MOV5" s="745"/>
      <c r="MOW5" s="745"/>
      <c r="MOX5" s="745"/>
      <c r="MOY5" s="745"/>
      <c r="MOZ5" s="745"/>
      <c r="MPA5" s="745"/>
      <c r="MPB5" s="745"/>
      <c r="MPC5" s="745"/>
      <c r="MPD5" s="745"/>
      <c r="MPE5" s="745"/>
      <c r="MPF5" s="745"/>
      <c r="MPG5" s="745"/>
      <c r="MPH5" s="745"/>
      <c r="MPI5" s="745"/>
      <c r="MPJ5" s="745"/>
      <c r="MPK5" s="745"/>
      <c r="MPL5" s="745"/>
      <c r="MPM5" s="745"/>
      <c r="MPN5" s="745"/>
      <c r="MPO5" s="745"/>
      <c r="MPP5" s="745"/>
      <c r="MPQ5" s="745"/>
      <c r="MPR5" s="745"/>
      <c r="MPS5" s="745"/>
      <c r="MPT5" s="745"/>
      <c r="MPU5" s="745"/>
      <c r="MPV5" s="745"/>
      <c r="MPW5" s="744"/>
      <c r="MPX5" s="745"/>
      <c r="MPY5" s="745"/>
      <c r="MPZ5" s="745"/>
      <c r="MQA5" s="745"/>
      <c r="MQB5" s="745"/>
      <c r="MQC5" s="745"/>
      <c r="MQD5" s="745"/>
      <c r="MQE5" s="745"/>
      <c r="MQF5" s="745"/>
      <c r="MQG5" s="745"/>
      <c r="MQH5" s="745"/>
      <c r="MQI5" s="745"/>
      <c r="MQJ5" s="745"/>
      <c r="MQK5" s="745"/>
      <c r="MQL5" s="745"/>
      <c r="MQM5" s="745"/>
      <c r="MQN5" s="745"/>
      <c r="MQO5" s="745"/>
      <c r="MQP5" s="745"/>
      <c r="MQQ5" s="745"/>
      <c r="MQR5" s="745"/>
      <c r="MQS5" s="745"/>
      <c r="MQT5" s="745"/>
      <c r="MQU5" s="745"/>
      <c r="MQV5" s="745"/>
      <c r="MQW5" s="745"/>
      <c r="MQX5" s="745"/>
      <c r="MQY5" s="745"/>
      <c r="MQZ5" s="745"/>
      <c r="MRA5" s="745"/>
      <c r="MRB5" s="744"/>
      <c r="MRC5" s="745"/>
      <c r="MRD5" s="745"/>
      <c r="MRE5" s="745"/>
      <c r="MRF5" s="745"/>
      <c r="MRG5" s="745"/>
      <c r="MRH5" s="745"/>
      <c r="MRI5" s="745"/>
      <c r="MRJ5" s="745"/>
      <c r="MRK5" s="745"/>
      <c r="MRL5" s="745"/>
      <c r="MRM5" s="745"/>
      <c r="MRN5" s="745"/>
      <c r="MRO5" s="745"/>
      <c r="MRP5" s="745"/>
      <c r="MRQ5" s="745"/>
      <c r="MRR5" s="745"/>
      <c r="MRS5" s="745"/>
      <c r="MRT5" s="745"/>
      <c r="MRU5" s="745"/>
      <c r="MRV5" s="745"/>
      <c r="MRW5" s="745"/>
      <c r="MRX5" s="745"/>
      <c r="MRY5" s="745"/>
      <c r="MRZ5" s="745"/>
      <c r="MSA5" s="745"/>
      <c r="MSB5" s="745"/>
      <c r="MSC5" s="745"/>
      <c r="MSD5" s="745"/>
      <c r="MSE5" s="745"/>
      <c r="MSF5" s="745"/>
      <c r="MSG5" s="744"/>
      <c r="MSH5" s="745"/>
      <c r="MSI5" s="745"/>
      <c r="MSJ5" s="745"/>
      <c r="MSK5" s="745"/>
      <c r="MSL5" s="745"/>
      <c r="MSM5" s="745"/>
      <c r="MSN5" s="745"/>
      <c r="MSO5" s="745"/>
      <c r="MSP5" s="745"/>
      <c r="MSQ5" s="745"/>
      <c r="MSR5" s="745"/>
      <c r="MSS5" s="745"/>
      <c r="MST5" s="745"/>
      <c r="MSU5" s="745"/>
      <c r="MSV5" s="745"/>
      <c r="MSW5" s="745"/>
      <c r="MSX5" s="745"/>
      <c r="MSY5" s="745"/>
      <c r="MSZ5" s="745"/>
      <c r="MTA5" s="745"/>
      <c r="MTB5" s="745"/>
      <c r="MTC5" s="745"/>
      <c r="MTD5" s="745"/>
      <c r="MTE5" s="745"/>
      <c r="MTF5" s="745"/>
      <c r="MTG5" s="745"/>
      <c r="MTH5" s="745"/>
      <c r="MTI5" s="745"/>
      <c r="MTJ5" s="745"/>
      <c r="MTK5" s="745"/>
      <c r="MTL5" s="744"/>
      <c r="MTM5" s="745"/>
      <c r="MTN5" s="745"/>
      <c r="MTO5" s="745"/>
      <c r="MTP5" s="745"/>
      <c r="MTQ5" s="745"/>
      <c r="MTR5" s="745"/>
      <c r="MTS5" s="745"/>
      <c r="MTT5" s="745"/>
      <c r="MTU5" s="745"/>
      <c r="MTV5" s="745"/>
      <c r="MTW5" s="745"/>
      <c r="MTX5" s="745"/>
      <c r="MTY5" s="745"/>
      <c r="MTZ5" s="745"/>
      <c r="MUA5" s="745"/>
      <c r="MUB5" s="745"/>
      <c r="MUC5" s="745"/>
      <c r="MUD5" s="745"/>
      <c r="MUE5" s="745"/>
      <c r="MUF5" s="745"/>
      <c r="MUG5" s="745"/>
      <c r="MUH5" s="745"/>
      <c r="MUI5" s="745"/>
      <c r="MUJ5" s="745"/>
      <c r="MUK5" s="745"/>
      <c r="MUL5" s="745"/>
      <c r="MUM5" s="745"/>
      <c r="MUN5" s="745"/>
      <c r="MUO5" s="745"/>
      <c r="MUP5" s="745"/>
      <c r="MUQ5" s="744"/>
      <c r="MUR5" s="745"/>
      <c r="MUS5" s="745"/>
      <c r="MUT5" s="745"/>
      <c r="MUU5" s="745"/>
      <c r="MUV5" s="745"/>
      <c r="MUW5" s="745"/>
      <c r="MUX5" s="745"/>
      <c r="MUY5" s="745"/>
      <c r="MUZ5" s="745"/>
      <c r="MVA5" s="745"/>
      <c r="MVB5" s="745"/>
      <c r="MVC5" s="745"/>
      <c r="MVD5" s="745"/>
      <c r="MVE5" s="745"/>
      <c r="MVF5" s="745"/>
      <c r="MVG5" s="745"/>
      <c r="MVH5" s="745"/>
      <c r="MVI5" s="745"/>
      <c r="MVJ5" s="745"/>
      <c r="MVK5" s="745"/>
      <c r="MVL5" s="745"/>
      <c r="MVM5" s="745"/>
      <c r="MVN5" s="745"/>
      <c r="MVO5" s="745"/>
      <c r="MVP5" s="745"/>
      <c r="MVQ5" s="745"/>
      <c r="MVR5" s="745"/>
      <c r="MVS5" s="745"/>
      <c r="MVT5" s="745"/>
      <c r="MVU5" s="745"/>
      <c r="MVV5" s="744"/>
      <c r="MVW5" s="745"/>
      <c r="MVX5" s="745"/>
      <c r="MVY5" s="745"/>
      <c r="MVZ5" s="745"/>
      <c r="MWA5" s="745"/>
      <c r="MWB5" s="745"/>
      <c r="MWC5" s="745"/>
      <c r="MWD5" s="745"/>
      <c r="MWE5" s="745"/>
      <c r="MWF5" s="745"/>
      <c r="MWG5" s="745"/>
      <c r="MWH5" s="745"/>
      <c r="MWI5" s="745"/>
      <c r="MWJ5" s="745"/>
      <c r="MWK5" s="745"/>
      <c r="MWL5" s="745"/>
      <c r="MWM5" s="745"/>
      <c r="MWN5" s="745"/>
      <c r="MWO5" s="745"/>
      <c r="MWP5" s="745"/>
      <c r="MWQ5" s="745"/>
      <c r="MWR5" s="745"/>
      <c r="MWS5" s="745"/>
      <c r="MWT5" s="745"/>
      <c r="MWU5" s="745"/>
      <c r="MWV5" s="745"/>
      <c r="MWW5" s="745"/>
      <c r="MWX5" s="745"/>
      <c r="MWY5" s="745"/>
      <c r="MWZ5" s="745"/>
      <c r="MXA5" s="744"/>
      <c r="MXB5" s="745"/>
      <c r="MXC5" s="745"/>
      <c r="MXD5" s="745"/>
      <c r="MXE5" s="745"/>
      <c r="MXF5" s="745"/>
      <c r="MXG5" s="745"/>
      <c r="MXH5" s="745"/>
      <c r="MXI5" s="745"/>
      <c r="MXJ5" s="745"/>
      <c r="MXK5" s="745"/>
      <c r="MXL5" s="745"/>
      <c r="MXM5" s="745"/>
      <c r="MXN5" s="745"/>
      <c r="MXO5" s="745"/>
      <c r="MXP5" s="745"/>
      <c r="MXQ5" s="745"/>
      <c r="MXR5" s="745"/>
      <c r="MXS5" s="745"/>
      <c r="MXT5" s="745"/>
      <c r="MXU5" s="745"/>
      <c r="MXV5" s="745"/>
      <c r="MXW5" s="745"/>
      <c r="MXX5" s="745"/>
      <c r="MXY5" s="745"/>
      <c r="MXZ5" s="745"/>
      <c r="MYA5" s="745"/>
      <c r="MYB5" s="745"/>
      <c r="MYC5" s="745"/>
      <c r="MYD5" s="745"/>
      <c r="MYE5" s="745"/>
      <c r="MYF5" s="744"/>
      <c r="MYG5" s="745"/>
      <c r="MYH5" s="745"/>
      <c r="MYI5" s="745"/>
      <c r="MYJ5" s="745"/>
      <c r="MYK5" s="745"/>
      <c r="MYL5" s="745"/>
      <c r="MYM5" s="745"/>
      <c r="MYN5" s="745"/>
      <c r="MYO5" s="745"/>
      <c r="MYP5" s="745"/>
      <c r="MYQ5" s="745"/>
      <c r="MYR5" s="745"/>
      <c r="MYS5" s="745"/>
      <c r="MYT5" s="745"/>
      <c r="MYU5" s="745"/>
      <c r="MYV5" s="745"/>
      <c r="MYW5" s="745"/>
      <c r="MYX5" s="745"/>
      <c r="MYY5" s="745"/>
      <c r="MYZ5" s="745"/>
      <c r="MZA5" s="745"/>
      <c r="MZB5" s="745"/>
      <c r="MZC5" s="745"/>
      <c r="MZD5" s="745"/>
      <c r="MZE5" s="745"/>
      <c r="MZF5" s="745"/>
      <c r="MZG5" s="745"/>
      <c r="MZH5" s="745"/>
      <c r="MZI5" s="745"/>
      <c r="MZJ5" s="745"/>
      <c r="MZK5" s="744"/>
      <c r="MZL5" s="745"/>
      <c r="MZM5" s="745"/>
      <c r="MZN5" s="745"/>
      <c r="MZO5" s="745"/>
      <c r="MZP5" s="745"/>
      <c r="MZQ5" s="745"/>
      <c r="MZR5" s="745"/>
      <c r="MZS5" s="745"/>
      <c r="MZT5" s="745"/>
      <c r="MZU5" s="745"/>
      <c r="MZV5" s="745"/>
      <c r="MZW5" s="745"/>
      <c r="MZX5" s="745"/>
      <c r="MZY5" s="745"/>
      <c r="MZZ5" s="745"/>
      <c r="NAA5" s="745"/>
      <c r="NAB5" s="745"/>
      <c r="NAC5" s="745"/>
      <c r="NAD5" s="745"/>
      <c r="NAE5" s="745"/>
      <c r="NAF5" s="745"/>
      <c r="NAG5" s="745"/>
      <c r="NAH5" s="745"/>
      <c r="NAI5" s="745"/>
      <c r="NAJ5" s="745"/>
      <c r="NAK5" s="745"/>
      <c r="NAL5" s="745"/>
      <c r="NAM5" s="745"/>
      <c r="NAN5" s="745"/>
      <c r="NAO5" s="745"/>
      <c r="NAP5" s="744"/>
      <c r="NAQ5" s="745"/>
      <c r="NAR5" s="745"/>
      <c r="NAS5" s="745"/>
      <c r="NAT5" s="745"/>
      <c r="NAU5" s="745"/>
      <c r="NAV5" s="745"/>
      <c r="NAW5" s="745"/>
      <c r="NAX5" s="745"/>
      <c r="NAY5" s="745"/>
      <c r="NAZ5" s="745"/>
      <c r="NBA5" s="745"/>
      <c r="NBB5" s="745"/>
      <c r="NBC5" s="745"/>
      <c r="NBD5" s="745"/>
      <c r="NBE5" s="745"/>
      <c r="NBF5" s="745"/>
      <c r="NBG5" s="745"/>
      <c r="NBH5" s="745"/>
      <c r="NBI5" s="745"/>
      <c r="NBJ5" s="745"/>
      <c r="NBK5" s="745"/>
      <c r="NBL5" s="745"/>
      <c r="NBM5" s="745"/>
      <c r="NBN5" s="745"/>
      <c r="NBO5" s="745"/>
      <c r="NBP5" s="745"/>
      <c r="NBQ5" s="745"/>
      <c r="NBR5" s="745"/>
      <c r="NBS5" s="745"/>
      <c r="NBT5" s="745"/>
      <c r="NBU5" s="744"/>
      <c r="NBV5" s="745"/>
      <c r="NBW5" s="745"/>
      <c r="NBX5" s="745"/>
      <c r="NBY5" s="745"/>
      <c r="NBZ5" s="745"/>
      <c r="NCA5" s="745"/>
      <c r="NCB5" s="745"/>
      <c r="NCC5" s="745"/>
      <c r="NCD5" s="745"/>
      <c r="NCE5" s="745"/>
      <c r="NCF5" s="745"/>
      <c r="NCG5" s="745"/>
      <c r="NCH5" s="745"/>
      <c r="NCI5" s="745"/>
      <c r="NCJ5" s="745"/>
      <c r="NCK5" s="745"/>
      <c r="NCL5" s="745"/>
      <c r="NCM5" s="745"/>
      <c r="NCN5" s="745"/>
      <c r="NCO5" s="745"/>
      <c r="NCP5" s="745"/>
      <c r="NCQ5" s="745"/>
      <c r="NCR5" s="745"/>
      <c r="NCS5" s="745"/>
      <c r="NCT5" s="745"/>
      <c r="NCU5" s="745"/>
      <c r="NCV5" s="745"/>
      <c r="NCW5" s="745"/>
      <c r="NCX5" s="745"/>
      <c r="NCY5" s="745"/>
      <c r="NCZ5" s="744"/>
      <c r="NDA5" s="745"/>
      <c r="NDB5" s="745"/>
      <c r="NDC5" s="745"/>
      <c r="NDD5" s="745"/>
      <c r="NDE5" s="745"/>
      <c r="NDF5" s="745"/>
      <c r="NDG5" s="745"/>
      <c r="NDH5" s="745"/>
      <c r="NDI5" s="745"/>
      <c r="NDJ5" s="745"/>
      <c r="NDK5" s="745"/>
      <c r="NDL5" s="745"/>
      <c r="NDM5" s="745"/>
      <c r="NDN5" s="745"/>
      <c r="NDO5" s="745"/>
      <c r="NDP5" s="745"/>
      <c r="NDQ5" s="745"/>
      <c r="NDR5" s="745"/>
      <c r="NDS5" s="745"/>
      <c r="NDT5" s="745"/>
      <c r="NDU5" s="745"/>
      <c r="NDV5" s="745"/>
      <c r="NDW5" s="745"/>
      <c r="NDX5" s="745"/>
      <c r="NDY5" s="745"/>
      <c r="NDZ5" s="745"/>
      <c r="NEA5" s="745"/>
      <c r="NEB5" s="745"/>
      <c r="NEC5" s="745"/>
      <c r="NED5" s="745"/>
      <c r="NEE5" s="744"/>
      <c r="NEF5" s="745"/>
      <c r="NEG5" s="745"/>
      <c r="NEH5" s="745"/>
      <c r="NEI5" s="745"/>
      <c r="NEJ5" s="745"/>
      <c r="NEK5" s="745"/>
      <c r="NEL5" s="745"/>
      <c r="NEM5" s="745"/>
      <c r="NEN5" s="745"/>
      <c r="NEO5" s="745"/>
      <c r="NEP5" s="745"/>
      <c r="NEQ5" s="745"/>
      <c r="NER5" s="745"/>
      <c r="NES5" s="745"/>
      <c r="NET5" s="745"/>
      <c r="NEU5" s="745"/>
      <c r="NEV5" s="745"/>
      <c r="NEW5" s="745"/>
      <c r="NEX5" s="745"/>
      <c r="NEY5" s="745"/>
      <c r="NEZ5" s="745"/>
      <c r="NFA5" s="745"/>
      <c r="NFB5" s="745"/>
      <c r="NFC5" s="745"/>
      <c r="NFD5" s="745"/>
      <c r="NFE5" s="745"/>
      <c r="NFF5" s="745"/>
      <c r="NFG5" s="745"/>
      <c r="NFH5" s="745"/>
      <c r="NFI5" s="745"/>
      <c r="NFJ5" s="744"/>
      <c r="NFK5" s="745"/>
      <c r="NFL5" s="745"/>
      <c r="NFM5" s="745"/>
      <c r="NFN5" s="745"/>
      <c r="NFO5" s="745"/>
      <c r="NFP5" s="745"/>
      <c r="NFQ5" s="745"/>
      <c r="NFR5" s="745"/>
      <c r="NFS5" s="745"/>
      <c r="NFT5" s="745"/>
      <c r="NFU5" s="745"/>
      <c r="NFV5" s="745"/>
      <c r="NFW5" s="745"/>
      <c r="NFX5" s="745"/>
      <c r="NFY5" s="745"/>
      <c r="NFZ5" s="745"/>
      <c r="NGA5" s="745"/>
      <c r="NGB5" s="745"/>
      <c r="NGC5" s="745"/>
      <c r="NGD5" s="745"/>
      <c r="NGE5" s="745"/>
      <c r="NGF5" s="745"/>
      <c r="NGG5" s="745"/>
      <c r="NGH5" s="745"/>
      <c r="NGI5" s="745"/>
      <c r="NGJ5" s="745"/>
      <c r="NGK5" s="745"/>
      <c r="NGL5" s="745"/>
      <c r="NGM5" s="745"/>
      <c r="NGN5" s="745"/>
      <c r="NGO5" s="744"/>
      <c r="NGP5" s="745"/>
      <c r="NGQ5" s="745"/>
      <c r="NGR5" s="745"/>
      <c r="NGS5" s="745"/>
      <c r="NGT5" s="745"/>
      <c r="NGU5" s="745"/>
      <c r="NGV5" s="745"/>
      <c r="NGW5" s="745"/>
      <c r="NGX5" s="745"/>
      <c r="NGY5" s="745"/>
      <c r="NGZ5" s="745"/>
      <c r="NHA5" s="745"/>
      <c r="NHB5" s="745"/>
      <c r="NHC5" s="745"/>
      <c r="NHD5" s="745"/>
      <c r="NHE5" s="745"/>
      <c r="NHF5" s="745"/>
      <c r="NHG5" s="745"/>
      <c r="NHH5" s="745"/>
      <c r="NHI5" s="745"/>
      <c r="NHJ5" s="745"/>
      <c r="NHK5" s="745"/>
      <c r="NHL5" s="745"/>
      <c r="NHM5" s="745"/>
      <c r="NHN5" s="745"/>
      <c r="NHO5" s="745"/>
      <c r="NHP5" s="745"/>
      <c r="NHQ5" s="745"/>
      <c r="NHR5" s="745"/>
      <c r="NHS5" s="745"/>
      <c r="NHT5" s="744"/>
      <c r="NHU5" s="745"/>
      <c r="NHV5" s="745"/>
      <c r="NHW5" s="745"/>
      <c r="NHX5" s="745"/>
      <c r="NHY5" s="745"/>
      <c r="NHZ5" s="745"/>
      <c r="NIA5" s="745"/>
      <c r="NIB5" s="745"/>
      <c r="NIC5" s="745"/>
      <c r="NID5" s="745"/>
      <c r="NIE5" s="745"/>
      <c r="NIF5" s="745"/>
      <c r="NIG5" s="745"/>
      <c r="NIH5" s="745"/>
      <c r="NII5" s="745"/>
      <c r="NIJ5" s="745"/>
      <c r="NIK5" s="745"/>
      <c r="NIL5" s="745"/>
      <c r="NIM5" s="745"/>
      <c r="NIN5" s="745"/>
      <c r="NIO5" s="745"/>
      <c r="NIP5" s="745"/>
      <c r="NIQ5" s="745"/>
      <c r="NIR5" s="745"/>
      <c r="NIS5" s="745"/>
      <c r="NIT5" s="745"/>
      <c r="NIU5" s="745"/>
      <c r="NIV5" s="745"/>
      <c r="NIW5" s="745"/>
      <c r="NIX5" s="745"/>
      <c r="NIY5" s="744"/>
      <c r="NIZ5" s="745"/>
      <c r="NJA5" s="745"/>
      <c r="NJB5" s="745"/>
      <c r="NJC5" s="745"/>
      <c r="NJD5" s="745"/>
      <c r="NJE5" s="745"/>
      <c r="NJF5" s="745"/>
      <c r="NJG5" s="745"/>
      <c r="NJH5" s="745"/>
      <c r="NJI5" s="745"/>
      <c r="NJJ5" s="745"/>
      <c r="NJK5" s="745"/>
      <c r="NJL5" s="745"/>
      <c r="NJM5" s="745"/>
      <c r="NJN5" s="745"/>
      <c r="NJO5" s="745"/>
      <c r="NJP5" s="745"/>
      <c r="NJQ5" s="745"/>
      <c r="NJR5" s="745"/>
      <c r="NJS5" s="745"/>
      <c r="NJT5" s="745"/>
      <c r="NJU5" s="745"/>
      <c r="NJV5" s="745"/>
      <c r="NJW5" s="745"/>
      <c r="NJX5" s="745"/>
      <c r="NJY5" s="745"/>
      <c r="NJZ5" s="745"/>
      <c r="NKA5" s="745"/>
      <c r="NKB5" s="745"/>
      <c r="NKC5" s="745"/>
      <c r="NKD5" s="744"/>
      <c r="NKE5" s="745"/>
      <c r="NKF5" s="745"/>
      <c r="NKG5" s="745"/>
      <c r="NKH5" s="745"/>
      <c r="NKI5" s="745"/>
      <c r="NKJ5" s="745"/>
      <c r="NKK5" s="745"/>
      <c r="NKL5" s="745"/>
      <c r="NKM5" s="745"/>
      <c r="NKN5" s="745"/>
      <c r="NKO5" s="745"/>
      <c r="NKP5" s="745"/>
      <c r="NKQ5" s="745"/>
      <c r="NKR5" s="745"/>
      <c r="NKS5" s="745"/>
      <c r="NKT5" s="745"/>
      <c r="NKU5" s="745"/>
      <c r="NKV5" s="745"/>
      <c r="NKW5" s="745"/>
      <c r="NKX5" s="745"/>
      <c r="NKY5" s="745"/>
      <c r="NKZ5" s="745"/>
      <c r="NLA5" s="745"/>
      <c r="NLB5" s="745"/>
      <c r="NLC5" s="745"/>
      <c r="NLD5" s="745"/>
      <c r="NLE5" s="745"/>
      <c r="NLF5" s="745"/>
      <c r="NLG5" s="745"/>
      <c r="NLH5" s="745"/>
      <c r="NLI5" s="744"/>
      <c r="NLJ5" s="745"/>
      <c r="NLK5" s="745"/>
      <c r="NLL5" s="745"/>
      <c r="NLM5" s="745"/>
      <c r="NLN5" s="745"/>
      <c r="NLO5" s="745"/>
      <c r="NLP5" s="745"/>
      <c r="NLQ5" s="745"/>
      <c r="NLR5" s="745"/>
      <c r="NLS5" s="745"/>
      <c r="NLT5" s="745"/>
      <c r="NLU5" s="745"/>
      <c r="NLV5" s="745"/>
      <c r="NLW5" s="745"/>
      <c r="NLX5" s="745"/>
      <c r="NLY5" s="745"/>
      <c r="NLZ5" s="745"/>
      <c r="NMA5" s="745"/>
      <c r="NMB5" s="745"/>
      <c r="NMC5" s="745"/>
      <c r="NMD5" s="745"/>
      <c r="NME5" s="745"/>
      <c r="NMF5" s="745"/>
      <c r="NMG5" s="745"/>
      <c r="NMH5" s="745"/>
      <c r="NMI5" s="745"/>
      <c r="NMJ5" s="745"/>
      <c r="NMK5" s="745"/>
      <c r="NML5" s="745"/>
      <c r="NMM5" s="745"/>
      <c r="NMN5" s="744"/>
      <c r="NMO5" s="745"/>
      <c r="NMP5" s="745"/>
      <c r="NMQ5" s="745"/>
      <c r="NMR5" s="745"/>
      <c r="NMS5" s="745"/>
      <c r="NMT5" s="745"/>
      <c r="NMU5" s="745"/>
      <c r="NMV5" s="745"/>
      <c r="NMW5" s="745"/>
      <c r="NMX5" s="745"/>
      <c r="NMY5" s="745"/>
      <c r="NMZ5" s="745"/>
      <c r="NNA5" s="745"/>
      <c r="NNB5" s="745"/>
      <c r="NNC5" s="745"/>
      <c r="NND5" s="745"/>
      <c r="NNE5" s="745"/>
      <c r="NNF5" s="745"/>
      <c r="NNG5" s="745"/>
      <c r="NNH5" s="745"/>
      <c r="NNI5" s="745"/>
      <c r="NNJ5" s="745"/>
      <c r="NNK5" s="745"/>
      <c r="NNL5" s="745"/>
      <c r="NNM5" s="745"/>
      <c r="NNN5" s="745"/>
      <c r="NNO5" s="745"/>
      <c r="NNP5" s="745"/>
      <c r="NNQ5" s="745"/>
      <c r="NNR5" s="745"/>
      <c r="NNS5" s="744"/>
      <c r="NNT5" s="745"/>
      <c r="NNU5" s="745"/>
      <c r="NNV5" s="745"/>
      <c r="NNW5" s="745"/>
      <c r="NNX5" s="745"/>
      <c r="NNY5" s="745"/>
      <c r="NNZ5" s="745"/>
      <c r="NOA5" s="745"/>
      <c r="NOB5" s="745"/>
      <c r="NOC5" s="745"/>
      <c r="NOD5" s="745"/>
      <c r="NOE5" s="745"/>
      <c r="NOF5" s="745"/>
      <c r="NOG5" s="745"/>
      <c r="NOH5" s="745"/>
      <c r="NOI5" s="745"/>
      <c r="NOJ5" s="745"/>
      <c r="NOK5" s="745"/>
      <c r="NOL5" s="745"/>
      <c r="NOM5" s="745"/>
      <c r="NON5" s="745"/>
      <c r="NOO5" s="745"/>
      <c r="NOP5" s="745"/>
      <c r="NOQ5" s="745"/>
      <c r="NOR5" s="745"/>
      <c r="NOS5" s="745"/>
      <c r="NOT5" s="745"/>
      <c r="NOU5" s="745"/>
      <c r="NOV5" s="745"/>
      <c r="NOW5" s="745"/>
      <c r="NOX5" s="744"/>
      <c r="NOY5" s="745"/>
      <c r="NOZ5" s="745"/>
      <c r="NPA5" s="745"/>
      <c r="NPB5" s="745"/>
      <c r="NPC5" s="745"/>
      <c r="NPD5" s="745"/>
      <c r="NPE5" s="745"/>
      <c r="NPF5" s="745"/>
      <c r="NPG5" s="745"/>
      <c r="NPH5" s="745"/>
      <c r="NPI5" s="745"/>
      <c r="NPJ5" s="745"/>
      <c r="NPK5" s="745"/>
      <c r="NPL5" s="745"/>
      <c r="NPM5" s="745"/>
      <c r="NPN5" s="745"/>
      <c r="NPO5" s="745"/>
      <c r="NPP5" s="745"/>
      <c r="NPQ5" s="745"/>
      <c r="NPR5" s="745"/>
      <c r="NPS5" s="745"/>
      <c r="NPT5" s="745"/>
      <c r="NPU5" s="745"/>
      <c r="NPV5" s="745"/>
      <c r="NPW5" s="745"/>
      <c r="NPX5" s="745"/>
      <c r="NPY5" s="745"/>
      <c r="NPZ5" s="745"/>
      <c r="NQA5" s="745"/>
      <c r="NQB5" s="745"/>
      <c r="NQC5" s="744"/>
      <c r="NQD5" s="745"/>
      <c r="NQE5" s="745"/>
      <c r="NQF5" s="745"/>
      <c r="NQG5" s="745"/>
      <c r="NQH5" s="745"/>
      <c r="NQI5" s="745"/>
      <c r="NQJ5" s="745"/>
      <c r="NQK5" s="745"/>
      <c r="NQL5" s="745"/>
      <c r="NQM5" s="745"/>
      <c r="NQN5" s="745"/>
      <c r="NQO5" s="745"/>
      <c r="NQP5" s="745"/>
      <c r="NQQ5" s="745"/>
      <c r="NQR5" s="745"/>
      <c r="NQS5" s="745"/>
      <c r="NQT5" s="745"/>
      <c r="NQU5" s="745"/>
      <c r="NQV5" s="745"/>
      <c r="NQW5" s="745"/>
      <c r="NQX5" s="745"/>
      <c r="NQY5" s="745"/>
      <c r="NQZ5" s="745"/>
      <c r="NRA5" s="745"/>
      <c r="NRB5" s="745"/>
      <c r="NRC5" s="745"/>
      <c r="NRD5" s="745"/>
      <c r="NRE5" s="745"/>
      <c r="NRF5" s="745"/>
      <c r="NRG5" s="745"/>
      <c r="NRH5" s="744"/>
      <c r="NRI5" s="745"/>
      <c r="NRJ5" s="745"/>
      <c r="NRK5" s="745"/>
      <c r="NRL5" s="745"/>
      <c r="NRM5" s="745"/>
      <c r="NRN5" s="745"/>
      <c r="NRO5" s="745"/>
      <c r="NRP5" s="745"/>
      <c r="NRQ5" s="745"/>
      <c r="NRR5" s="745"/>
      <c r="NRS5" s="745"/>
      <c r="NRT5" s="745"/>
      <c r="NRU5" s="745"/>
      <c r="NRV5" s="745"/>
      <c r="NRW5" s="745"/>
      <c r="NRX5" s="745"/>
      <c r="NRY5" s="745"/>
      <c r="NRZ5" s="745"/>
      <c r="NSA5" s="745"/>
      <c r="NSB5" s="745"/>
      <c r="NSC5" s="745"/>
      <c r="NSD5" s="745"/>
      <c r="NSE5" s="745"/>
      <c r="NSF5" s="745"/>
      <c r="NSG5" s="745"/>
      <c r="NSH5" s="745"/>
      <c r="NSI5" s="745"/>
      <c r="NSJ5" s="745"/>
      <c r="NSK5" s="745"/>
      <c r="NSL5" s="745"/>
      <c r="NSM5" s="744"/>
      <c r="NSN5" s="745"/>
      <c r="NSO5" s="745"/>
      <c r="NSP5" s="745"/>
      <c r="NSQ5" s="745"/>
      <c r="NSR5" s="745"/>
      <c r="NSS5" s="745"/>
      <c r="NST5" s="745"/>
      <c r="NSU5" s="745"/>
      <c r="NSV5" s="745"/>
      <c r="NSW5" s="745"/>
      <c r="NSX5" s="745"/>
      <c r="NSY5" s="745"/>
      <c r="NSZ5" s="745"/>
      <c r="NTA5" s="745"/>
      <c r="NTB5" s="745"/>
      <c r="NTC5" s="745"/>
      <c r="NTD5" s="745"/>
      <c r="NTE5" s="745"/>
      <c r="NTF5" s="745"/>
      <c r="NTG5" s="745"/>
      <c r="NTH5" s="745"/>
      <c r="NTI5" s="745"/>
      <c r="NTJ5" s="745"/>
      <c r="NTK5" s="745"/>
      <c r="NTL5" s="745"/>
      <c r="NTM5" s="745"/>
      <c r="NTN5" s="745"/>
      <c r="NTO5" s="745"/>
      <c r="NTP5" s="745"/>
      <c r="NTQ5" s="745"/>
      <c r="NTR5" s="744"/>
      <c r="NTS5" s="745"/>
      <c r="NTT5" s="745"/>
      <c r="NTU5" s="745"/>
      <c r="NTV5" s="745"/>
      <c r="NTW5" s="745"/>
      <c r="NTX5" s="745"/>
      <c r="NTY5" s="745"/>
      <c r="NTZ5" s="745"/>
      <c r="NUA5" s="745"/>
      <c r="NUB5" s="745"/>
      <c r="NUC5" s="745"/>
      <c r="NUD5" s="745"/>
      <c r="NUE5" s="745"/>
      <c r="NUF5" s="745"/>
      <c r="NUG5" s="745"/>
      <c r="NUH5" s="745"/>
      <c r="NUI5" s="745"/>
      <c r="NUJ5" s="745"/>
      <c r="NUK5" s="745"/>
      <c r="NUL5" s="745"/>
      <c r="NUM5" s="745"/>
      <c r="NUN5" s="745"/>
      <c r="NUO5" s="745"/>
      <c r="NUP5" s="745"/>
      <c r="NUQ5" s="745"/>
      <c r="NUR5" s="745"/>
      <c r="NUS5" s="745"/>
      <c r="NUT5" s="745"/>
      <c r="NUU5" s="745"/>
      <c r="NUV5" s="745"/>
      <c r="NUW5" s="744"/>
      <c r="NUX5" s="745"/>
      <c r="NUY5" s="745"/>
      <c r="NUZ5" s="745"/>
      <c r="NVA5" s="745"/>
      <c r="NVB5" s="745"/>
      <c r="NVC5" s="745"/>
      <c r="NVD5" s="745"/>
      <c r="NVE5" s="745"/>
      <c r="NVF5" s="745"/>
      <c r="NVG5" s="745"/>
      <c r="NVH5" s="745"/>
      <c r="NVI5" s="745"/>
      <c r="NVJ5" s="745"/>
      <c r="NVK5" s="745"/>
      <c r="NVL5" s="745"/>
      <c r="NVM5" s="745"/>
      <c r="NVN5" s="745"/>
      <c r="NVO5" s="745"/>
      <c r="NVP5" s="745"/>
      <c r="NVQ5" s="745"/>
      <c r="NVR5" s="745"/>
      <c r="NVS5" s="745"/>
      <c r="NVT5" s="745"/>
      <c r="NVU5" s="745"/>
      <c r="NVV5" s="745"/>
      <c r="NVW5" s="745"/>
      <c r="NVX5" s="745"/>
      <c r="NVY5" s="745"/>
      <c r="NVZ5" s="745"/>
      <c r="NWA5" s="745"/>
      <c r="NWB5" s="744"/>
      <c r="NWC5" s="745"/>
      <c r="NWD5" s="745"/>
      <c r="NWE5" s="745"/>
      <c r="NWF5" s="745"/>
      <c r="NWG5" s="745"/>
      <c r="NWH5" s="745"/>
      <c r="NWI5" s="745"/>
      <c r="NWJ5" s="745"/>
      <c r="NWK5" s="745"/>
      <c r="NWL5" s="745"/>
      <c r="NWM5" s="745"/>
      <c r="NWN5" s="745"/>
      <c r="NWO5" s="745"/>
      <c r="NWP5" s="745"/>
      <c r="NWQ5" s="745"/>
      <c r="NWR5" s="745"/>
      <c r="NWS5" s="745"/>
      <c r="NWT5" s="745"/>
      <c r="NWU5" s="745"/>
      <c r="NWV5" s="745"/>
      <c r="NWW5" s="745"/>
      <c r="NWX5" s="745"/>
      <c r="NWY5" s="745"/>
      <c r="NWZ5" s="745"/>
      <c r="NXA5" s="745"/>
      <c r="NXB5" s="745"/>
      <c r="NXC5" s="745"/>
      <c r="NXD5" s="745"/>
      <c r="NXE5" s="745"/>
      <c r="NXF5" s="745"/>
      <c r="NXG5" s="744"/>
      <c r="NXH5" s="745"/>
      <c r="NXI5" s="745"/>
      <c r="NXJ5" s="745"/>
      <c r="NXK5" s="745"/>
      <c r="NXL5" s="745"/>
      <c r="NXM5" s="745"/>
      <c r="NXN5" s="745"/>
      <c r="NXO5" s="745"/>
      <c r="NXP5" s="745"/>
      <c r="NXQ5" s="745"/>
      <c r="NXR5" s="745"/>
      <c r="NXS5" s="745"/>
      <c r="NXT5" s="745"/>
      <c r="NXU5" s="745"/>
      <c r="NXV5" s="745"/>
      <c r="NXW5" s="745"/>
      <c r="NXX5" s="745"/>
      <c r="NXY5" s="745"/>
      <c r="NXZ5" s="745"/>
      <c r="NYA5" s="745"/>
      <c r="NYB5" s="745"/>
      <c r="NYC5" s="745"/>
      <c r="NYD5" s="745"/>
      <c r="NYE5" s="745"/>
      <c r="NYF5" s="745"/>
      <c r="NYG5" s="745"/>
      <c r="NYH5" s="745"/>
      <c r="NYI5" s="745"/>
      <c r="NYJ5" s="745"/>
      <c r="NYK5" s="745"/>
      <c r="NYL5" s="744"/>
      <c r="NYM5" s="745"/>
      <c r="NYN5" s="745"/>
      <c r="NYO5" s="745"/>
      <c r="NYP5" s="745"/>
      <c r="NYQ5" s="745"/>
      <c r="NYR5" s="745"/>
      <c r="NYS5" s="745"/>
      <c r="NYT5" s="745"/>
      <c r="NYU5" s="745"/>
      <c r="NYV5" s="745"/>
      <c r="NYW5" s="745"/>
      <c r="NYX5" s="745"/>
      <c r="NYY5" s="745"/>
      <c r="NYZ5" s="745"/>
      <c r="NZA5" s="745"/>
      <c r="NZB5" s="745"/>
      <c r="NZC5" s="745"/>
      <c r="NZD5" s="745"/>
      <c r="NZE5" s="745"/>
      <c r="NZF5" s="745"/>
      <c r="NZG5" s="745"/>
      <c r="NZH5" s="745"/>
      <c r="NZI5" s="745"/>
      <c r="NZJ5" s="745"/>
      <c r="NZK5" s="745"/>
      <c r="NZL5" s="745"/>
      <c r="NZM5" s="745"/>
      <c r="NZN5" s="745"/>
      <c r="NZO5" s="745"/>
      <c r="NZP5" s="745"/>
      <c r="NZQ5" s="744"/>
      <c r="NZR5" s="745"/>
      <c r="NZS5" s="745"/>
      <c r="NZT5" s="745"/>
      <c r="NZU5" s="745"/>
      <c r="NZV5" s="745"/>
      <c r="NZW5" s="745"/>
      <c r="NZX5" s="745"/>
      <c r="NZY5" s="745"/>
      <c r="NZZ5" s="745"/>
      <c r="OAA5" s="745"/>
      <c r="OAB5" s="745"/>
      <c r="OAC5" s="745"/>
      <c r="OAD5" s="745"/>
      <c r="OAE5" s="745"/>
      <c r="OAF5" s="745"/>
      <c r="OAG5" s="745"/>
      <c r="OAH5" s="745"/>
      <c r="OAI5" s="745"/>
      <c r="OAJ5" s="745"/>
      <c r="OAK5" s="745"/>
      <c r="OAL5" s="745"/>
      <c r="OAM5" s="745"/>
      <c r="OAN5" s="745"/>
      <c r="OAO5" s="745"/>
      <c r="OAP5" s="745"/>
      <c r="OAQ5" s="745"/>
      <c r="OAR5" s="745"/>
      <c r="OAS5" s="745"/>
      <c r="OAT5" s="745"/>
      <c r="OAU5" s="745"/>
      <c r="OAV5" s="744"/>
      <c r="OAW5" s="745"/>
      <c r="OAX5" s="745"/>
      <c r="OAY5" s="745"/>
      <c r="OAZ5" s="745"/>
      <c r="OBA5" s="745"/>
      <c r="OBB5" s="745"/>
      <c r="OBC5" s="745"/>
      <c r="OBD5" s="745"/>
      <c r="OBE5" s="745"/>
      <c r="OBF5" s="745"/>
      <c r="OBG5" s="745"/>
      <c r="OBH5" s="745"/>
      <c r="OBI5" s="745"/>
      <c r="OBJ5" s="745"/>
      <c r="OBK5" s="745"/>
      <c r="OBL5" s="745"/>
      <c r="OBM5" s="745"/>
      <c r="OBN5" s="745"/>
      <c r="OBO5" s="745"/>
      <c r="OBP5" s="745"/>
      <c r="OBQ5" s="745"/>
      <c r="OBR5" s="745"/>
      <c r="OBS5" s="745"/>
      <c r="OBT5" s="745"/>
      <c r="OBU5" s="745"/>
      <c r="OBV5" s="745"/>
      <c r="OBW5" s="745"/>
      <c r="OBX5" s="745"/>
      <c r="OBY5" s="745"/>
      <c r="OBZ5" s="745"/>
      <c r="OCA5" s="744"/>
      <c r="OCB5" s="745"/>
      <c r="OCC5" s="745"/>
      <c r="OCD5" s="745"/>
      <c r="OCE5" s="745"/>
      <c r="OCF5" s="745"/>
      <c r="OCG5" s="745"/>
      <c r="OCH5" s="745"/>
      <c r="OCI5" s="745"/>
      <c r="OCJ5" s="745"/>
      <c r="OCK5" s="745"/>
      <c r="OCL5" s="745"/>
      <c r="OCM5" s="745"/>
      <c r="OCN5" s="745"/>
      <c r="OCO5" s="745"/>
      <c r="OCP5" s="745"/>
      <c r="OCQ5" s="745"/>
      <c r="OCR5" s="745"/>
      <c r="OCS5" s="745"/>
      <c r="OCT5" s="745"/>
      <c r="OCU5" s="745"/>
      <c r="OCV5" s="745"/>
      <c r="OCW5" s="745"/>
      <c r="OCX5" s="745"/>
      <c r="OCY5" s="745"/>
      <c r="OCZ5" s="745"/>
      <c r="ODA5" s="745"/>
      <c r="ODB5" s="745"/>
      <c r="ODC5" s="745"/>
      <c r="ODD5" s="745"/>
      <c r="ODE5" s="745"/>
      <c r="ODF5" s="744"/>
      <c r="ODG5" s="745"/>
      <c r="ODH5" s="745"/>
      <c r="ODI5" s="745"/>
      <c r="ODJ5" s="745"/>
      <c r="ODK5" s="745"/>
      <c r="ODL5" s="745"/>
      <c r="ODM5" s="745"/>
      <c r="ODN5" s="745"/>
      <c r="ODO5" s="745"/>
      <c r="ODP5" s="745"/>
      <c r="ODQ5" s="745"/>
      <c r="ODR5" s="745"/>
      <c r="ODS5" s="745"/>
      <c r="ODT5" s="745"/>
      <c r="ODU5" s="745"/>
      <c r="ODV5" s="745"/>
      <c r="ODW5" s="745"/>
      <c r="ODX5" s="745"/>
      <c r="ODY5" s="745"/>
      <c r="ODZ5" s="745"/>
      <c r="OEA5" s="745"/>
      <c r="OEB5" s="745"/>
      <c r="OEC5" s="745"/>
      <c r="OED5" s="745"/>
      <c r="OEE5" s="745"/>
      <c r="OEF5" s="745"/>
      <c r="OEG5" s="745"/>
      <c r="OEH5" s="745"/>
      <c r="OEI5" s="745"/>
      <c r="OEJ5" s="745"/>
      <c r="OEK5" s="744"/>
      <c r="OEL5" s="745"/>
      <c r="OEM5" s="745"/>
      <c r="OEN5" s="745"/>
      <c r="OEO5" s="745"/>
      <c r="OEP5" s="745"/>
      <c r="OEQ5" s="745"/>
      <c r="OER5" s="745"/>
      <c r="OES5" s="745"/>
      <c r="OET5" s="745"/>
      <c r="OEU5" s="745"/>
      <c r="OEV5" s="745"/>
      <c r="OEW5" s="745"/>
      <c r="OEX5" s="745"/>
      <c r="OEY5" s="745"/>
      <c r="OEZ5" s="745"/>
      <c r="OFA5" s="745"/>
      <c r="OFB5" s="745"/>
      <c r="OFC5" s="745"/>
      <c r="OFD5" s="745"/>
      <c r="OFE5" s="745"/>
      <c r="OFF5" s="745"/>
      <c r="OFG5" s="745"/>
      <c r="OFH5" s="745"/>
      <c r="OFI5" s="745"/>
      <c r="OFJ5" s="745"/>
      <c r="OFK5" s="745"/>
      <c r="OFL5" s="745"/>
      <c r="OFM5" s="745"/>
      <c r="OFN5" s="745"/>
      <c r="OFO5" s="745"/>
      <c r="OFP5" s="744"/>
      <c r="OFQ5" s="745"/>
      <c r="OFR5" s="745"/>
      <c r="OFS5" s="745"/>
      <c r="OFT5" s="745"/>
      <c r="OFU5" s="745"/>
      <c r="OFV5" s="745"/>
      <c r="OFW5" s="745"/>
      <c r="OFX5" s="745"/>
      <c r="OFY5" s="745"/>
      <c r="OFZ5" s="745"/>
      <c r="OGA5" s="745"/>
      <c r="OGB5" s="745"/>
      <c r="OGC5" s="745"/>
      <c r="OGD5" s="745"/>
      <c r="OGE5" s="745"/>
      <c r="OGF5" s="745"/>
      <c r="OGG5" s="745"/>
      <c r="OGH5" s="745"/>
      <c r="OGI5" s="745"/>
      <c r="OGJ5" s="745"/>
      <c r="OGK5" s="745"/>
      <c r="OGL5" s="745"/>
      <c r="OGM5" s="745"/>
      <c r="OGN5" s="745"/>
      <c r="OGO5" s="745"/>
      <c r="OGP5" s="745"/>
      <c r="OGQ5" s="745"/>
      <c r="OGR5" s="745"/>
      <c r="OGS5" s="745"/>
      <c r="OGT5" s="745"/>
      <c r="OGU5" s="744"/>
      <c r="OGV5" s="745"/>
      <c r="OGW5" s="745"/>
      <c r="OGX5" s="745"/>
      <c r="OGY5" s="745"/>
      <c r="OGZ5" s="745"/>
      <c r="OHA5" s="745"/>
      <c r="OHB5" s="745"/>
      <c r="OHC5" s="745"/>
      <c r="OHD5" s="745"/>
      <c r="OHE5" s="745"/>
      <c r="OHF5" s="745"/>
      <c r="OHG5" s="745"/>
      <c r="OHH5" s="745"/>
      <c r="OHI5" s="745"/>
      <c r="OHJ5" s="745"/>
      <c r="OHK5" s="745"/>
      <c r="OHL5" s="745"/>
      <c r="OHM5" s="745"/>
      <c r="OHN5" s="745"/>
      <c r="OHO5" s="745"/>
      <c r="OHP5" s="745"/>
      <c r="OHQ5" s="745"/>
      <c r="OHR5" s="745"/>
      <c r="OHS5" s="745"/>
      <c r="OHT5" s="745"/>
      <c r="OHU5" s="745"/>
      <c r="OHV5" s="745"/>
      <c r="OHW5" s="745"/>
      <c r="OHX5" s="745"/>
      <c r="OHY5" s="745"/>
      <c r="OHZ5" s="744"/>
      <c r="OIA5" s="745"/>
      <c r="OIB5" s="745"/>
      <c r="OIC5" s="745"/>
      <c r="OID5" s="745"/>
      <c r="OIE5" s="745"/>
      <c r="OIF5" s="745"/>
      <c r="OIG5" s="745"/>
      <c r="OIH5" s="745"/>
      <c r="OII5" s="745"/>
      <c r="OIJ5" s="745"/>
      <c r="OIK5" s="745"/>
      <c r="OIL5" s="745"/>
      <c r="OIM5" s="745"/>
      <c r="OIN5" s="745"/>
      <c r="OIO5" s="745"/>
      <c r="OIP5" s="745"/>
      <c r="OIQ5" s="745"/>
      <c r="OIR5" s="745"/>
      <c r="OIS5" s="745"/>
      <c r="OIT5" s="745"/>
      <c r="OIU5" s="745"/>
      <c r="OIV5" s="745"/>
      <c r="OIW5" s="745"/>
      <c r="OIX5" s="745"/>
      <c r="OIY5" s="745"/>
      <c r="OIZ5" s="745"/>
      <c r="OJA5" s="745"/>
      <c r="OJB5" s="745"/>
      <c r="OJC5" s="745"/>
      <c r="OJD5" s="745"/>
      <c r="OJE5" s="744"/>
      <c r="OJF5" s="745"/>
      <c r="OJG5" s="745"/>
      <c r="OJH5" s="745"/>
      <c r="OJI5" s="745"/>
      <c r="OJJ5" s="745"/>
      <c r="OJK5" s="745"/>
      <c r="OJL5" s="745"/>
      <c r="OJM5" s="745"/>
      <c r="OJN5" s="745"/>
      <c r="OJO5" s="745"/>
      <c r="OJP5" s="745"/>
      <c r="OJQ5" s="745"/>
      <c r="OJR5" s="745"/>
      <c r="OJS5" s="745"/>
      <c r="OJT5" s="745"/>
      <c r="OJU5" s="745"/>
      <c r="OJV5" s="745"/>
      <c r="OJW5" s="745"/>
      <c r="OJX5" s="745"/>
      <c r="OJY5" s="745"/>
      <c r="OJZ5" s="745"/>
      <c r="OKA5" s="745"/>
      <c r="OKB5" s="745"/>
      <c r="OKC5" s="745"/>
      <c r="OKD5" s="745"/>
      <c r="OKE5" s="745"/>
      <c r="OKF5" s="745"/>
      <c r="OKG5" s="745"/>
      <c r="OKH5" s="745"/>
      <c r="OKI5" s="745"/>
      <c r="OKJ5" s="744"/>
      <c r="OKK5" s="745"/>
      <c r="OKL5" s="745"/>
      <c r="OKM5" s="745"/>
      <c r="OKN5" s="745"/>
      <c r="OKO5" s="745"/>
      <c r="OKP5" s="745"/>
      <c r="OKQ5" s="745"/>
      <c r="OKR5" s="745"/>
      <c r="OKS5" s="745"/>
      <c r="OKT5" s="745"/>
      <c r="OKU5" s="745"/>
      <c r="OKV5" s="745"/>
      <c r="OKW5" s="745"/>
      <c r="OKX5" s="745"/>
      <c r="OKY5" s="745"/>
      <c r="OKZ5" s="745"/>
      <c r="OLA5" s="745"/>
      <c r="OLB5" s="745"/>
      <c r="OLC5" s="745"/>
      <c r="OLD5" s="745"/>
      <c r="OLE5" s="745"/>
      <c r="OLF5" s="745"/>
      <c r="OLG5" s="745"/>
      <c r="OLH5" s="745"/>
      <c r="OLI5" s="745"/>
      <c r="OLJ5" s="745"/>
      <c r="OLK5" s="745"/>
      <c r="OLL5" s="745"/>
      <c r="OLM5" s="745"/>
      <c r="OLN5" s="745"/>
      <c r="OLO5" s="744"/>
      <c r="OLP5" s="745"/>
      <c r="OLQ5" s="745"/>
      <c r="OLR5" s="745"/>
      <c r="OLS5" s="745"/>
      <c r="OLT5" s="745"/>
      <c r="OLU5" s="745"/>
      <c r="OLV5" s="745"/>
      <c r="OLW5" s="745"/>
      <c r="OLX5" s="745"/>
      <c r="OLY5" s="745"/>
      <c r="OLZ5" s="745"/>
      <c r="OMA5" s="745"/>
      <c r="OMB5" s="745"/>
      <c r="OMC5" s="745"/>
      <c r="OMD5" s="745"/>
      <c r="OME5" s="745"/>
      <c r="OMF5" s="745"/>
      <c r="OMG5" s="745"/>
      <c r="OMH5" s="745"/>
      <c r="OMI5" s="745"/>
      <c r="OMJ5" s="745"/>
      <c r="OMK5" s="745"/>
      <c r="OML5" s="745"/>
      <c r="OMM5" s="745"/>
      <c r="OMN5" s="745"/>
      <c r="OMO5" s="745"/>
      <c r="OMP5" s="745"/>
      <c r="OMQ5" s="745"/>
      <c r="OMR5" s="745"/>
      <c r="OMS5" s="745"/>
      <c r="OMT5" s="744"/>
      <c r="OMU5" s="745"/>
      <c r="OMV5" s="745"/>
      <c r="OMW5" s="745"/>
      <c r="OMX5" s="745"/>
      <c r="OMY5" s="745"/>
      <c r="OMZ5" s="745"/>
      <c r="ONA5" s="745"/>
      <c r="ONB5" s="745"/>
      <c r="ONC5" s="745"/>
      <c r="OND5" s="745"/>
      <c r="ONE5" s="745"/>
      <c r="ONF5" s="745"/>
      <c r="ONG5" s="745"/>
      <c r="ONH5" s="745"/>
      <c r="ONI5" s="745"/>
      <c r="ONJ5" s="745"/>
      <c r="ONK5" s="745"/>
      <c r="ONL5" s="745"/>
      <c r="ONM5" s="745"/>
      <c r="ONN5" s="745"/>
      <c r="ONO5" s="745"/>
      <c r="ONP5" s="745"/>
      <c r="ONQ5" s="745"/>
      <c r="ONR5" s="745"/>
      <c r="ONS5" s="745"/>
      <c r="ONT5" s="745"/>
      <c r="ONU5" s="745"/>
      <c r="ONV5" s="745"/>
      <c r="ONW5" s="745"/>
      <c r="ONX5" s="745"/>
      <c r="ONY5" s="744"/>
      <c r="ONZ5" s="745"/>
      <c r="OOA5" s="745"/>
      <c r="OOB5" s="745"/>
      <c r="OOC5" s="745"/>
      <c r="OOD5" s="745"/>
      <c r="OOE5" s="745"/>
      <c r="OOF5" s="745"/>
      <c r="OOG5" s="745"/>
      <c r="OOH5" s="745"/>
      <c r="OOI5" s="745"/>
      <c r="OOJ5" s="745"/>
      <c r="OOK5" s="745"/>
      <c r="OOL5" s="745"/>
      <c r="OOM5" s="745"/>
      <c r="OON5" s="745"/>
      <c r="OOO5" s="745"/>
      <c r="OOP5" s="745"/>
      <c r="OOQ5" s="745"/>
      <c r="OOR5" s="745"/>
      <c r="OOS5" s="745"/>
      <c r="OOT5" s="745"/>
      <c r="OOU5" s="745"/>
      <c r="OOV5" s="745"/>
      <c r="OOW5" s="745"/>
      <c r="OOX5" s="745"/>
      <c r="OOY5" s="745"/>
      <c r="OOZ5" s="745"/>
      <c r="OPA5" s="745"/>
      <c r="OPB5" s="745"/>
      <c r="OPC5" s="745"/>
      <c r="OPD5" s="744"/>
      <c r="OPE5" s="745"/>
      <c r="OPF5" s="745"/>
      <c r="OPG5" s="745"/>
      <c r="OPH5" s="745"/>
      <c r="OPI5" s="745"/>
      <c r="OPJ5" s="745"/>
      <c r="OPK5" s="745"/>
      <c r="OPL5" s="745"/>
      <c r="OPM5" s="745"/>
      <c r="OPN5" s="745"/>
      <c r="OPO5" s="745"/>
      <c r="OPP5" s="745"/>
      <c r="OPQ5" s="745"/>
      <c r="OPR5" s="745"/>
      <c r="OPS5" s="745"/>
      <c r="OPT5" s="745"/>
      <c r="OPU5" s="745"/>
      <c r="OPV5" s="745"/>
      <c r="OPW5" s="745"/>
      <c r="OPX5" s="745"/>
      <c r="OPY5" s="745"/>
      <c r="OPZ5" s="745"/>
      <c r="OQA5" s="745"/>
      <c r="OQB5" s="745"/>
      <c r="OQC5" s="745"/>
      <c r="OQD5" s="745"/>
      <c r="OQE5" s="745"/>
      <c r="OQF5" s="745"/>
      <c r="OQG5" s="745"/>
      <c r="OQH5" s="745"/>
      <c r="OQI5" s="744"/>
      <c r="OQJ5" s="745"/>
      <c r="OQK5" s="745"/>
      <c r="OQL5" s="745"/>
      <c r="OQM5" s="745"/>
      <c r="OQN5" s="745"/>
      <c r="OQO5" s="745"/>
      <c r="OQP5" s="745"/>
      <c r="OQQ5" s="745"/>
      <c r="OQR5" s="745"/>
      <c r="OQS5" s="745"/>
      <c r="OQT5" s="745"/>
      <c r="OQU5" s="745"/>
      <c r="OQV5" s="745"/>
      <c r="OQW5" s="745"/>
      <c r="OQX5" s="745"/>
      <c r="OQY5" s="745"/>
      <c r="OQZ5" s="745"/>
      <c r="ORA5" s="745"/>
      <c r="ORB5" s="745"/>
      <c r="ORC5" s="745"/>
      <c r="ORD5" s="745"/>
      <c r="ORE5" s="745"/>
      <c r="ORF5" s="745"/>
      <c r="ORG5" s="745"/>
      <c r="ORH5" s="745"/>
      <c r="ORI5" s="745"/>
      <c r="ORJ5" s="745"/>
      <c r="ORK5" s="745"/>
      <c r="ORL5" s="745"/>
      <c r="ORM5" s="745"/>
      <c r="ORN5" s="744"/>
      <c r="ORO5" s="745"/>
      <c r="ORP5" s="745"/>
      <c r="ORQ5" s="745"/>
      <c r="ORR5" s="745"/>
      <c r="ORS5" s="745"/>
      <c r="ORT5" s="745"/>
      <c r="ORU5" s="745"/>
      <c r="ORV5" s="745"/>
      <c r="ORW5" s="745"/>
      <c r="ORX5" s="745"/>
      <c r="ORY5" s="745"/>
      <c r="ORZ5" s="745"/>
      <c r="OSA5" s="745"/>
      <c r="OSB5" s="745"/>
      <c r="OSC5" s="745"/>
      <c r="OSD5" s="745"/>
      <c r="OSE5" s="745"/>
      <c r="OSF5" s="745"/>
      <c r="OSG5" s="745"/>
      <c r="OSH5" s="745"/>
      <c r="OSI5" s="745"/>
      <c r="OSJ5" s="745"/>
      <c r="OSK5" s="745"/>
      <c r="OSL5" s="745"/>
      <c r="OSM5" s="745"/>
      <c r="OSN5" s="745"/>
      <c r="OSO5" s="745"/>
      <c r="OSP5" s="745"/>
      <c r="OSQ5" s="745"/>
      <c r="OSR5" s="745"/>
      <c r="OSS5" s="744"/>
      <c r="OST5" s="745"/>
      <c r="OSU5" s="745"/>
      <c r="OSV5" s="745"/>
      <c r="OSW5" s="745"/>
      <c r="OSX5" s="745"/>
      <c r="OSY5" s="745"/>
      <c r="OSZ5" s="745"/>
      <c r="OTA5" s="745"/>
      <c r="OTB5" s="745"/>
      <c r="OTC5" s="745"/>
      <c r="OTD5" s="745"/>
      <c r="OTE5" s="745"/>
      <c r="OTF5" s="745"/>
      <c r="OTG5" s="745"/>
      <c r="OTH5" s="745"/>
      <c r="OTI5" s="745"/>
      <c r="OTJ5" s="745"/>
      <c r="OTK5" s="745"/>
      <c r="OTL5" s="745"/>
      <c r="OTM5" s="745"/>
      <c r="OTN5" s="745"/>
      <c r="OTO5" s="745"/>
      <c r="OTP5" s="745"/>
      <c r="OTQ5" s="745"/>
      <c r="OTR5" s="745"/>
      <c r="OTS5" s="745"/>
      <c r="OTT5" s="745"/>
      <c r="OTU5" s="745"/>
      <c r="OTV5" s="745"/>
      <c r="OTW5" s="745"/>
      <c r="OTX5" s="744"/>
      <c r="OTY5" s="745"/>
      <c r="OTZ5" s="745"/>
      <c r="OUA5" s="745"/>
      <c r="OUB5" s="745"/>
      <c r="OUC5" s="745"/>
      <c r="OUD5" s="745"/>
      <c r="OUE5" s="745"/>
      <c r="OUF5" s="745"/>
      <c r="OUG5" s="745"/>
      <c r="OUH5" s="745"/>
      <c r="OUI5" s="745"/>
      <c r="OUJ5" s="745"/>
      <c r="OUK5" s="745"/>
      <c r="OUL5" s="745"/>
      <c r="OUM5" s="745"/>
      <c r="OUN5" s="745"/>
      <c r="OUO5" s="745"/>
      <c r="OUP5" s="745"/>
      <c r="OUQ5" s="745"/>
      <c r="OUR5" s="745"/>
      <c r="OUS5" s="745"/>
      <c r="OUT5" s="745"/>
      <c r="OUU5" s="745"/>
      <c r="OUV5" s="745"/>
      <c r="OUW5" s="745"/>
      <c r="OUX5" s="745"/>
      <c r="OUY5" s="745"/>
      <c r="OUZ5" s="745"/>
      <c r="OVA5" s="745"/>
      <c r="OVB5" s="745"/>
      <c r="OVC5" s="744"/>
      <c r="OVD5" s="745"/>
      <c r="OVE5" s="745"/>
      <c r="OVF5" s="745"/>
      <c r="OVG5" s="745"/>
      <c r="OVH5" s="745"/>
      <c r="OVI5" s="745"/>
      <c r="OVJ5" s="745"/>
      <c r="OVK5" s="745"/>
      <c r="OVL5" s="745"/>
      <c r="OVM5" s="745"/>
      <c r="OVN5" s="745"/>
      <c r="OVO5" s="745"/>
      <c r="OVP5" s="745"/>
      <c r="OVQ5" s="745"/>
      <c r="OVR5" s="745"/>
      <c r="OVS5" s="745"/>
      <c r="OVT5" s="745"/>
      <c r="OVU5" s="745"/>
      <c r="OVV5" s="745"/>
      <c r="OVW5" s="745"/>
      <c r="OVX5" s="745"/>
      <c r="OVY5" s="745"/>
      <c r="OVZ5" s="745"/>
      <c r="OWA5" s="745"/>
      <c r="OWB5" s="745"/>
      <c r="OWC5" s="745"/>
      <c r="OWD5" s="745"/>
      <c r="OWE5" s="745"/>
      <c r="OWF5" s="745"/>
      <c r="OWG5" s="745"/>
      <c r="OWH5" s="744"/>
      <c r="OWI5" s="745"/>
      <c r="OWJ5" s="745"/>
      <c r="OWK5" s="745"/>
      <c r="OWL5" s="745"/>
      <c r="OWM5" s="745"/>
      <c r="OWN5" s="745"/>
      <c r="OWO5" s="745"/>
      <c r="OWP5" s="745"/>
      <c r="OWQ5" s="745"/>
      <c r="OWR5" s="745"/>
      <c r="OWS5" s="745"/>
      <c r="OWT5" s="745"/>
      <c r="OWU5" s="745"/>
      <c r="OWV5" s="745"/>
      <c r="OWW5" s="745"/>
      <c r="OWX5" s="745"/>
      <c r="OWY5" s="745"/>
      <c r="OWZ5" s="745"/>
      <c r="OXA5" s="745"/>
      <c r="OXB5" s="745"/>
      <c r="OXC5" s="745"/>
      <c r="OXD5" s="745"/>
      <c r="OXE5" s="745"/>
      <c r="OXF5" s="745"/>
      <c r="OXG5" s="745"/>
      <c r="OXH5" s="745"/>
      <c r="OXI5" s="745"/>
      <c r="OXJ5" s="745"/>
      <c r="OXK5" s="745"/>
      <c r="OXL5" s="745"/>
      <c r="OXM5" s="744"/>
      <c r="OXN5" s="745"/>
      <c r="OXO5" s="745"/>
      <c r="OXP5" s="745"/>
      <c r="OXQ5" s="745"/>
      <c r="OXR5" s="745"/>
      <c r="OXS5" s="745"/>
      <c r="OXT5" s="745"/>
      <c r="OXU5" s="745"/>
      <c r="OXV5" s="745"/>
      <c r="OXW5" s="745"/>
      <c r="OXX5" s="745"/>
      <c r="OXY5" s="745"/>
      <c r="OXZ5" s="745"/>
      <c r="OYA5" s="745"/>
      <c r="OYB5" s="745"/>
      <c r="OYC5" s="745"/>
      <c r="OYD5" s="745"/>
      <c r="OYE5" s="745"/>
      <c r="OYF5" s="745"/>
      <c r="OYG5" s="745"/>
      <c r="OYH5" s="745"/>
      <c r="OYI5" s="745"/>
      <c r="OYJ5" s="745"/>
      <c r="OYK5" s="745"/>
      <c r="OYL5" s="745"/>
      <c r="OYM5" s="745"/>
      <c r="OYN5" s="745"/>
      <c r="OYO5" s="745"/>
      <c r="OYP5" s="745"/>
      <c r="OYQ5" s="745"/>
      <c r="OYR5" s="744"/>
      <c r="OYS5" s="745"/>
      <c r="OYT5" s="745"/>
      <c r="OYU5" s="745"/>
      <c r="OYV5" s="745"/>
      <c r="OYW5" s="745"/>
      <c r="OYX5" s="745"/>
      <c r="OYY5" s="745"/>
      <c r="OYZ5" s="745"/>
      <c r="OZA5" s="745"/>
      <c r="OZB5" s="745"/>
      <c r="OZC5" s="745"/>
      <c r="OZD5" s="745"/>
      <c r="OZE5" s="745"/>
      <c r="OZF5" s="745"/>
      <c r="OZG5" s="745"/>
      <c r="OZH5" s="745"/>
      <c r="OZI5" s="745"/>
      <c r="OZJ5" s="745"/>
      <c r="OZK5" s="745"/>
      <c r="OZL5" s="745"/>
      <c r="OZM5" s="745"/>
      <c r="OZN5" s="745"/>
      <c r="OZO5" s="745"/>
      <c r="OZP5" s="745"/>
      <c r="OZQ5" s="745"/>
      <c r="OZR5" s="745"/>
      <c r="OZS5" s="745"/>
      <c r="OZT5" s="745"/>
      <c r="OZU5" s="745"/>
      <c r="OZV5" s="745"/>
      <c r="OZW5" s="744"/>
      <c r="OZX5" s="745"/>
      <c r="OZY5" s="745"/>
      <c r="OZZ5" s="745"/>
      <c r="PAA5" s="745"/>
      <c r="PAB5" s="745"/>
      <c r="PAC5" s="745"/>
      <c r="PAD5" s="745"/>
      <c r="PAE5" s="745"/>
      <c r="PAF5" s="745"/>
      <c r="PAG5" s="745"/>
      <c r="PAH5" s="745"/>
      <c r="PAI5" s="745"/>
      <c r="PAJ5" s="745"/>
      <c r="PAK5" s="745"/>
      <c r="PAL5" s="745"/>
      <c r="PAM5" s="745"/>
      <c r="PAN5" s="745"/>
      <c r="PAO5" s="745"/>
      <c r="PAP5" s="745"/>
      <c r="PAQ5" s="745"/>
      <c r="PAR5" s="745"/>
      <c r="PAS5" s="745"/>
      <c r="PAT5" s="745"/>
      <c r="PAU5" s="745"/>
      <c r="PAV5" s="745"/>
      <c r="PAW5" s="745"/>
      <c r="PAX5" s="745"/>
      <c r="PAY5" s="745"/>
      <c r="PAZ5" s="745"/>
      <c r="PBA5" s="745"/>
      <c r="PBB5" s="744"/>
      <c r="PBC5" s="745"/>
      <c r="PBD5" s="745"/>
      <c r="PBE5" s="745"/>
      <c r="PBF5" s="745"/>
      <c r="PBG5" s="745"/>
      <c r="PBH5" s="745"/>
      <c r="PBI5" s="745"/>
      <c r="PBJ5" s="745"/>
      <c r="PBK5" s="745"/>
      <c r="PBL5" s="745"/>
      <c r="PBM5" s="745"/>
      <c r="PBN5" s="745"/>
      <c r="PBO5" s="745"/>
      <c r="PBP5" s="745"/>
      <c r="PBQ5" s="745"/>
      <c r="PBR5" s="745"/>
      <c r="PBS5" s="745"/>
      <c r="PBT5" s="745"/>
      <c r="PBU5" s="745"/>
      <c r="PBV5" s="745"/>
      <c r="PBW5" s="745"/>
      <c r="PBX5" s="745"/>
      <c r="PBY5" s="745"/>
      <c r="PBZ5" s="745"/>
      <c r="PCA5" s="745"/>
      <c r="PCB5" s="745"/>
      <c r="PCC5" s="745"/>
      <c r="PCD5" s="745"/>
      <c r="PCE5" s="745"/>
      <c r="PCF5" s="745"/>
      <c r="PCG5" s="744"/>
      <c r="PCH5" s="745"/>
      <c r="PCI5" s="745"/>
      <c r="PCJ5" s="745"/>
      <c r="PCK5" s="745"/>
      <c r="PCL5" s="745"/>
      <c r="PCM5" s="745"/>
      <c r="PCN5" s="745"/>
      <c r="PCO5" s="745"/>
      <c r="PCP5" s="745"/>
      <c r="PCQ5" s="745"/>
      <c r="PCR5" s="745"/>
      <c r="PCS5" s="745"/>
      <c r="PCT5" s="745"/>
      <c r="PCU5" s="745"/>
      <c r="PCV5" s="745"/>
      <c r="PCW5" s="745"/>
      <c r="PCX5" s="745"/>
      <c r="PCY5" s="745"/>
      <c r="PCZ5" s="745"/>
      <c r="PDA5" s="745"/>
      <c r="PDB5" s="745"/>
      <c r="PDC5" s="745"/>
      <c r="PDD5" s="745"/>
      <c r="PDE5" s="745"/>
      <c r="PDF5" s="745"/>
      <c r="PDG5" s="745"/>
      <c r="PDH5" s="745"/>
      <c r="PDI5" s="745"/>
      <c r="PDJ5" s="745"/>
      <c r="PDK5" s="745"/>
      <c r="PDL5" s="744"/>
      <c r="PDM5" s="745"/>
      <c r="PDN5" s="745"/>
      <c r="PDO5" s="745"/>
      <c r="PDP5" s="745"/>
      <c r="PDQ5" s="745"/>
      <c r="PDR5" s="745"/>
      <c r="PDS5" s="745"/>
      <c r="PDT5" s="745"/>
      <c r="PDU5" s="745"/>
      <c r="PDV5" s="745"/>
      <c r="PDW5" s="745"/>
      <c r="PDX5" s="745"/>
      <c r="PDY5" s="745"/>
      <c r="PDZ5" s="745"/>
      <c r="PEA5" s="745"/>
      <c r="PEB5" s="745"/>
      <c r="PEC5" s="745"/>
      <c r="PED5" s="745"/>
      <c r="PEE5" s="745"/>
      <c r="PEF5" s="745"/>
      <c r="PEG5" s="745"/>
      <c r="PEH5" s="745"/>
      <c r="PEI5" s="745"/>
      <c r="PEJ5" s="745"/>
      <c r="PEK5" s="745"/>
      <c r="PEL5" s="745"/>
      <c r="PEM5" s="745"/>
      <c r="PEN5" s="745"/>
      <c r="PEO5" s="745"/>
      <c r="PEP5" s="745"/>
      <c r="PEQ5" s="744"/>
      <c r="PER5" s="745"/>
      <c r="PES5" s="745"/>
      <c r="PET5" s="745"/>
      <c r="PEU5" s="745"/>
      <c r="PEV5" s="745"/>
      <c r="PEW5" s="745"/>
      <c r="PEX5" s="745"/>
      <c r="PEY5" s="745"/>
      <c r="PEZ5" s="745"/>
      <c r="PFA5" s="745"/>
      <c r="PFB5" s="745"/>
      <c r="PFC5" s="745"/>
      <c r="PFD5" s="745"/>
      <c r="PFE5" s="745"/>
      <c r="PFF5" s="745"/>
      <c r="PFG5" s="745"/>
      <c r="PFH5" s="745"/>
      <c r="PFI5" s="745"/>
      <c r="PFJ5" s="745"/>
      <c r="PFK5" s="745"/>
      <c r="PFL5" s="745"/>
      <c r="PFM5" s="745"/>
      <c r="PFN5" s="745"/>
      <c r="PFO5" s="745"/>
      <c r="PFP5" s="745"/>
      <c r="PFQ5" s="745"/>
      <c r="PFR5" s="745"/>
      <c r="PFS5" s="745"/>
      <c r="PFT5" s="745"/>
      <c r="PFU5" s="745"/>
      <c r="PFV5" s="744"/>
      <c r="PFW5" s="745"/>
      <c r="PFX5" s="745"/>
      <c r="PFY5" s="745"/>
      <c r="PFZ5" s="745"/>
      <c r="PGA5" s="745"/>
      <c r="PGB5" s="745"/>
      <c r="PGC5" s="745"/>
      <c r="PGD5" s="745"/>
      <c r="PGE5" s="745"/>
      <c r="PGF5" s="745"/>
      <c r="PGG5" s="745"/>
      <c r="PGH5" s="745"/>
      <c r="PGI5" s="745"/>
      <c r="PGJ5" s="745"/>
      <c r="PGK5" s="745"/>
      <c r="PGL5" s="745"/>
      <c r="PGM5" s="745"/>
      <c r="PGN5" s="745"/>
      <c r="PGO5" s="745"/>
      <c r="PGP5" s="745"/>
      <c r="PGQ5" s="745"/>
      <c r="PGR5" s="745"/>
      <c r="PGS5" s="745"/>
      <c r="PGT5" s="745"/>
      <c r="PGU5" s="745"/>
      <c r="PGV5" s="745"/>
      <c r="PGW5" s="745"/>
      <c r="PGX5" s="745"/>
      <c r="PGY5" s="745"/>
      <c r="PGZ5" s="745"/>
      <c r="PHA5" s="744"/>
      <c r="PHB5" s="745"/>
      <c r="PHC5" s="745"/>
      <c r="PHD5" s="745"/>
      <c r="PHE5" s="745"/>
      <c r="PHF5" s="745"/>
      <c r="PHG5" s="745"/>
      <c r="PHH5" s="745"/>
      <c r="PHI5" s="745"/>
      <c r="PHJ5" s="745"/>
      <c r="PHK5" s="745"/>
      <c r="PHL5" s="745"/>
      <c r="PHM5" s="745"/>
      <c r="PHN5" s="745"/>
      <c r="PHO5" s="745"/>
      <c r="PHP5" s="745"/>
      <c r="PHQ5" s="745"/>
      <c r="PHR5" s="745"/>
      <c r="PHS5" s="745"/>
      <c r="PHT5" s="745"/>
      <c r="PHU5" s="745"/>
      <c r="PHV5" s="745"/>
      <c r="PHW5" s="745"/>
      <c r="PHX5" s="745"/>
      <c r="PHY5" s="745"/>
      <c r="PHZ5" s="745"/>
      <c r="PIA5" s="745"/>
      <c r="PIB5" s="745"/>
      <c r="PIC5" s="745"/>
      <c r="PID5" s="745"/>
      <c r="PIE5" s="745"/>
      <c r="PIF5" s="744"/>
      <c r="PIG5" s="745"/>
      <c r="PIH5" s="745"/>
      <c r="PII5" s="745"/>
      <c r="PIJ5" s="745"/>
      <c r="PIK5" s="745"/>
      <c r="PIL5" s="745"/>
      <c r="PIM5" s="745"/>
      <c r="PIN5" s="745"/>
      <c r="PIO5" s="745"/>
      <c r="PIP5" s="745"/>
      <c r="PIQ5" s="745"/>
      <c r="PIR5" s="745"/>
      <c r="PIS5" s="745"/>
      <c r="PIT5" s="745"/>
      <c r="PIU5" s="745"/>
      <c r="PIV5" s="745"/>
      <c r="PIW5" s="745"/>
      <c r="PIX5" s="745"/>
      <c r="PIY5" s="745"/>
      <c r="PIZ5" s="745"/>
      <c r="PJA5" s="745"/>
      <c r="PJB5" s="745"/>
      <c r="PJC5" s="745"/>
      <c r="PJD5" s="745"/>
      <c r="PJE5" s="745"/>
      <c r="PJF5" s="745"/>
      <c r="PJG5" s="745"/>
      <c r="PJH5" s="745"/>
      <c r="PJI5" s="745"/>
      <c r="PJJ5" s="745"/>
      <c r="PJK5" s="744"/>
      <c r="PJL5" s="745"/>
      <c r="PJM5" s="745"/>
      <c r="PJN5" s="745"/>
      <c r="PJO5" s="745"/>
      <c r="PJP5" s="745"/>
      <c r="PJQ5" s="745"/>
      <c r="PJR5" s="745"/>
      <c r="PJS5" s="745"/>
      <c r="PJT5" s="745"/>
      <c r="PJU5" s="745"/>
      <c r="PJV5" s="745"/>
      <c r="PJW5" s="745"/>
      <c r="PJX5" s="745"/>
      <c r="PJY5" s="745"/>
      <c r="PJZ5" s="745"/>
      <c r="PKA5" s="745"/>
      <c r="PKB5" s="745"/>
      <c r="PKC5" s="745"/>
      <c r="PKD5" s="745"/>
      <c r="PKE5" s="745"/>
      <c r="PKF5" s="745"/>
      <c r="PKG5" s="745"/>
      <c r="PKH5" s="745"/>
      <c r="PKI5" s="745"/>
      <c r="PKJ5" s="745"/>
      <c r="PKK5" s="745"/>
      <c r="PKL5" s="745"/>
      <c r="PKM5" s="745"/>
      <c r="PKN5" s="745"/>
      <c r="PKO5" s="745"/>
      <c r="PKP5" s="744"/>
      <c r="PKQ5" s="745"/>
      <c r="PKR5" s="745"/>
      <c r="PKS5" s="745"/>
      <c r="PKT5" s="745"/>
      <c r="PKU5" s="745"/>
      <c r="PKV5" s="745"/>
      <c r="PKW5" s="745"/>
      <c r="PKX5" s="745"/>
      <c r="PKY5" s="745"/>
      <c r="PKZ5" s="745"/>
      <c r="PLA5" s="745"/>
      <c r="PLB5" s="745"/>
      <c r="PLC5" s="745"/>
      <c r="PLD5" s="745"/>
      <c r="PLE5" s="745"/>
      <c r="PLF5" s="745"/>
      <c r="PLG5" s="745"/>
      <c r="PLH5" s="745"/>
      <c r="PLI5" s="745"/>
      <c r="PLJ5" s="745"/>
      <c r="PLK5" s="745"/>
      <c r="PLL5" s="745"/>
      <c r="PLM5" s="745"/>
      <c r="PLN5" s="745"/>
      <c r="PLO5" s="745"/>
      <c r="PLP5" s="745"/>
      <c r="PLQ5" s="745"/>
      <c r="PLR5" s="745"/>
      <c r="PLS5" s="745"/>
      <c r="PLT5" s="745"/>
      <c r="PLU5" s="744"/>
      <c r="PLV5" s="745"/>
      <c r="PLW5" s="745"/>
      <c r="PLX5" s="745"/>
      <c r="PLY5" s="745"/>
      <c r="PLZ5" s="745"/>
      <c r="PMA5" s="745"/>
      <c r="PMB5" s="745"/>
      <c r="PMC5" s="745"/>
      <c r="PMD5" s="745"/>
      <c r="PME5" s="745"/>
      <c r="PMF5" s="745"/>
      <c r="PMG5" s="745"/>
      <c r="PMH5" s="745"/>
      <c r="PMI5" s="745"/>
      <c r="PMJ5" s="745"/>
      <c r="PMK5" s="745"/>
      <c r="PML5" s="745"/>
      <c r="PMM5" s="745"/>
      <c r="PMN5" s="745"/>
      <c r="PMO5" s="745"/>
      <c r="PMP5" s="745"/>
      <c r="PMQ5" s="745"/>
      <c r="PMR5" s="745"/>
      <c r="PMS5" s="745"/>
      <c r="PMT5" s="745"/>
      <c r="PMU5" s="745"/>
      <c r="PMV5" s="745"/>
      <c r="PMW5" s="745"/>
      <c r="PMX5" s="745"/>
      <c r="PMY5" s="745"/>
      <c r="PMZ5" s="744"/>
      <c r="PNA5" s="745"/>
      <c r="PNB5" s="745"/>
      <c r="PNC5" s="745"/>
      <c r="PND5" s="745"/>
      <c r="PNE5" s="745"/>
      <c r="PNF5" s="745"/>
      <c r="PNG5" s="745"/>
      <c r="PNH5" s="745"/>
      <c r="PNI5" s="745"/>
      <c r="PNJ5" s="745"/>
      <c r="PNK5" s="745"/>
      <c r="PNL5" s="745"/>
      <c r="PNM5" s="745"/>
      <c r="PNN5" s="745"/>
      <c r="PNO5" s="745"/>
      <c r="PNP5" s="745"/>
      <c r="PNQ5" s="745"/>
      <c r="PNR5" s="745"/>
      <c r="PNS5" s="745"/>
      <c r="PNT5" s="745"/>
      <c r="PNU5" s="745"/>
      <c r="PNV5" s="745"/>
      <c r="PNW5" s="745"/>
      <c r="PNX5" s="745"/>
      <c r="PNY5" s="745"/>
      <c r="PNZ5" s="745"/>
      <c r="POA5" s="745"/>
      <c r="POB5" s="745"/>
      <c r="POC5" s="745"/>
      <c r="POD5" s="745"/>
      <c r="POE5" s="744"/>
      <c r="POF5" s="745"/>
      <c r="POG5" s="745"/>
      <c r="POH5" s="745"/>
      <c r="POI5" s="745"/>
      <c r="POJ5" s="745"/>
      <c r="POK5" s="745"/>
      <c r="POL5" s="745"/>
      <c r="POM5" s="745"/>
      <c r="PON5" s="745"/>
      <c r="POO5" s="745"/>
      <c r="POP5" s="745"/>
      <c r="POQ5" s="745"/>
      <c r="POR5" s="745"/>
      <c r="POS5" s="745"/>
      <c r="POT5" s="745"/>
      <c r="POU5" s="745"/>
      <c r="POV5" s="745"/>
      <c r="POW5" s="745"/>
      <c r="POX5" s="745"/>
      <c r="POY5" s="745"/>
      <c r="POZ5" s="745"/>
      <c r="PPA5" s="745"/>
      <c r="PPB5" s="745"/>
      <c r="PPC5" s="745"/>
      <c r="PPD5" s="745"/>
      <c r="PPE5" s="745"/>
      <c r="PPF5" s="745"/>
      <c r="PPG5" s="745"/>
      <c r="PPH5" s="745"/>
      <c r="PPI5" s="745"/>
      <c r="PPJ5" s="744"/>
      <c r="PPK5" s="745"/>
      <c r="PPL5" s="745"/>
      <c r="PPM5" s="745"/>
      <c r="PPN5" s="745"/>
      <c r="PPO5" s="745"/>
      <c r="PPP5" s="745"/>
      <c r="PPQ5" s="745"/>
      <c r="PPR5" s="745"/>
      <c r="PPS5" s="745"/>
      <c r="PPT5" s="745"/>
      <c r="PPU5" s="745"/>
      <c r="PPV5" s="745"/>
      <c r="PPW5" s="745"/>
      <c r="PPX5" s="745"/>
      <c r="PPY5" s="745"/>
      <c r="PPZ5" s="745"/>
      <c r="PQA5" s="745"/>
      <c r="PQB5" s="745"/>
      <c r="PQC5" s="745"/>
      <c r="PQD5" s="745"/>
      <c r="PQE5" s="745"/>
      <c r="PQF5" s="745"/>
      <c r="PQG5" s="745"/>
      <c r="PQH5" s="745"/>
      <c r="PQI5" s="745"/>
      <c r="PQJ5" s="745"/>
      <c r="PQK5" s="745"/>
      <c r="PQL5" s="745"/>
      <c r="PQM5" s="745"/>
      <c r="PQN5" s="745"/>
      <c r="PQO5" s="744"/>
      <c r="PQP5" s="745"/>
      <c r="PQQ5" s="745"/>
      <c r="PQR5" s="745"/>
      <c r="PQS5" s="745"/>
      <c r="PQT5" s="745"/>
      <c r="PQU5" s="745"/>
      <c r="PQV5" s="745"/>
      <c r="PQW5" s="745"/>
      <c r="PQX5" s="745"/>
      <c r="PQY5" s="745"/>
      <c r="PQZ5" s="745"/>
      <c r="PRA5" s="745"/>
      <c r="PRB5" s="745"/>
      <c r="PRC5" s="745"/>
      <c r="PRD5" s="745"/>
      <c r="PRE5" s="745"/>
      <c r="PRF5" s="745"/>
      <c r="PRG5" s="745"/>
      <c r="PRH5" s="745"/>
      <c r="PRI5" s="745"/>
      <c r="PRJ5" s="745"/>
      <c r="PRK5" s="745"/>
      <c r="PRL5" s="745"/>
      <c r="PRM5" s="745"/>
      <c r="PRN5" s="745"/>
      <c r="PRO5" s="745"/>
      <c r="PRP5" s="745"/>
      <c r="PRQ5" s="745"/>
      <c r="PRR5" s="745"/>
      <c r="PRS5" s="745"/>
      <c r="PRT5" s="744"/>
      <c r="PRU5" s="745"/>
      <c r="PRV5" s="745"/>
      <c r="PRW5" s="745"/>
      <c r="PRX5" s="745"/>
      <c r="PRY5" s="745"/>
      <c r="PRZ5" s="745"/>
      <c r="PSA5" s="745"/>
      <c r="PSB5" s="745"/>
      <c r="PSC5" s="745"/>
      <c r="PSD5" s="745"/>
      <c r="PSE5" s="745"/>
      <c r="PSF5" s="745"/>
      <c r="PSG5" s="745"/>
      <c r="PSH5" s="745"/>
      <c r="PSI5" s="745"/>
      <c r="PSJ5" s="745"/>
      <c r="PSK5" s="745"/>
      <c r="PSL5" s="745"/>
      <c r="PSM5" s="745"/>
      <c r="PSN5" s="745"/>
      <c r="PSO5" s="745"/>
      <c r="PSP5" s="745"/>
      <c r="PSQ5" s="745"/>
      <c r="PSR5" s="745"/>
      <c r="PSS5" s="745"/>
      <c r="PST5" s="745"/>
      <c r="PSU5" s="745"/>
      <c r="PSV5" s="745"/>
      <c r="PSW5" s="745"/>
      <c r="PSX5" s="745"/>
      <c r="PSY5" s="744"/>
      <c r="PSZ5" s="745"/>
      <c r="PTA5" s="745"/>
      <c r="PTB5" s="745"/>
      <c r="PTC5" s="745"/>
      <c r="PTD5" s="745"/>
      <c r="PTE5" s="745"/>
      <c r="PTF5" s="745"/>
      <c r="PTG5" s="745"/>
      <c r="PTH5" s="745"/>
      <c r="PTI5" s="745"/>
      <c r="PTJ5" s="745"/>
      <c r="PTK5" s="745"/>
      <c r="PTL5" s="745"/>
      <c r="PTM5" s="745"/>
      <c r="PTN5" s="745"/>
      <c r="PTO5" s="745"/>
      <c r="PTP5" s="745"/>
      <c r="PTQ5" s="745"/>
      <c r="PTR5" s="745"/>
      <c r="PTS5" s="745"/>
      <c r="PTT5" s="745"/>
      <c r="PTU5" s="745"/>
      <c r="PTV5" s="745"/>
      <c r="PTW5" s="745"/>
      <c r="PTX5" s="745"/>
      <c r="PTY5" s="745"/>
      <c r="PTZ5" s="745"/>
      <c r="PUA5" s="745"/>
      <c r="PUB5" s="745"/>
      <c r="PUC5" s="745"/>
      <c r="PUD5" s="744"/>
      <c r="PUE5" s="745"/>
      <c r="PUF5" s="745"/>
      <c r="PUG5" s="745"/>
      <c r="PUH5" s="745"/>
      <c r="PUI5" s="745"/>
      <c r="PUJ5" s="745"/>
      <c r="PUK5" s="745"/>
      <c r="PUL5" s="745"/>
      <c r="PUM5" s="745"/>
      <c r="PUN5" s="745"/>
      <c r="PUO5" s="745"/>
      <c r="PUP5" s="745"/>
      <c r="PUQ5" s="745"/>
      <c r="PUR5" s="745"/>
      <c r="PUS5" s="745"/>
      <c r="PUT5" s="745"/>
      <c r="PUU5" s="745"/>
      <c r="PUV5" s="745"/>
      <c r="PUW5" s="745"/>
      <c r="PUX5" s="745"/>
      <c r="PUY5" s="745"/>
      <c r="PUZ5" s="745"/>
      <c r="PVA5" s="745"/>
      <c r="PVB5" s="745"/>
      <c r="PVC5" s="745"/>
      <c r="PVD5" s="745"/>
      <c r="PVE5" s="745"/>
      <c r="PVF5" s="745"/>
      <c r="PVG5" s="745"/>
      <c r="PVH5" s="745"/>
      <c r="PVI5" s="744"/>
      <c r="PVJ5" s="745"/>
      <c r="PVK5" s="745"/>
      <c r="PVL5" s="745"/>
      <c r="PVM5" s="745"/>
      <c r="PVN5" s="745"/>
      <c r="PVO5" s="745"/>
      <c r="PVP5" s="745"/>
      <c r="PVQ5" s="745"/>
      <c r="PVR5" s="745"/>
      <c r="PVS5" s="745"/>
      <c r="PVT5" s="745"/>
      <c r="PVU5" s="745"/>
      <c r="PVV5" s="745"/>
      <c r="PVW5" s="745"/>
      <c r="PVX5" s="745"/>
      <c r="PVY5" s="745"/>
      <c r="PVZ5" s="745"/>
      <c r="PWA5" s="745"/>
      <c r="PWB5" s="745"/>
      <c r="PWC5" s="745"/>
      <c r="PWD5" s="745"/>
      <c r="PWE5" s="745"/>
      <c r="PWF5" s="745"/>
      <c r="PWG5" s="745"/>
      <c r="PWH5" s="745"/>
      <c r="PWI5" s="745"/>
      <c r="PWJ5" s="745"/>
      <c r="PWK5" s="745"/>
      <c r="PWL5" s="745"/>
      <c r="PWM5" s="745"/>
      <c r="PWN5" s="744"/>
      <c r="PWO5" s="745"/>
      <c r="PWP5" s="745"/>
      <c r="PWQ5" s="745"/>
      <c r="PWR5" s="745"/>
      <c r="PWS5" s="745"/>
      <c r="PWT5" s="745"/>
      <c r="PWU5" s="745"/>
      <c r="PWV5" s="745"/>
      <c r="PWW5" s="745"/>
      <c r="PWX5" s="745"/>
      <c r="PWY5" s="745"/>
      <c r="PWZ5" s="745"/>
      <c r="PXA5" s="745"/>
      <c r="PXB5" s="745"/>
      <c r="PXC5" s="745"/>
      <c r="PXD5" s="745"/>
      <c r="PXE5" s="745"/>
      <c r="PXF5" s="745"/>
      <c r="PXG5" s="745"/>
      <c r="PXH5" s="745"/>
      <c r="PXI5" s="745"/>
      <c r="PXJ5" s="745"/>
      <c r="PXK5" s="745"/>
      <c r="PXL5" s="745"/>
      <c r="PXM5" s="745"/>
      <c r="PXN5" s="745"/>
      <c r="PXO5" s="745"/>
      <c r="PXP5" s="745"/>
      <c r="PXQ5" s="745"/>
      <c r="PXR5" s="745"/>
      <c r="PXS5" s="744"/>
      <c r="PXT5" s="745"/>
      <c r="PXU5" s="745"/>
      <c r="PXV5" s="745"/>
      <c r="PXW5" s="745"/>
      <c r="PXX5" s="745"/>
      <c r="PXY5" s="745"/>
      <c r="PXZ5" s="745"/>
      <c r="PYA5" s="745"/>
      <c r="PYB5" s="745"/>
      <c r="PYC5" s="745"/>
      <c r="PYD5" s="745"/>
      <c r="PYE5" s="745"/>
      <c r="PYF5" s="745"/>
      <c r="PYG5" s="745"/>
      <c r="PYH5" s="745"/>
      <c r="PYI5" s="745"/>
      <c r="PYJ5" s="745"/>
      <c r="PYK5" s="745"/>
      <c r="PYL5" s="745"/>
      <c r="PYM5" s="745"/>
      <c r="PYN5" s="745"/>
      <c r="PYO5" s="745"/>
      <c r="PYP5" s="745"/>
      <c r="PYQ5" s="745"/>
      <c r="PYR5" s="745"/>
      <c r="PYS5" s="745"/>
      <c r="PYT5" s="745"/>
      <c r="PYU5" s="745"/>
      <c r="PYV5" s="745"/>
      <c r="PYW5" s="745"/>
      <c r="PYX5" s="744"/>
      <c r="PYY5" s="745"/>
      <c r="PYZ5" s="745"/>
      <c r="PZA5" s="745"/>
      <c r="PZB5" s="745"/>
      <c r="PZC5" s="745"/>
      <c r="PZD5" s="745"/>
      <c r="PZE5" s="745"/>
      <c r="PZF5" s="745"/>
      <c r="PZG5" s="745"/>
      <c r="PZH5" s="745"/>
      <c r="PZI5" s="745"/>
      <c r="PZJ5" s="745"/>
      <c r="PZK5" s="745"/>
      <c r="PZL5" s="745"/>
      <c r="PZM5" s="745"/>
      <c r="PZN5" s="745"/>
      <c r="PZO5" s="745"/>
      <c r="PZP5" s="745"/>
      <c r="PZQ5" s="745"/>
      <c r="PZR5" s="745"/>
      <c r="PZS5" s="745"/>
      <c r="PZT5" s="745"/>
      <c r="PZU5" s="745"/>
      <c r="PZV5" s="745"/>
      <c r="PZW5" s="745"/>
      <c r="PZX5" s="745"/>
      <c r="PZY5" s="745"/>
      <c r="PZZ5" s="745"/>
      <c r="QAA5" s="745"/>
      <c r="QAB5" s="745"/>
      <c r="QAC5" s="744"/>
      <c r="QAD5" s="745"/>
      <c r="QAE5" s="745"/>
      <c r="QAF5" s="745"/>
      <c r="QAG5" s="745"/>
      <c r="QAH5" s="745"/>
      <c r="QAI5" s="745"/>
      <c r="QAJ5" s="745"/>
      <c r="QAK5" s="745"/>
      <c r="QAL5" s="745"/>
      <c r="QAM5" s="745"/>
      <c r="QAN5" s="745"/>
      <c r="QAO5" s="745"/>
      <c r="QAP5" s="745"/>
      <c r="QAQ5" s="745"/>
      <c r="QAR5" s="745"/>
      <c r="QAS5" s="745"/>
      <c r="QAT5" s="745"/>
      <c r="QAU5" s="745"/>
      <c r="QAV5" s="745"/>
      <c r="QAW5" s="745"/>
      <c r="QAX5" s="745"/>
      <c r="QAY5" s="745"/>
      <c r="QAZ5" s="745"/>
      <c r="QBA5" s="745"/>
      <c r="QBB5" s="745"/>
      <c r="QBC5" s="745"/>
      <c r="QBD5" s="745"/>
      <c r="QBE5" s="745"/>
      <c r="QBF5" s="745"/>
      <c r="QBG5" s="745"/>
      <c r="QBH5" s="744"/>
      <c r="QBI5" s="745"/>
      <c r="QBJ5" s="745"/>
      <c r="QBK5" s="745"/>
      <c r="QBL5" s="745"/>
      <c r="QBM5" s="745"/>
      <c r="QBN5" s="745"/>
      <c r="QBO5" s="745"/>
      <c r="QBP5" s="745"/>
      <c r="QBQ5" s="745"/>
      <c r="QBR5" s="745"/>
      <c r="QBS5" s="745"/>
      <c r="QBT5" s="745"/>
      <c r="QBU5" s="745"/>
      <c r="QBV5" s="745"/>
      <c r="QBW5" s="745"/>
      <c r="QBX5" s="745"/>
      <c r="QBY5" s="745"/>
      <c r="QBZ5" s="745"/>
      <c r="QCA5" s="745"/>
      <c r="QCB5" s="745"/>
      <c r="QCC5" s="745"/>
      <c r="QCD5" s="745"/>
      <c r="QCE5" s="745"/>
      <c r="QCF5" s="745"/>
      <c r="QCG5" s="745"/>
      <c r="QCH5" s="745"/>
      <c r="QCI5" s="745"/>
      <c r="QCJ5" s="745"/>
      <c r="QCK5" s="745"/>
      <c r="QCL5" s="745"/>
      <c r="QCM5" s="744"/>
      <c r="QCN5" s="745"/>
      <c r="QCO5" s="745"/>
      <c r="QCP5" s="745"/>
      <c r="QCQ5" s="745"/>
      <c r="QCR5" s="745"/>
      <c r="QCS5" s="745"/>
      <c r="QCT5" s="745"/>
      <c r="QCU5" s="745"/>
      <c r="QCV5" s="745"/>
      <c r="QCW5" s="745"/>
      <c r="QCX5" s="745"/>
      <c r="QCY5" s="745"/>
      <c r="QCZ5" s="745"/>
      <c r="QDA5" s="745"/>
      <c r="QDB5" s="745"/>
      <c r="QDC5" s="745"/>
      <c r="QDD5" s="745"/>
      <c r="QDE5" s="745"/>
      <c r="QDF5" s="745"/>
      <c r="QDG5" s="745"/>
      <c r="QDH5" s="745"/>
      <c r="QDI5" s="745"/>
      <c r="QDJ5" s="745"/>
      <c r="QDK5" s="745"/>
      <c r="QDL5" s="745"/>
      <c r="QDM5" s="745"/>
      <c r="QDN5" s="745"/>
      <c r="QDO5" s="745"/>
      <c r="QDP5" s="745"/>
      <c r="QDQ5" s="745"/>
      <c r="QDR5" s="744"/>
      <c r="QDS5" s="745"/>
      <c r="QDT5" s="745"/>
      <c r="QDU5" s="745"/>
      <c r="QDV5" s="745"/>
      <c r="QDW5" s="745"/>
      <c r="QDX5" s="745"/>
      <c r="QDY5" s="745"/>
      <c r="QDZ5" s="745"/>
      <c r="QEA5" s="745"/>
      <c r="QEB5" s="745"/>
      <c r="QEC5" s="745"/>
      <c r="QED5" s="745"/>
      <c r="QEE5" s="745"/>
      <c r="QEF5" s="745"/>
      <c r="QEG5" s="745"/>
      <c r="QEH5" s="745"/>
      <c r="QEI5" s="745"/>
      <c r="QEJ5" s="745"/>
      <c r="QEK5" s="745"/>
      <c r="QEL5" s="745"/>
      <c r="QEM5" s="745"/>
      <c r="QEN5" s="745"/>
      <c r="QEO5" s="745"/>
      <c r="QEP5" s="745"/>
      <c r="QEQ5" s="745"/>
      <c r="QER5" s="745"/>
      <c r="QES5" s="745"/>
      <c r="QET5" s="745"/>
      <c r="QEU5" s="745"/>
      <c r="QEV5" s="745"/>
      <c r="QEW5" s="744"/>
      <c r="QEX5" s="745"/>
      <c r="QEY5" s="745"/>
      <c r="QEZ5" s="745"/>
      <c r="QFA5" s="745"/>
      <c r="QFB5" s="745"/>
      <c r="QFC5" s="745"/>
      <c r="QFD5" s="745"/>
      <c r="QFE5" s="745"/>
      <c r="QFF5" s="745"/>
      <c r="QFG5" s="745"/>
      <c r="QFH5" s="745"/>
      <c r="QFI5" s="745"/>
      <c r="QFJ5" s="745"/>
      <c r="QFK5" s="745"/>
      <c r="QFL5" s="745"/>
      <c r="QFM5" s="745"/>
      <c r="QFN5" s="745"/>
      <c r="QFO5" s="745"/>
      <c r="QFP5" s="745"/>
      <c r="QFQ5" s="745"/>
      <c r="QFR5" s="745"/>
      <c r="QFS5" s="745"/>
      <c r="QFT5" s="745"/>
      <c r="QFU5" s="745"/>
      <c r="QFV5" s="745"/>
      <c r="QFW5" s="745"/>
      <c r="QFX5" s="745"/>
      <c r="QFY5" s="745"/>
      <c r="QFZ5" s="745"/>
      <c r="QGA5" s="745"/>
      <c r="QGB5" s="744"/>
      <c r="QGC5" s="745"/>
      <c r="QGD5" s="745"/>
      <c r="QGE5" s="745"/>
      <c r="QGF5" s="745"/>
      <c r="QGG5" s="745"/>
      <c r="QGH5" s="745"/>
      <c r="QGI5" s="745"/>
      <c r="QGJ5" s="745"/>
      <c r="QGK5" s="745"/>
      <c r="QGL5" s="745"/>
      <c r="QGM5" s="745"/>
      <c r="QGN5" s="745"/>
      <c r="QGO5" s="745"/>
      <c r="QGP5" s="745"/>
      <c r="QGQ5" s="745"/>
      <c r="QGR5" s="745"/>
      <c r="QGS5" s="745"/>
      <c r="QGT5" s="745"/>
      <c r="QGU5" s="745"/>
      <c r="QGV5" s="745"/>
      <c r="QGW5" s="745"/>
      <c r="QGX5" s="745"/>
      <c r="QGY5" s="745"/>
      <c r="QGZ5" s="745"/>
      <c r="QHA5" s="745"/>
      <c r="QHB5" s="745"/>
      <c r="QHC5" s="745"/>
      <c r="QHD5" s="745"/>
      <c r="QHE5" s="745"/>
      <c r="QHF5" s="745"/>
      <c r="QHG5" s="744"/>
      <c r="QHH5" s="745"/>
      <c r="QHI5" s="745"/>
      <c r="QHJ5" s="745"/>
      <c r="QHK5" s="745"/>
      <c r="QHL5" s="745"/>
      <c r="QHM5" s="745"/>
      <c r="QHN5" s="745"/>
      <c r="QHO5" s="745"/>
      <c r="QHP5" s="745"/>
      <c r="QHQ5" s="745"/>
      <c r="QHR5" s="745"/>
      <c r="QHS5" s="745"/>
      <c r="QHT5" s="745"/>
      <c r="QHU5" s="745"/>
      <c r="QHV5" s="745"/>
      <c r="QHW5" s="745"/>
      <c r="QHX5" s="745"/>
      <c r="QHY5" s="745"/>
      <c r="QHZ5" s="745"/>
      <c r="QIA5" s="745"/>
      <c r="QIB5" s="745"/>
      <c r="QIC5" s="745"/>
      <c r="QID5" s="745"/>
      <c r="QIE5" s="745"/>
      <c r="QIF5" s="745"/>
      <c r="QIG5" s="745"/>
      <c r="QIH5" s="745"/>
      <c r="QII5" s="745"/>
      <c r="QIJ5" s="745"/>
      <c r="QIK5" s="745"/>
      <c r="QIL5" s="744"/>
      <c r="QIM5" s="745"/>
      <c r="QIN5" s="745"/>
      <c r="QIO5" s="745"/>
      <c r="QIP5" s="745"/>
      <c r="QIQ5" s="745"/>
      <c r="QIR5" s="745"/>
      <c r="QIS5" s="745"/>
      <c r="QIT5" s="745"/>
      <c r="QIU5" s="745"/>
      <c r="QIV5" s="745"/>
      <c r="QIW5" s="745"/>
      <c r="QIX5" s="745"/>
      <c r="QIY5" s="745"/>
      <c r="QIZ5" s="745"/>
      <c r="QJA5" s="745"/>
      <c r="QJB5" s="745"/>
      <c r="QJC5" s="745"/>
      <c r="QJD5" s="745"/>
      <c r="QJE5" s="745"/>
      <c r="QJF5" s="745"/>
      <c r="QJG5" s="745"/>
      <c r="QJH5" s="745"/>
      <c r="QJI5" s="745"/>
      <c r="QJJ5" s="745"/>
      <c r="QJK5" s="745"/>
      <c r="QJL5" s="745"/>
      <c r="QJM5" s="745"/>
      <c r="QJN5" s="745"/>
      <c r="QJO5" s="745"/>
      <c r="QJP5" s="745"/>
      <c r="QJQ5" s="744"/>
      <c r="QJR5" s="745"/>
      <c r="QJS5" s="745"/>
      <c r="QJT5" s="745"/>
      <c r="QJU5" s="745"/>
      <c r="QJV5" s="745"/>
      <c r="QJW5" s="745"/>
      <c r="QJX5" s="745"/>
      <c r="QJY5" s="745"/>
      <c r="QJZ5" s="745"/>
      <c r="QKA5" s="745"/>
      <c r="QKB5" s="745"/>
      <c r="QKC5" s="745"/>
      <c r="QKD5" s="745"/>
      <c r="QKE5" s="745"/>
      <c r="QKF5" s="745"/>
      <c r="QKG5" s="745"/>
      <c r="QKH5" s="745"/>
      <c r="QKI5" s="745"/>
      <c r="QKJ5" s="745"/>
      <c r="QKK5" s="745"/>
      <c r="QKL5" s="745"/>
      <c r="QKM5" s="745"/>
      <c r="QKN5" s="745"/>
      <c r="QKO5" s="745"/>
      <c r="QKP5" s="745"/>
      <c r="QKQ5" s="745"/>
      <c r="QKR5" s="745"/>
      <c r="QKS5" s="745"/>
      <c r="QKT5" s="745"/>
      <c r="QKU5" s="745"/>
      <c r="QKV5" s="744"/>
      <c r="QKW5" s="745"/>
      <c r="QKX5" s="745"/>
      <c r="QKY5" s="745"/>
      <c r="QKZ5" s="745"/>
      <c r="QLA5" s="745"/>
      <c r="QLB5" s="745"/>
      <c r="QLC5" s="745"/>
      <c r="QLD5" s="745"/>
      <c r="QLE5" s="745"/>
      <c r="QLF5" s="745"/>
      <c r="QLG5" s="745"/>
      <c r="QLH5" s="745"/>
      <c r="QLI5" s="745"/>
      <c r="QLJ5" s="745"/>
      <c r="QLK5" s="745"/>
      <c r="QLL5" s="745"/>
      <c r="QLM5" s="745"/>
      <c r="QLN5" s="745"/>
      <c r="QLO5" s="745"/>
      <c r="QLP5" s="745"/>
      <c r="QLQ5" s="745"/>
      <c r="QLR5" s="745"/>
      <c r="QLS5" s="745"/>
      <c r="QLT5" s="745"/>
      <c r="QLU5" s="745"/>
      <c r="QLV5" s="745"/>
      <c r="QLW5" s="745"/>
      <c r="QLX5" s="745"/>
      <c r="QLY5" s="745"/>
      <c r="QLZ5" s="745"/>
      <c r="QMA5" s="744"/>
      <c r="QMB5" s="745"/>
      <c r="QMC5" s="745"/>
      <c r="QMD5" s="745"/>
      <c r="QME5" s="745"/>
      <c r="QMF5" s="745"/>
      <c r="QMG5" s="745"/>
      <c r="QMH5" s="745"/>
      <c r="QMI5" s="745"/>
      <c r="QMJ5" s="745"/>
      <c r="QMK5" s="745"/>
      <c r="QML5" s="745"/>
      <c r="QMM5" s="745"/>
      <c r="QMN5" s="745"/>
      <c r="QMO5" s="745"/>
      <c r="QMP5" s="745"/>
      <c r="QMQ5" s="745"/>
      <c r="QMR5" s="745"/>
      <c r="QMS5" s="745"/>
      <c r="QMT5" s="745"/>
      <c r="QMU5" s="745"/>
      <c r="QMV5" s="745"/>
      <c r="QMW5" s="745"/>
      <c r="QMX5" s="745"/>
      <c r="QMY5" s="745"/>
      <c r="QMZ5" s="745"/>
      <c r="QNA5" s="745"/>
      <c r="QNB5" s="745"/>
      <c r="QNC5" s="745"/>
      <c r="QND5" s="745"/>
      <c r="QNE5" s="745"/>
      <c r="QNF5" s="744"/>
      <c r="QNG5" s="745"/>
      <c r="QNH5" s="745"/>
      <c r="QNI5" s="745"/>
      <c r="QNJ5" s="745"/>
      <c r="QNK5" s="745"/>
      <c r="QNL5" s="745"/>
      <c r="QNM5" s="745"/>
      <c r="QNN5" s="745"/>
      <c r="QNO5" s="745"/>
      <c r="QNP5" s="745"/>
      <c r="QNQ5" s="745"/>
      <c r="QNR5" s="745"/>
      <c r="QNS5" s="745"/>
      <c r="QNT5" s="745"/>
      <c r="QNU5" s="745"/>
      <c r="QNV5" s="745"/>
      <c r="QNW5" s="745"/>
      <c r="QNX5" s="745"/>
      <c r="QNY5" s="745"/>
      <c r="QNZ5" s="745"/>
      <c r="QOA5" s="745"/>
      <c r="QOB5" s="745"/>
      <c r="QOC5" s="745"/>
      <c r="QOD5" s="745"/>
      <c r="QOE5" s="745"/>
      <c r="QOF5" s="745"/>
      <c r="QOG5" s="745"/>
      <c r="QOH5" s="745"/>
      <c r="QOI5" s="745"/>
      <c r="QOJ5" s="745"/>
      <c r="QOK5" s="744"/>
      <c r="QOL5" s="745"/>
      <c r="QOM5" s="745"/>
      <c r="QON5" s="745"/>
      <c r="QOO5" s="745"/>
      <c r="QOP5" s="745"/>
      <c r="QOQ5" s="745"/>
      <c r="QOR5" s="745"/>
      <c r="QOS5" s="745"/>
      <c r="QOT5" s="745"/>
      <c r="QOU5" s="745"/>
      <c r="QOV5" s="745"/>
      <c r="QOW5" s="745"/>
      <c r="QOX5" s="745"/>
      <c r="QOY5" s="745"/>
      <c r="QOZ5" s="745"/>
      <c r="QPA5" s="745"/>
      <c r="QPB5" s="745"/>
      <c r="QPC5" s="745"/>
      <c r="QPD5" s="745"/>
      <c r="QPE5" s="745"/>
      <c r="QPF5" s="745"/>
      <c r="QPG5" s="745"/>
      <c r="QPH5" s="745"/>
      <c r="QPI5" s="745"/>
      <c r="QPJ5" s="745"/>
      <c r="QPK5" s="745"/>
      <c r="QPL5" s="745"/>
      <c r="QPM5" s="745"/>
      <c r="QPN5" s="745"/>
      <c r="QPO5" s="745"/>
      <c r="QPP5" s="744"/>
      <c r="QPQ5" s="745"/>
      <c r="QPR5" s="745"/>
      <c r="QPS5" s="745"/>
      <c r="QPT5" s="745"/>
      <c r="QPU5" s="745"/>
      <c r="QPV5" s="745"/>
      <c r="QPW5" s="745"/>
      <c r="QPX5" s="745"/>
      <c r="QPY5" s="745"/>
      <c r="QPZ5" s="745"/>
      <c r="QQA5" s="745"/>
      <c r="QQB5" s="745"/>
      <c r="QQC5" s="745"/>
      <c r="QQD5" s="745"/>
      <c r="QQE5" s="745"/>
      <c r="QQF5" s="745"/>
      <c r="QQG5" s="745"/>
      <c r="QQH5" s="745"/>
      <c r="QQI5" s="745"/>
      <c r="QQJ5" s="745"/>
      <c r="QQK5" s="745"/>
      <c r="QQL5" s="745"/>
      <c r="QQM5" s="745"/>
      <c r="QQN5" s="745"/>
      <c r="QQO5" s="745"/>
      <c r="QQP5" s="745"/>
      <c r="QQQ5" s="745"/>
      <c r="QQR5" s="745"/>
      <c r="QQS5" s="745"/>
      <c r="QQT5" s="745"/>
      <c r="QQU5" s="744"/>
      <c r="QQV5" s="745"/>
      <c r="QQW5" s="745"/>
      <c r="QQX5" s="745"/>
      <c r="QQY5" s="745"/>
      <c r="QQZ5" s="745"/>
      <c r="QRA5" s="745"/>
      <c r="QRB5" s="745"/>
      <c r="QRC5" s="745"/>
      <c r="QRD5" s="745"/>
      <c r="QRE5" s="745"/>
      <c r="QRF5" s="745"/>
      <c r="QRG5" s="745"/>
      <c r="QRH5" s="745"/>
      <c r="QRI5" s="745"/>
      <c r="QRJ5" s="745"/>
      <c r="QRK5" s="745"/>
      <c r="QRL5" s="745"/>
      <c r="QRM5" s="745"/>
      <c r="QRN5" s="745"/>
      <c r="QRO5" s="745"/>
      <c r="QRP5" s="745"/>
      <c r="QRQ5" s="745"/>
      <c r="QRR5" s="745"/>
      <c r="QRS5" s="745"/>
      <c r="QRT5" s="745"/>
      <c r="QRU5" s="745"/>
      <c r="QRV5" s="745"/>
      <c r="QRW5" s="745"/>
      <c r="QRX5" s="745"/>
      <c r="QRY5" s="745"/>
      <c r="QRZ5" s="744"/>
      <c r="QSA5" s="745"/>
      <c r="QSB5" s="745"/>
      <c r="QSC5" s="745"/>
      <c r="QSD5" s="745"/>
      <c r="QSE5" s="745"/>
      <c r="QSF5" s="745"/>
      <c r="QSG5" s="745"/>
      <c r="QSH5" s="745"/>
      <c r="QSI5" s="745"/>
      <c r="QSJ5" s="745"/>
      <c r="QSK5" s="745"/>
      <c r="QSL5" s="745"/>
      <c r="QSM5" s="745"/>
      <c r="QSN5" s="745"/>
      <c r="QSO5" s="745"/>
      <c r="QSP5" s="745"/>
      <c r="QSQ5" s="745"/>
      <c r="QSR5" s="745"/>
      <c r="QSS5" s="745"/>
      <c r="QST5" s="745"/>
      <c r="QSU5" s="745"/>
      <c r="QSV5" s="745"/>
      <c r="QSW5" s="745"/>
      <c r="QSX5" s="745"/>
      <c r="QSY5" s="745"/>
      <c r="QSZ5" s="745"/>
      <c r="QTA5" s="745"/>
      <c r="QTB5" s="745"/>
      <c r="QTC5" s="745"/>
      <c r="QTD5" s="745"/>
      <c r="QTE5" s="744"/>
      <c r="QTF5" s="745"/>
      <c r="QTG5" s="745"/>
      <c r="QTH5" s="745"/>
      <c r="QTI5" s="745"/>
      <c r="QTJ5" s="745"/>
      <c r="QTK5" s="745"/>
      <c r="QTL5" s="745"/>
      <c r="QTM5" s="745"/>
      <c r="QTN5" s="745"/>
      <c r="QTO5" s="745"/>
      <c r="QTP5" s="745"/>
      <c r="QTQ5" s="745"/>
      <c r="QTR5" s="745"/>
      <c r="QTS5" s="745"/>
      <c r="QTT5" s="745"/>
      <c r="QTU5" s="745"/>
      <c r="QTV5" s="745"/>
      <c r="QTW5" s="745"/>
      <c r="QTX5" s="745"/>
      <c r="QTY5" s="745"/>
      <c r="QTZ5" s="745"/>
      <c r="QUA5" s="745"/>
      <c r="QUB5" s="745"/>
      <c r="QUC5" s="745"/>
      <c r="QUD5" s="745"/>
      <c r="QUE5" s="745"/>
      <c r="QUF5" s="745"/>
      <c r="QUG5" s="745"/>
      <c r="QUH5" s="745"/>
      <c r="QUI5" s="745"/>
      <c r="QUJ5" s="744"/>
      <c r="QUK5" s="745"/>
      <c r="QUL5" s="745"/>
      <c r="QUM5" s="745"/>
      <c r="QUN5" s="745"/>
      <c r="QUO5" s="745"/>
      <c r="QUP5" s="745"/>
      <c r="QUQ5" s="745"/>
      <c r="QUR5" s="745"/>
      <c r="QUS5" s="745"/>
      <c r="QUT5" s="745"/>
      <c r="QUU5" s="745"/>
      <c r="QUV5" s="745"/>
      <c r="QUW5" s="745"/>
      <c r="QUX5" s="745"/>
      <c r="QUY5" s="745"/>
      <c r="QUZ5" s="745"/>
      <c r="QVA5" s="745"/>
      <c r="QVB5" s="745"/>
      <c r="QVC5" s="745"/>
      <c r="QVD5" s="745"/>
      <c r="QVE5" s="745"/>
      <c r="QVF5" s="745"/>
      <c r="QVG5" s="745"/>
      <c r="QVH5" s="745"/>
      <c r="QVI5" s="745"/>
      <c r="QVJ5" s="745"/>
      <c r="QVK5" s="745"/>
      <c r="QVL5" s="745"/>
      <c r="QVM5" s="745"/>
      <c r="QVN5" s="745"/>
      <c r="QVO5" s="744"/>
      <c r="QVP5" s="745"/>
      <c r="QVQ5" s="745"/>
      <c r="QVR5" s="745"/>
      <c r="QVS5" s="745"/>
      <c r="QVT5" s="745"/>
      <c r="QVU5" s="745"/>
      <c r="QVV5" s="745"/>
      <c r="QVW5" s="745"/>
      <c r="QVX5" s="745"/>
      <c r="QVY5" s="745"/>
      <c r="QVZ5" s="745"/>
      <c r="QWA5" s="745"/>
      <c r="QWB5" s="745"/>
      <c r="QWC5" s="745"/>
      <c r="QWD5" s="745"/>
      <c r="QWE5" s="745"/>
      <c r="QWF5" s="745"/>
      <c r="QWG5" s="745"/>
      <c r="QWH5" s="745"/>
      <c r="QWI5" s="745"/>
      <c r="QWJ5" s="745"/>
      <c r="QWK5" s="745"/>
      <c r="QWL5" s="745"/>
      <c r="QWM5" s="745"/>
      <c r="QWN5" s="745"/>
      <c r="QWO5" s="745"/>
      <c r="QWP5" s="745"/>
      <c r="QWQ5" s="745"/>
      <c r="QWR5" s="745"/>
      <c r="QWS5" s="745"/>
      <c r="QWT5" s="744"/>
      <c r="QWU5" s="745"/>
      <c r="QWV5" s="745"/>
      <c r="QWW5" s="745"/>
      <c r="QWX5" s="745"/>
      <c r="QWY5" s="745"/>
      <c r="QWZ5" s="745"/>
      <c r="QXA5" s="745"/>
      <c r="QXB5" s="745"/>
      <c r="QXC5" s="745"/>
      <c r="QXD5" s="745"/>
      <c r="QXE5" s="745"/>
      <c r="QXF5" s="745"/>
      <c r="QXG5" s="745"/>
      <c r="QXH5" s="745"/>
      <c r="QXI5" s="745"/>
      <c r="QXJ5" s="745"/>
      <c r="QXK5" s="745"/>
      <c r="QXL5" s="745"/>
      <c r="QXM5" s="745"/>
      <c r="QXN5" s="745"/>
      <c r="QXO5" s="745"/>
      <c r="QXP5" s="745"/>
      <c r="QXQ5" s="745"/>
      <c r="QXR5" s="745"/>
      <c r="QXS5" s="745"/>
      <c r="QXT5" s="745"/>
      <c r="QXU5" s="745"/>
      <c r="QXV5" s="745"/>
      <c r="QXW5" s="745"/>
      <c r="QXX5" s="745"/>
      <c r="QXY5" s="744"/>
      <c r="QXZ5" s="745"/>
      <c r="QYA5" s="745"/>
      <c r="QYB5" s="745"/>
      <c r="QYC5" s="745"/>
      <c r="QYD5" s="745"/>
      <c r="QYE5" s="745"/>
      <c r="QYF5" s="745"/>
      <c r="QYG5" s="745"/>
      <c r="QYH5" s="745"/>
      <c r="QYI5" s="745"/>
      <c r="QYJ5" s="745"/>
      <c r="QYK5" s="745"/>
      <c r="QYL5" s="745"/>
      <c r="QYM5" s="745"/>
      <c r="QYN5" s="745"/>
      <c r="QYO5" s="745"/>
      <c r="QYP5" s="745"/>
      <c r="QYQ5" s="745"/>
      <c r="QYR5" s="745"/>
      <c r="QYS5" s="745"/>
      <c r="QYT5" s="745"/>
      <c r="QYU5" s="745"/>
      <c r="QYV5" s="745"/>
      <c r="QYW5" s="745"/>
      <c r="QYX5" s="745"/>
      <c r="QYY5" s="745"/>
      <c r="QYZ5" s="745"/>
      <c r="QZA5" s="745"/>
      <c r="QZB5" s="745"/>
      <c r="QZC5" s="745"/>
      <c r="QZD5" s="744"/>
      <c r="QZE5" s="745"/>
      <c r="QZF5" s="745"/>
      <c r="QZG5" s="745"/>
      <c r="QZH5" s="745"/>
      <c r="QZI5" s="745"/>
      <c r="QZJ5" s="745"/>
      <c r="QZK5" s="745"/>
      <c r="QZL5" s="745"/>
      <c r="QZM5" s="745"/>
      <c r="QZN5" s="745"/>
      <c r="QZO5" s="745"/>
      <c r="QZP5" s="745"/>
      <c r="QZQ5" s="745"/>
      <c r="QZR5" s="745"/>
      <c r="QZS5" s="745"/>
      <c r="QZT5" s="745"/>
      <c r="QZU5" s="745"/>
      <c r="QZV5" s="745"/>
      <c r="QZW5" s="745"/>
      <c r="QZX5" s="745"/>
      <c r="QZY5" s="745"/>
      <c r="QZZ5" s="745"/>
      <c r="RAA5" s="745"/>
      <c r="RAB5" s="745"/>
      <c r="RAC5" s="745"/>
      <c r="RAD5" s="745"/>
      <c r="RAE5" s="745"/>
      <c r="RAF5" s="745"/>
      <c r="RAG5" s="745"/>
      <c r="RAH5" s="745"/>
      <c r="RAI5" s="744"/>
      <c r="RAJ5" s="745"/>
      <c r="RAK5" s="745"/>
      <c r="RAL5" s="745"/>
      <c r="RAM5" s="745"/>
      <c r="RAN5" s="745"/>
      <c r="RAO5" s="745"/>
      <c r="RAP5" s="745"/>
      <c r="RAQ5" s="745"/>
      <c r="RAR5" s="745"/>
      <c r="RAS5" s="745"/>
      <c r="RAT5" s="745"/>
      <c r="RAU5" s="745"/>
      <c r="RAV5" s="745"/>
      <c r="RAW5" s="745"/>
      <c r="RAX5" s="745"/>
      <c r="RAY5" s="745"/>
      <c r="RAZ5" s="745"/>
      <c r="RBA5" s="745"/>
      <c r="RBB5" s="745"/>
      <c r="RBC5" s="745"/>
      <c r="RBD5" s="745"/>
      <c r="RBE5" s="745"/>
      <c r="RBF5" s="745"/>
      <c r="RBG5" s="745"/>
      <c r="RBH5" s="745"/>
      <c r="RBI5" s="745"/>
      <c r="RBJ5" s="745"/>
      <c r="RBK5" s="745"/>
      <c r="RBL5" s="745"/>
      <c r="RBM5" s="745"/>
      <c r="RBN5" s="744"/>
      <c r="RBO5" s="745"/>
      <c r="RBP5" s="745"/>
      <c r="RBQ5" s="745"/>
      <c r="RBR5" s="745"/>
      <c r="RBS5" s="745"/>
      <c r="RBT5" s="745"/>
      <c r="RBU5" s="745"/>
      <c r="RBV5" s="745"/>
      <c r="RBW5" s="745"/>
      <c r="RBX5" s="745"/>
      <c r="RBY5" s="745"/>
      <c r="RBZ5" s="745"/>
      <c r="RCA5" s="745"/>
      <c r="RCB5" s="745"/>
      <c r="RCC5" s="745"/>
      <c r="RCD5" s="745"/>
      <c r="RCE5" s="745"/>
      <c r="RCF5" s="745"/>
      <c r="RCG5" s="745"/>
      <c r="RCH5" s="745"/>
      <c r="RCI5" s="745"/>
      <c r="RCJ5" s="745"/>
      <c r="RCK5" s="745"/>
      <c r="RCL5" s="745"/>
      <c r="RCM5" s="745"/>
      <c r="RCN5" s="745"/>
      <c r="RCO5" s="745"/>
      <c r="RCP5" s="745"/>
      <c r="RCQ5" s="745"/>
      <c r="RCR5" s="745"/>
      <c r="RCS5" s="744"/>
      <c r="RCT5" s="745"/>
      <c r="RCU5" s="745"/>
      <c r="RCV5" s="745"/>
      <c r="RCW5" s="745"/>
      <c r="RCX5" s="745"/>
      <c r="RCY5" s="745"/>
      <c r="RCZ5" s="745"/>
      <c r="RDA5" s="745"/>
      <c r="RDB5" s="745"/>
      <c r="RDC5" s="745"/>
      <c r="RDD5" s="745"/>
      <c r="RDE5" s="745"/>
      <c r="RDF5" s="745"/>
      <c r="RDG5" s="745"/>
      <c r="RDH5" s="745"/>
      <c r="RDI5" s="745"/>
      <c r="RDJ5" s="745"/>
      <c r="RDK5" s="745"/>
      <c r="RDL5" s="745"/>
      <c r="RDM5" s="745"/>
      <c r="RDN5" s="745"/>
      <c r="RDO5" s="745"/>
      <c r="RDP5" s="745"/>
      <c r="RDQ5" s="745"/>
      <c r="RDR5" s="745"/>
      <c r="RDS5" s="745"/>
      <c r="RDT5" s="745"/>
      <c r="RDU5" s="745"/>
      <c r="RDV5" s="745"/>
      <c r="RDW5" s="745"/>
      <c r="RDX5" s="744"/>
      <c r="RDY5" s="745"/>
      <c r="RDZ5" s="745"/>
      <c r="REA5" s="745"/>
      <c r="REB5" s="745"/>
      <c r="REC5" s="745"/>
      <c r="RED5" s="745"/>
      <c r="REE5" s="745"/>
      <c r="REF5" s="745"/>
      <c r="REG5" s="745"/>
      <c r="REH5" s="745"/>
      <c r="REI5" s="745"/>
      <c r="REJ5" s="745"/>
      <c r="REK5" s="745"/>
      <c r="REL5" s="745"/>
      <c r="REM5" s="745"/>
      <c r="REN5" s="745"/>
      <c r="REO5" s="745"/>
      <c r="REP5" s="745"/>
      <c r="REQ5" s="745"/>
      <c r="RER5" s="745"/>
      <c r="RES5" s="745"/>
      <c r="RET5" s="745"/>
      <c r="REU5" s="745"/>
      <c r="REV5" s="745"/>
      <c r="REW5" s="745"/>
      <c r="REX5" s="745"/>
      <c r="REY5" s="745"/>
      <c r="REZ5" s="745"/>
      <c r="RFA5" s="745"/>
      <c r="RFB5" s="745"/>
      <c r="RFC5" s="744"/>
      <c r="RFD5" s="745"/>
      <c r="RFE5" s="745"/>
      <c r="RFF5" s="745"/>
      <c r="RFG5" s="745"/>
      <c r="RFH5" s="745"/>
      <c r="RFI5" s="745"/>
      <c r="RFJ5" s="745"/>
      <c r="RFK5" s="745"/>
      <c r="RFL5" s="745"/>
      <c r="RFM5" s="745"/>
      <c r="RFN5" s="745"/>
      <c r="RFO5" s="745"/>
      <c r="RFP5" s="745"/>
      <c r="RFQ5" s="745"/>
      <c r="RFR5" s="745"/>
      <c r="RFS5" s="745"/>
      <c r="RFT5" s="745"/>
      <c r="RFU5" s="745"/>
      <c r="RFV5" s="745"/>
      <c r="RFW5" s="745"/>
      <c r="RFX5" s="745"/>
      <c r="RFY5" s="745"/>
      <c r="RFZ5" s="745"/>
      <c r="RGA5" s="745"/>
      <c r="RGB5" s="745"/>
      <c r="RGC5" s="745"/>
      <c r="RGD5" s="745"/>
      <c r="RGE5" s="745"/>
      <c r="RGF5" s="745"/>
      <c r="RGG5" s="745"/>
      <c r="RGH5" s="744"/>
      <c r="RGI5" s="745"/>
      <c r="RGJ5" s="745"/>
      <c r="RGK5" s="745"/>
      <c r="RGL5" s="745"/>
      <c r="RGM5" s="745"/>
      <c r="RGN5" s="745"/>
      <c r="RGO5" s="745"/>
      <c r="RGP5" s="745"/>
      <c r="RGQ5" s="745"/>
      <c r="RGR5" s="745"/>
      <c r="RGS5" s="745"/>
      <c r="RGT5" s="745"/>
      <c r="RGU5" s="745"/>
      <c r="RGV5" s="745"/>
      <c r="RGW5" s="745"/>
      <c r="RGX5" s="745"/>
      <c r="RGY5" s="745"/>
      <c r="RGZ5" s="745"/>
      <c r="RHA5" s="745"/>
      <c r="RHB5" s="745"/>
      <c r="RHC5" s="745"/>
      <c r="RHD5" s="745"/>
      <c r="RHE5" s="745"/>
      <c r="RHF5" s="745"/>
      <c r="RHG5" s="745"/>
      <c r="RHH5" s="745"/>
      <c r="RHI5" s="745"/>
      <c r="RHJ5" s="745"/>
      <c r="RHK5" s="745"/>
      <c r="RHL5" s="745"/>
      <c r="RHM5" s="744"/>
      <c r="RHN5" s="745"/>
      <c r="RHO5" s="745"/>
      <c r="RHP5" s="745"/>
      <c r="RHQ5" s="745"/>
      <c r="RHR5" s="745"/>
      <c r="RHS5" s="745"/>
      <c r="RHT5" s="745"/>
      <c r="RHU5" s="745"/>
      <c r="RHV5" s="745"/>
      <c r="RHW5" s="745"/>
      <c r="RHX5" s="745"/>
      <c r="RHY5" s="745"/>
      <c r="RHZ5" s="745"/>
      <c r="RIA5" s="745"/>
      <c r="RIB5" s="745"/>
      <c r="RIC5" s="745"/>
      <c r="RID5" s="745"/>
      <c r="RIE5" s="745"/>
      <c r="RIF5" s="745"/>
      <c r="RIG5" s="745"/>
      <c r="RIH5" s="745"/>
      <c r="RII5" s="745"/>
      <c r="RIJ5" s="745"/>
      <c r="RIK5" s="745"/>
      <c r="RIL5" s="745"/>
      <c r="RIM5" s="745"/>
      <c r="RIN5" s="745"/>
      <c r="RIO5" s="745"/>
      <c r="RIP5" s="745"/>
      <c r="RIQ5" s="745"/>
      <c r="RIR5" s="744"/>
      <c r="RIS5" s="745"/>
      <c r="RIT5" s="745"/>
      <c r="RIU5" s="745"/>
      <c r="RIV5" s="745"/>
      <c r="RIW5" s="745"/>
      <c r="RIX5" s="745"/>
      <c r="RIY5" s="745"/>
      <c r="RIZ5" s="745"/>
      <c r="RJA5" s="745"/>
      <c r="RJB5" s="745"/>
      <c r="RJC5" s="745"/>
      <c r="RJD5" s="745"/>
      <c r="RJE5" s="745"/>
      <c r="RJF5" s="745"/>
      <c r="RJG5" s="745"/>
      <c r="RJH5" s="745"/>
      <c r="RJI5" s="745"/>
      <c r="RJJ5" s="745"/>
      <c r="RJK5" s="745"/>
      <c r="RJL5" s="745"/>
      <c r="RJM5" s="745"/>
      <c r="RJN5" s="745"/>
      <c r="RJO5" s="745"/>
      <c r="RJP5" s="745"/>
      <c r="RJQ5" s="745"/>
      <c r="RJR5" s="745"/>
      <c r="RJS5" s="745"/>
      <c r="RJT5" s="745"/>
      <c r="RJU5" s="745"/>
      <c r="RJV5" s="745"/>
      <c r="RJW5" s="744"/>
      <c r="RJX5" s="745"/>
      <c r="RJY5" s="745"/>
      <c r="RJZ5" s="745"/>
      <c r="RKA5" s="745"/>
      <c r="RKB5" s="745"/>
      <c r="RKC5" s="745"/>
      <c r="RKD5" s="745"/>
      <c r="RKE5" s="745"/>
      <c r="RKF5" s="745"/>
      <c r="RKG5" s="745"/>
      <c r="RKH5" s="745"/>
      <c r="RKI5" s="745"/>
      <c r="RKJ5" s="745"/>
      <c r="RKK5" s="745"/>
      <c r="RKL5" s="745"/>
      <c r="RKM5" s="745"/>
      <c r="RKN5" s="745"/>
      <c r="RKO5" s="745"/>
      <c r="RKP5" s="745"/>
      <c r="RKQ5" s="745"/>
      <c r="RKR5" s="745"/>
      <c r="RKS5" s="745"/>
      <c r="RKT5" s="745"/>
      <c r="RKU5" s="745"/>
      <c r="RKV5" s="745"/>
      <c r="RKW5" s="745"/>
      <c r="RKX5" s="745"/>
      <c r="RKY5" s="745"/>
      <c r="RKZ5" s="745"/>
      <c r="RLA5" s="745"/>
      <c r="RLB5" s="744"/>
      <c r="RLC5" s="745"/>
      <c r="RLD5" s="745"/>
      <c r="RLE5" s="745"/>
      <c r="RLF5" s="745"/>
      <c r="RLG5" s="745"/>
      <c r="RLH5" s="745"/>
      <c r="RLI5" s="745"/>
      <c r="RLJ5" s="745"/>
      <c r="RLK5" s="745"/>
      <c r="RLL5" s="745"/>
      <c r="RLM5" s="745"/>
      <c r="RLN5" s="745"/>
      <c r="RLO5" s="745"/>
      <c r="RLP5" s="745"/>
      <c r="RLQ5" s="745"/>
      <c r="RLR5" s="745"/>
      <c r="RLS5" s="745"/>
      <c r="RLT5" s="745"/>
      <c r="RLU5" s="745"/>
      <c r="RLV5" s="745"/>
      <c r="RLW5" s="745"/>
      <c r="RLX5" s="745"/>
      <c r="RLY5" s="745"/>
      <c r="RLZ5" s="745"/>
      <c r="RMA5" s="745"/>
      <c r="RMB5" s="745"/>
      <c r="RMC5" s="745"/>
      <c r="RMD5" s="745"/>
      <c r="RME5" s="745"/>
      <c r="RMF5" s="745"/>
      <c r="RMG5" s="744"/>
      <c r="RMH5" s="745"/>
      <c r="RMI5" s="745"/>
      <c r="RMJ5" s="745"/>
      <c r="RMK5" s="745"/>
      <c r="RML5" s="745"/>
      <c r="RMM5" s="745"/>
      <c r="RMN5" s="745"/>
      <c r="RMO5" s="745"/>
      <c r="RMP5" s="745"/>
      <c r="RMQ5" s="745"/>
      <c r="RMR5" s="745"/>
      <c r="RMS5" s="745"/>
      <c r="RMT5" s="745"/>
      <c r="RMU5" s="745"/>
      <c r="RMV5" s="745"/>
      <c r="RMW5" s="745"/>
      <c r="RMX5" s="745"/>
      <c r="RMY5" s="745"/>
      <c r="RMZ5" s="745"/>
      <c r="RNA5" s="745"/>
      <c r="RNB5" s="745"/>
      <c r="RNC5" s="745"/>
      <c r="RND5" s="745"/>
      <c r="RNE5" s="745"/>
      <c r="RNF5" s="745"/>
      <c r="RNG5" s="745"/>
      <c r="RNH5" s="745"/>
      <c r="RNI5" s="745"/>
      <c r="RNJ5" s="745"/>
      <c r="RNK5" s="745"/>
      <c r="RNL5" s="744"/>
      <c r="RNM5" s="745"/>
      <c r="RNN5" s="745"/>
      <c r="RNO5" s="745"/>
      <c r="RNP5" s="745"/>
      <c r="RNQ5" s="745"/>
      <c r="RNR5" s="745"/>
      <c r="RNS5" s="745"/>
      <c r="RNT5" s="745"/>
      <c r="RNU5" s="745"/>
      <c r="RNV5" s="745"/>
      <c r="RNW5" s="745"/>
      <c r="RNX5" s="745"/>
      <c r="RNY5" s="745"/>
      <c r="RNZ5" s="745"/>
      <c r="ROA5" s="745"/>
      <c r="ROB5" s="745"/>
      <c r="ROC5" s="745"/>
      <c r="ROD5" s="745"/>
      <c r="ROE5" s="745"/>
      <c r="ROF5" s="745"/>
      <c r="ROG5" s="745"/>
      <c r="ROH5" s="745"/>
      <c r="ROI5" s="745"/>
      <c r="ROJ5" s="745"/>
      <c r="ROK5" s="745"/>
      <c r="ROL5" s="745"/>
      <c r="ROM5" s="745"/>
      <c r="RON5" s="745"/>
      <c r="ROO5" s="745"/>
      <c r="ROP5" s="745"/>
      <c r="ROQ5" s="744"/>
      <c r="ROR5" s="745"/>
      <c r="ROS5" s="745"/>
      <c r="ROT5" s="745"/>
      <c r="ROU5" s="745"/>
      <c r="ROV5" s="745"/>
      <c r="ROW5" s="745"/>
      <c r="ROX5" s="745"/>
      <c r="ROY5" s="745"/>
      <c r="ROZ5" s="745"/>
      <c r="RPA5" s="745"/>
      <c r="RPB5" s="745"/>
      <c r="RPC5" s="745"/>
      <c r="RPD5" s="745"/>
      <c r="RPE5" s="745"/>
      <c r="RPF5" s="745"/>
      <c r="RPG5" s="745"/>
      <c r="RPH5" s="745"/>
      <c r="RPI5" s="745"/>
      <c r="RPJ5" s="745"/>
      <c r="RPK5" s="745"/>
      <c r="RPL5" s="745"/>
      <c r="RPM5" s="745"/>
      <c r="RPN5" s="745"/>
      <c r="RPO5" s="745"/>
      <c r="RPP5" s="745"/>
      <c r="RPQ5" s="745"/>
      <c r="RPR5" s="745"/>
      <c r="RPS5" s="745"/>
      <c r="RPT5" s="745"/>
      <c r="RPU5" s="745"/>
      <c r="RPV5" s="744"/>
      <c r="RPW5" s="745"/>
      <c r="RPX5" s="745"/>
      <c r="RPY5" s="745"/>
      <c r="RPZ5" s="745"/>
      <c r="RQA5" s="745"/>
      <c r="RQB5" s="745"/>
      <c r="RQC5" s="745"/>
      <c r="RQD5" s="745"/>
      <c r="RQE5" s="745"/>
      <c r="RQF5" s="745"/>
      <c r="RQG5" s="745"/>
      <c r="RQH5" s="745"/>
      <c r="RQI5" s="745"/>
      <c r="RQJ5" s="745"/>
      <c r="RQK5" s="745"/>
      <c r="RQL5" s="745"/>
      <c r="RQM5" s="745"/>
      <c r="RQN5" s="745"/>
      <c r="RQO5" s="745"/>
      <c r="RQP5" s="745"/>
      <c r="RQQ5" s="745"/>
      <c r="RQR5" s="745"/>
      <c r="RQS5" s="745"/>
      <c r="RQT5" s="745"/>
      <c r="RQU5" s="745"/>
      <c r="RQV5" s="745"/>
      <c r="RQW5" s="745"/>
      <c r="RQX5" s="745"/>
      <c r="RQY5" s="745"/>
      <c r="RQZ5" s="745"/>
      <c r="RRA5" s="744"/>
      <c r="RRB5" s="745"/>
      <c r="RRC5" s="745"/>
      <c r="RRD5" s="745"/>
      <c r="RRE5" s="745"/>
      <c r="RRF5" s="745"/>
      <c r="RRG5" s="745"/>
      <c r="RRH5" s="745"/>
      <c r="RRI5" s="745"/>
      <c r="RRJ5" s="745"/>
      <c r="RRK5" s="745"/>
      <c r="RRL5" s="745"/>
      <c r="RRM5" s="745"/>
      <c r="RRN5" s="745"/>
      <c r="RRO5" s="745"/>
      <c r="RRP5" s="745"/>
      <c r="RRQ5" s="745"/>
      <c r="RRR5" s="745"/>
      <c r="RRS5" s="745"/>
      <c r="RRT5" s="745"/>
      <c r="RRU5" s="745"/>
      <c r="RRV5" s="745"/>
      <c r="RRW5" s="745"/>
      <c r="RRX5" s="745"/>
      <c r="RRY5" s="745"/>
      <c r="RRZ5" s="745"/>
      <c r="RSA5" s="745"/>
      <c r="RSB5" s="745"/>
      <c r="RSC5" s="745"/>
      <c r="RSD5" s="745"/>
      <c r="RSE5" s="745"/>
      <c r="RSF5" s="744"/>
      <c r="RSG5" s="745"/>
      <c r="RSH5" s="745"/>
      <c r="RSI5" s="745"/>
      <c r="RSJ5" s="745"/>
      <c r="RSK5" s="745"/>
      <c r="RSL5" s="745"/>
      <c r="RSM5" s="745"/>
      <c r="RSN5" s="745"/>
      <c r="RSO5" s="745"/>
      <c r="RSP5" s="745"/>
      <c r="RSQ5" s="745"/>
      <c r="RSR5" s="745"/>
      <c r="RSS5" s="745"/>
      <c r="RST5" s="745"/>
      <c r="RSU5" s="745"/>
      <c r="RSV5" s="745"/>
      <c r="RSW5" s="745"/>
      <c r="RSX5" s="745"/>
      <c r="RSY5" s="745"/>
      <c r="RSZ5" s="745"/>
      <c r="RTA5" s="745"/>
      <c r="RTB5" s="745"/>
      <c r="RTC5" s="745"/>
      <c r="RTD5" s="745"/>
      <c r="RTE5" s="745"/>
      <c r="RTF5" s="745"/>
      <c r="RTG5" s="745"/>
      <c r="RTH5" s="745"/>
      <c r="RTI5" s="745"/>
      <c r="RTJ5" s="745"/>
      <c r="RTK5" s="744"/>
      <c r="RTL5" s="745"/>
      <c r="RTM5" s="745"/>
      <c r="RTN5" s="745"/>
      <c r="RTO5" s="745"/>
      <c r="RTP5" s="745"/>
      <c r="RTQ5" s="745"/>
      <c r="RTR5" s="745"/>
      <c r="RTS5" s="745"/>
      <c r="RTT5" s="745"/>
      <c r="RTU5" s="745"/>
      <c r="RTV5" s="745"/>
      <c r="RTW5" s="745"/>
      <c r="RTX5" s="745"/>
      <c r="RTY5" s="745"/>
      <c r="RTZ5" s="745"/>
      <c r="RUA5" s="745"/>
      <c r="RUB5" s="745"/>
      <c r="RUC5" s="745"/>
      <c r="RUD5" s="745"/>
      <c r="RUE5" s="745"/>
      <c r="RUF5" s="745"/>
      <c r="RUG5" s="745"/>
      <c r="RUH5" s="745"/>
      <c r="RUI5" s="745"/>
      <c r="RUJ5" s="745"/>
      <c r="RUK5" s="745"/>
      <c r="RUL5" s="745"/>
      <c r="RUM5" s="745"/>
      <c r="RUN5" s="745"/>
      <c r="RUO5" s="745"/>
      <c r="RUP5" s="744"/>
      <c r="RUQ5" s="745"/>
      <c r="RUR5" s="745"/>
      <c r="RUS5" s="745"/>
      <c r="RUT5" s="745"/>
      <c r="RUU5" s="745"/>
      <c r="RUV5" s="745"/>
      <c r="RUW5" s="745"/>
      <c r="RUX5" s="745"/>
      <c r="RUY5" s="745"/>
      <c r="RUZ5" s="745"/>
      <c r="RVA5" s="745"/>
      <c r="RVB5" s="745"/>
      <c r="RVC5" s="745"/>
      <c r="RVD5" s="745"/>
      <c r="RVE5" s="745"/>
      <c r="RVF5" s="745"/>
      <c r="RVG5" s="745"/>
      <c r="RVH5" s="745"/>
      <c r="RVI5" s="745"/>
      <c r="RVJ5" s="745"/>
      <c r="RVK5" s="745"/>
      <c r="RVL5" s="745"/>
      <c r="RVM5" s="745"/>
      <c r="RVN5" s="745"/>
      <c r="RVO5" s="745"/>
      <c r="RVP5" s="745"/>
      <c r="RVQ5" s="745"/>
      <c r="RVR5" s="745"/>
      <c r="RVS5" s="745"/>
      <c r="RVT5" s="745"/>
      <c r="RVU5" s="744"/>
      <c r="RVV5" s="745"/>
      <c r="RVW5" s="745"/>
      <c r="RVX5" s="745"/>
      <c r="RVY5" s="745"/>
      <c r="RVZ5" s="745"/>
      <c r="RWA5" s="745"/>
      <c r="RWB5" s="745"/>
      <c r="RWC5" s="745"/>
      <c r="RWD5" s="745"/>
      <c r="RWE5" s="745"/>
      <c r="RWF5" s="745"/>
      <c r="RWG5" s="745"/>
      <c r="RWH5" s="745"/>
      <c r="RWI5" s="745"/>
      <c r="RWJ5" s="745"/>
      <c r="RWK5" s="745"/>
      <c r="RWL5" s="745"/>
      <c r="RWM5" s="745"/>
      <c r="RWN5" s="745"/>
      <c r="RWO5" s="745"/>
      <c r="RWP5" s="745"/>
      <c r="RWQ5" s="745"/>
      <c r="RWR5" s="745"/>
      <c r="RWS5" s="745"/>
      <c r="RWT5" s="745"/>
      <c r="RWU5" s="745"/>
      <c r="RWV5" s="745"/>
      <c r="RWW5" s="745"/>
      <c r="RWX5" s="745"/>
      <c r="RWY5" s="745"/>
      <c r="RWZ5" s="744"/>
      <c r="RXA5" s="745"/>
      <c r="RXB5" s="745"/>
      <c r="RXC5" s="745"/>
      <c r="RXD5" s="745"/>
      <c r="RXE5" s="745"/>
      <c r="RXF5" s="745"/>
      <c r="RXG5" s="745"/>
      <c r="RXH5" s="745"/>
      <c r="RXI5" s="745"/>
      <c r="RXJ5" s="745"/>
      <c r="RXK5" s="745"/>
      <c r="RXL5" s="745"/>
      <c r="RXM5" s="745"/>
      <c r="RXN5" s="745"/>
      <c r="RXO5" s="745"/>
      <c r="RXP5" s="745"/>
      <c r="RXQ5" s="745"/>
      <c r="RXR5" s="745"/>
      <c r="RXS5" s="745"/>
      <c r="RXT5" s="745"/>
      <c r="RXU5" s="745"/>
      <c r="RXV5" s="745"/>
      <c r="RXW5" s="745"/>
      <c r="RXX5" s="745"/>
      <c r="RXY5" s="745"/>
      <c r="RXZ5" s="745"/>
      <c r="RYA5" s="745"/>
      <c r="RYB5" s="745"/>
      <c r="RYC5" s="745"/>
      <c r="RYD5" s="745"/>
      <c r="RYE5" s="744"/>
      <c r="RYF5" s="745"/>
      <c r="RYG5" s="745"/>
      <c r="RYH5" s="745"/>
      <c r="RYI5" s="745"/>
      <c r="RYJ5" s="745"/>
      <c r="RYK5" s="745"/>
      <c r="RYL5" s="745"/>
      <c r="RYM5" s="745"/>
      <c r="RYN5" s="745"/>
      <c r="RYO5" s="745"/>
      <c r="RYP5" s="745"/>
      <c r="RYQ5" s="745"/>
      <c r="RYR5" s="745"/>
      <c r="RYS5" s="745"/>
      <c r="RYT5" s="745"/>
      <c r="RYU5" s="745"/>
      <c r="RYV5" s="745"/>
      <c r="RYW5" s="745"/>
      <c r="RYX5" s="745"/>
      <c r="RYY5" s="745"/>
      <c r="RYZ5" s="745"/>
      <c r="RZA5" s="745"/>
      <c r="RZB5" s="745"/>
      <c r="RZC5" s="745"/>
      <c r="RZD5" s="745"/>
      <c r="RZE5" s="745"/>
      <c r="RZF5" s="745"/>
      <c r="RZG5" s="745"/>
      <c r="RZH5" s="745"/>
      <c r="RZI5" s="745"/>
      <c r="RZJ5" s="744"/>
      <c r="RZK5" s="745"/>
      <c r="RZL5" s="745"/>
      <c r="RZM5" s="745"/>
      <c r="RZN5" s="745"/>
      <c r="RZO5" s="745"/>
      <c r="RZP5" s="745"/>
      <c r="RZQ5" s="745"/>
      <c r="RZR5" s="745"/>
      <c r="RZS5" s="745"/>
      <c r="RZT5" s="745"/>
      <c r="RZU5" s="745"/>
      <c r="RZV5" s="745"/>
      <c r="RZW5" s="745"/>
      <c r="RZX5" s="745"/>
      <c r="RZY5" s="745"/>
      <c r="RZZ5" s="745"/>
      <c r="SAA5" s="745"/>
      <c r="SAB5" s="745"/>
      <c r="SAC5" s="745"/>
      <c r="SAD5" s="745"/>
      <c r="SAE5" s="745"/>
      <c r="SAF5" s="745"/>
      <c r="SAG5" s="745"/>
      <c r="SAH5" s="745"/>
      <c r="SAI5" s="745"/>
      <c r="SAJ5" s="745"/>
      <c r="SAK5" s="745"/>
      <c r="SAL5" s="745"/>
      <c r="SAM5" s="745"/>
      <c r="SAN5" s="745"/>
      <c r="SAO5" s="744"/>
      <c r="SAP5" s="745"/>
      <c r="SAQ5" s="745"/>
      <c r="SAR5" s="745"/>
      <c r="SAS5" s="745"/>
      <c r="SAT5" s="745"/>
      <c r="SAU5" s="745"/>
      <c r="SAV5" s="745"/>
      <c r="SAW5" s="745"/>
      <c r="SAX5" s="745"/>
      <c r="SAY5" s="745"/>
      <c r="SAZ5" s="745"/>
      <c r="SBA5" s="745"/>
      <c r="SBB5" s="745"/>
      <c r="SBC5" s="745"/>
      <c r="SBD5" s="745"/>
      <c r="SBE5" s="745"/>
      <c r="SBF5" s="745"/>
      <c r="SBG5" s="745"/>
      <c r="SBH5" s="745"/>
      <c r="SBI5" s="745"/>
      <c r="SBJ5" s="745"/>
      <c r="SBK5" s="745"/>
      <c r="SBL5" s="745"/>
      <c r="SBM5" s="745"/>
      <c r="SBN5" s="745"/>
      <c r="SBO5" s="745"/>
      <c r="SBP5" s="745"/>
      <c r="SBQ5" s="745"/>
      <c r="SBR5" s="745"/>
      <c r="SBS5" s="745"/>
      <c r="SBT5" s="744"/>
      <c r="SBU5" s="745"/>
      <c r="SBV5" s="745"/>
      <c r="SBW5" s="745"/>
      <c r="SBX5" s="745"/>
      <c r="SBY5" s="745"/>
      <c r="SBZ5" s="745"/>
      <c r="SCA5" s="745"/>
      <c r="SCB5" s="745"/>
      <c r="SCC5" s="745"/>
      <c r="SCD5" s="745"/>
      <c r="SCE5" s="745"/>
      <c r="SCF5" s="745"/>
      <c r="SCG5" s="745"/>
      <c r="SCH5" s="745"/>
      <c r="SCI5" s="745"/>
      <c r="SCJ5" s="745"/>
      <c r="SCK5" s="745"/>
      <c r="SCL5" s="745"/>
      <c r="SCM5" s="745"/>
      <c r="SCN5" s="745"/>
      <c r="SCO5" s="745"/>
      <c r="SCP5" s="745"/>
      <c r="SCQ5" s="745"/>
      <c r="SCR5" s="745"/>
      <c r="SCS5" s="745"/>
      <c r="SCT5" s="745"/>
      <c r="SCU5" s="745"/>
      <c r="SCV5" s="745"/>
      <c r="SCW5" s="745"/>
      <c r="SCX5" s="745"/>
      <c r="SCY5" s="744"/>
      <c r="SCZ5" s="745"/>
      <c r="SDA5" s="745"/>
      <c r="SDB5" s="745"/>
      <c r="SDC5" s="745"/>
      <c r="SDD5" s="745"/>
      <c r="SDE5" s="745"/>
      <c r="SDF5" s="745"/>
      <c r="SDG5" s="745"/>
      <c r="SDH5" s="745"/>
      <c r="SDI5" s="745"/>
      <c r="SDJ5" s="745"/>
      <c r="SDK5" s="745"/>
      <c r="SDL5" s="745"/>
      <c r="SDM5" s="745"/>
      <c r="SDN5" s="745"/>
      <c r="SDO5" s="745"/>
      <c r="SDP5" s="745"/>
      <c r="SDQ5" s="745"/>
      <c r="SDR5" s="745"/>
      <c r="SDS5" s="745"/>
      <c r="SDT5" s="745"/>
      <c r="SDU5" s="745"/>
      <c r="SDV5" s="745"/>
      <c r="SDW5" s="745"/>
      <c r="SDX5" s="745"/>
      <c r="SDY5" s="745"/>
      <c r="SDZ5" s="745"/>
      <c r="SEA5" s="745"/>
      <c r="SEB5" s="745"/>
      <c r="SEC5" s="745"/>
      <c r="SED5" s="744"/>
      <c r="SEE5" s="745"/>
      <c r="SEF5" s="745"/>
      <c r="SEG5" s="745"/>
      <c r="SEH5" s="745"/>
      <c r="SEI5" s="745"/>
      <c r="SEJ5" s="745"/>
      <c r="SEK5" s="745"/>
      <c r="SEL5" s="745"/>
      <c r="SEM5" s="745"/>
      <c r="SEN5" s="745"/>
      <c r="SEO5" s="745"/>
      <c r="SEP5" s="745"/>
      <c r="SEQ5" s="745"/>
      <c r="SER5" s="745"/>
      <c r="SES5" s="745"/>
      <c r="SET5" s="745"/>
      <c r="SEU5" s="745"/>
      <c r="SEV5" s="745"/>
      <c r="SEW5" s="745"/>
      <c r="SEX5" s="745"/>
      <c r="SEY5" s="745"/>
      <c r="SEZ5" s="745"/>
      <c r="SFA5" s="745"/>
      <c r="SFB5" s="745"/>
      <c r="SFC5" s="745"/>
      <c r="SFD5" s="745"/>
      <c r="SFE5" s="745"/>
      <c r="SFF5" s="745"/>
      <c r="SFG5" s="745"/>
      <c r="SFH5" s="745"/>
      <c r="SFI5" s="744"/>
      <c r="SFJ5" s="745"/>
      <c r="SFK5" s="745"/>
      <c r="SFL5" s="745"/>
      <c r="SFM5" s="745"/>
      <c r="SFN5" s="745"/>
      <c r="SFO5" s="745"/>
      <c r="SFP5" s="745"/>
      <c r="SFQ5" s="745"/>
      <c r="SFR5" s="745"/>
      <c r="SFS5" s="745"/>
      <c r="SFT5" s="745"/>
      <c r="SFU5" s="745"/>
      <c r="SFV5" s="745"/>
      <c r="SFW5" s="745"/>
      <c r="SFX5" s="745"/>
      <c r="SFY5" s="745"/>
      <c r="SFZ5" s="745"/>
      <c r="SGA5" s="745"/>
      <c r="SGB5" s="745"/>
      <c r="SGC5" s="745"/>
      <c r="SGD5" s="745"/>
      <c r="SGE5" s="745"/>
      <c r="SGF5" s="745"/>
      <c r="SGG5" s="745"/>
      <c r="SGH5" s="745"/>
      <c r="SGI5" s="745"/>
      <c r="SGJ5" s="745"/>
      <c r="SGK5" s="745"/>
      <c r="SGL5" s="745"/>
      <c r="SGM5" s="745"/>
      <c r="SGN5" s="744"/>
      <c r="SGO5" s="745"/>
      <c r="SGP5" s="745"/>
      <c r="SGQ5" s="745"/>
      <c r="SGR5" s="745"/>
      <c r="SGS5" s="745"/>
      <c r="SGT5" s="745"/>
      <c r="SGU5" s="745"/>
      <c r="SGV5" s="745"/>
      <c r="SGW5" s="745"/>
      <c r="SGX5" s="745"/>
      <c r="SGY5" s="745"/>
      <c r="SGZ5" s="745"/>
      <c r="SHA5" s="745"/>
      <c r="SHB5" s="745"/>
      <c r="SHC5" s="745"/>
      <c r="SHD5" s="745"/>
      <c r="SHE5" s="745"/>
      <c r="SHF5" s="745"/>
      <c r="SHG5" s="745"/>
      <c r="SHH5" s="745"/>
      <c r="SHI5" s="745"/>
      <c r="SHJ5" s="745"/>
      <c r="SHK5" s="745"/>
      <c r="SHL5" s="745"/>
      <c r="SHM5" s="745"/>
      <c r="SHN5" s="745"/>
      <c r="SHO5" s="745"/>
      <c r="SHP5" s="745"/>
      <c r="SHQ5" s="745"/>
      <c r="SHR5" s="745"/>
      <c r="SHS5" s="744"/>
      <c r="SHT5" s="745"/>
      <c r="SHU5" s="745"/>
      <c r="SHV5" s="745"/>
      <c r="SHW5" s="745"/>
      <c r="SHX5" s="745"/>
      <c r="SHY5" s="745"/>
      <c r="SHZ5" s="745"/>
      <c r="SIA5" s="745"/>
      <c r="SIB5" s="745"/>
      <c r="SIC5" s="745"/>
      <c r="SID5" s="745"/>
      <c r="SIE5" s="745"/>
      <c r="SIF5" s="745"/>
      <c r="SIG5" s="745"/>
      <c r="SIH5" s="745"/>
      <c r="SII5" s="745"/>
      <c r="SIJ5" s="745"/>
      <c r="SIK5" s="745"/>
      <c r="SIL5" s="745"/>
      <c r="SIM5" s="745"/>
      <c r="SIN5" s="745"/>
      <c r="SIO5" s="745"/>
      <c r="SIP5" s="745"/>
      <c r="SIQ5" s="745"/>
      <c r="SIR5" s="745"/>
      <c r="SIS5" s="745"/>
      <c r="SIT5" s="745"/>
      <c r="SIU5" s="745"/>
      <c r="SIV5" s="745"/>
      <c r="SIW5" s="745"/>
      <c r="SIX5" s="744"/>
      <c r="SIY5" s="745"/>
      <c r="SIZ5" s="745"/>
      <c r="SJA5" s="745"/>
      <c r="SJB5" s="745"/>
      <c r="SJC5" s="745"/>
      <c r="SJD5" s="745"/>
      <c r="SJE5" s="745"/>
      <c r="SJF5" s="745"/>
      <c r="SJG5" s="745"/>
      <c r="SJH5" s="745"/>
      <c r="SJI5" s="745"/>
      <c r="SJJ5" s="745"/>
      <c r="SJK5" s="745"/>
      <c r="SJL5" s="745"/>
      <c r="SJM5" s="745"/>
      <c r="SJN5" s="745"/>
      <c r="SJO5" s="745"/>
      <c r="SJP5" s="745"/>
      <c r="SJQ5" s="745"/>
      <c r="SJR5" s="745"/>
      <c r="SJS5" s="745"/>
      <c r="SJT5" s="745"/>
      <c r="SJU5" s="745"/>
      <c r="SJV5" s="745"/>
      <c r="SJW5" s="745"/>
      <c r="SJX5" s="745"/>
      <c r="SJY5" s="745"/>
      <c r="SJZ5" s="745"/>
      <c r="SKA5" s="745"/>
      <c r="SKB5" s="745"/>
      <c r="SKC5" s="744"/>
      <c r="SKD5" s="745"/>
      <c r="SKE5" s="745"/>
      <c r="SKF5" s="745"/>
      <c r="SKG5" s="745"/>
      <c r="SKH5" s="745"/>
      <c r="SKI5" s="745"/>
      <c r="SKJ5" s="745"/>
      <c r="SKK5" s="745"/>
      <c r="SKL5" s="745"/>
      <c r="SKM5" s="745"/>
      <c r="SKN5" s="745"/>
      <c r="SKO5" s="745"/>
      <c r="SKP5" s="745"/>
      <c r="SKQ5" s="745"/>
      <c r="SKR5" s="745"/>
      <c r="SKS5" s="745"/>
      <c r="SKT5" s="745"/>
      <c r="SKU5" s="745"/>
      <c r="SKV5" s="745"/>
      <c r="SKW5" s="745"/>
      <c r="SKX5" s="745"/>
      <c r="SKY5" s="745"/>
      <c r="SKZ5" s="745"/>
      <c r="SLA5" s="745"/>
      <c r="SLB5" s="745"/>
      <c r="SLC5" s="745"/>
      <c r="SLD5" s="745"/>
      <c r="SLE5" s="745"/>
      <c r="SLF5" s="745"/>
      <c r="SLG5" s="745"/>
      <c r="SLH5" s="744"/>
      <c r="SLI5" s="745"/>
      <c r="SLJ5" s="745"/>
      <c r="SLK5" s="745"/>
      <c r="SLL5" s="745"/>
      <c r="SLM5" s="745"/>
      <c r="SLN5" s="745"/>
      <c r="SLO5" s="745"/>
      <c r="SLP5" s="745"/>
      <c r="SLQ5" s="745"/>
      <c r="SLR5" s="745"/>
      <c r="SLS5" s="745"/>
      <c r="SLT5" s="745"/>
      <c r="SLU5" s="745"/>
      <c r="SLV5" s="745"/>
      <c r="SLW5" s="745"/>
      <c r="SLX5" s="745"/>
      <c r="SLY5" s="745"/>
      <c r="SLZ5" s="745"/>
      <c r="SMA5" s="745"/>
      <c r="SMB5" s="745"/>
      <c r="SMC5" s="745"/>
      <c r="SMD5" s="745"/>
      <c r="SME5" s="745"/>
      <c r="SMF5" s="745"/>
      <c r="SMG5" s="745"/>
      <c r="SMH5" s="745"/>
      <c r="SMI5" s="745"/>
      <c r="SMJ5" s="745"/>
      <c r="SMK5" s="745"/>
      <c r="SML5" s="745"/>
      <c r="SMM5" s="744"/>
      <c r="SMN5" s="745"/>
      <c r="SMO5" s="745"/>
      <c r="SMP5" s="745"/>
      <c r="SMQ5" s="745"/>
      <c r="SMR5" s="745"/>
      <c r="SMS5" s="745"/>
      <c r="SMT5" s="745"/>
      <c r="SMU5" s="745"/>
      <c r="SMV5" s="745"/>
      <c r="SMW5" s="745"/>
      <c r="SMX5" s="745"/>
      <c r="SMY5" s="745"/>
      <c r="SMZ5" s="745"/>
      <c r="SNA5" s="745"/>
      <c r="SNB5" s="745"/>
      <c r="SNC5" s="745"/>
      <c r="SND5" s="745"/>
      <c r="SNE5" s="745"/>
      <c r="SNF5" s="745"/>
      <c r="SNG5" s="745"/>
      <c r="SNH5" s="745"/>
      <c r="SNI5" s="745"/>
      <c r="SNJ5" s="745"/>
      <c r="SNK5" s="745"/>
      <c r="SNL5" s="745"/>
      <c r="SNM5" s="745"/>
      <c r="SNN5" s="745"/>
      <c r="SNO5" s="745"/>
      <c r="SNP5" s="745"/>
      <c r="SNQ5" s="745"/>
      <c r="SNR5" s="744"/>
      <c r="SNS5" s="745"/>
      <c r="SNT5" s="745"/>
      <c r="SNU5" s="745"/>
      <c r="SNV5" s="745"/>
      <c r="SNW5" s="745"/>
      <c r="SNX5" s="745"/>
      <c r="SNY5" s="745"/>
      <c r="SNZ5" s="745"/>
      <c r="SOA5" s="745"/>
      <c r="SOB5" s="745"/>
      <c r="SOC5" s="745"/>
      <c r="SOD5" s="745"/>
      <c r="SOE5" s="745"/>
      <c r="SOF5" s="745"/>
      <c r="SOG5" s="745"/>
      <c r="SOH5" s="745"/>
      <c r="SOI5" s="745"/>
      <c r="SOJ5" s="745"/>
      <c r="SOK5" s="745"/>
      <c r="SOL5" s="745"/>
      <c r="SOM5" s="745"/>
      <c r="SON5" s="745"/>
      <c r="SOO5" s="745"/>
      <c r="SOP5" s="745"/>
      <c r="SOQ5" s="745"/>
      <c r="SOR5" s="745"/>
      <c r="SOS5" s="745"/>
      <c r="SOT5" s="745"/>
      <c r="SOU5" s="745"/>
      <c r="SOV5" s="745"/>
      <c r="SOW5" s="744"/>
      <c r="SOX5" s="745"/>
      <c r="SOY5" s="745"/>
      <c r="SOZ5" s="745"/>
      <c r="SPA5" s="745"/>
      <c r="SPB5" s="745"/>
      <c r="SPC5" s="745"/>
      <c r="SPD5" s="745"/>
      <c r="SPE5" s="745"/>
      <c r="SPF5" s="745"/>
      <c r="SPG5" s="745"/>
      <c r="SPH5" s="745"/>
      <c r="SPI5" s="745"/>
      <c r="SPJ5" s="745"/>
      <c r="SPK5" s="745"/>
      <c r="SPL5" s="745"/>
      <c r="SPM5" s="745"/>
      <c r="SPN5" s="745"/>
      <c r="SPO5" s="745"/>
      <c r="SPP5" s="745"/>
      <c r="SPQ5" s="745"/>
      <c r="SPR5" s="745"/>
      <c r="SPS5" s="745"/>
      <c r="SPT5" s="745"/>
      <c r="SPU5" s="745"/>
      <c r="SPV5" s="745"/>
      <c r="SPW5" s="745"/>
      <c r="SPX5" s="745"/>
      <c r="SPY5" s="745"/>
      <c r="SPZ5" s="745"/>
      <c r="SQA5" s="745"/>
      <c r="SQB5" s="744"/>
      <c r="SQC5" s="745"/>
      <c r="SQD5" s="745"/>
      <c r="SQE5" s="745"/>
      <c r="SQF5" s="745"/>
      <c r="SQG5" s="745"/>
      <c r="SQH5" s="745"/>
      <c r="SQI5" s="745"/>
      <c r="SQJ5" s="745"/>
      <c r="SQK5" s="745"/>
      <c r="SQL5" s="745"/>
      <c r="SQM5" s="745"/>
      <c r="SQN5" s="745"/>
      <c r="SQO5" s="745"/>
      <c r="SQP5" s="745"/>
      <c r="SQQ5" s="745"/>
      <c r="SQR5" s="745"/>
      <c r="SQS5" s="745"/>
      <c r="SQT5" s="745"/>
      <c r="SQU5" s="745"/>
      <c r="SQV5" s="745"/>
      <c r="SQW5" s="745"/>
      <c r="SQX5" s="745"/>
      <c r="SQY5" s="745"/>
      <c r="SQZ5" s="745"/>
      <c r="SRA5" s="745"/>
      <c r="SRB5" s="745"/>
      <c r="SRC5" s="745"/>
      <c r="SRD5" s="745"/>
      <c r="SRE5" s="745"/>
      <c r="SRF5" s="745"/>
      <c r="SRG5" s="744"/>
      <c r="SRH5" s="745"/>
      <c r="SRI5" s="745"/>
      <c r="SRJ5" s="745"/>
      <c r="SRK5" s="745"/>
      <c r="SRL5" s="745"/>
      <c r="SRM5" s="745"/>
      <c r="SRN5" s="745"/>
      <c r="SRO5" s="745"/>
      <c r="SRP5" s="745"/>
      <c r="SRQ5" s="745"/>
      <c r="SRR5" s="745"/>
      <c r="SRS5" s="745"/>
      <c r="SRT5" s="745"/>
      <c r="SRU5" s="745"/>
      <c r="SRV5" s="745"/>
      <c r="SRW5" s="745"/>
      <c r="SRX5" s="745"/>
      <c r="SRY5" s="745"/>
      <c r="SRZ5" s="745"/>
      <c r="SSA5" s="745"/>
      <c r="SSB5" s="745"/>
      <c r="SSC5" s="745"/>
      <c r="SSD5" s="745"/>
      <c r="SSE5" s="745"/>
      <c r="SSF5" s="745"/>
      <c r="SSG5" s="745"/>
      <c r="SSH5" s="745"/>
      <c r="SSI5" s="745"/>
      <c r="SSJ5" s="745"/>
      <c r="SSK5" s="745"/>
      <c r="SSL5" s="744"/>
      <c r="SSM5" s="745"/>
      <c r="SSN5" s="745"/>
      <c r="SSO5" s="745"/>
      <c r="SSP5" s="745"/>
      <c r="SSQ5" s="745"/>
      <c r="SSR5" s="745"/>
      <c r="SSS5" s="745"/>
      <c r="SST5" s="745"/>
      <c r="SSU5" s="745"/>
      <c r="SSV5" s="745"/>
      <c r="SSW5" s="745"/>
      <c r="SSX5" s="745"/>
      <c r="SSY5" s="745"/>
      <c r="SSZ5" s="745"/>
      <c r="STA5" s="745"/>
      <c r="STB5" s="745"/>
      <c r="STC5" s="745"/>
      <c r="STD5" s="745"/>
      <c r="STE5" s="745"/>
      <c r="STF5" s="745"/>
      <c r="STG5" s="745"/>
      <c r="STH5" s="745"/>
      <c r="STI5" s="745"/>
      <c r="STJ5" s="745"/>
      <c r="STK5" s="745"/>
      <c r="STL5" s="745"/>
      <c r="STM5" s="745"/>
      <c r="STN5" s="745"/>
      <c r="STO5" s="745"/>
      <c r="STP5" s="745"/>
      <c r="STQ5" s="744"/>
      <c r="STR5" s="745"/>
      <c r="STS5" s="745"/>
      <c r="STT5" s="745"/>
      <c r="STU5" s="745"/>
      <c r="STV5" s="745"/>
      <c r="STW5" s="745"/>
      <c r="STX5" s="745"/>
      <c r="STY5" s="745"/>
      <c r="STZ5" s="745"/>
      <c r="SUA5" s="745"/>
      <c r="SUB5" s="745"/>
      <c r="SUC5" s="745"/>
      <c r="SUD5" s="745"/>
      <c r="SUE5" s="745"/>
      <c r="SUF5" s="745"/>
      <c r="SUG5" s="745"/>
      <c r="SUH5" s="745"/>
      <c r="SUI5" s="745"/>
      <c r="SUJ5" s="745"/>
      <c r="SUK5" s="745"/>
      <c r="SUL5" s="745"/>
      <c r="SUM5" s="745"/>
      <c r="SUN5" s="745"/>
      <c r="SUO5" s="745"/>
      <c r="SUP5" s="745"/>
      <c r="SUQ5" s="745"/>
      <c r="SUR5" s="745"/>
      <c r="SUS5" s="745"/>
      <c r="SUT5" s="745"/>
      <c r="SUU5" s="745"/>
      <c r="SUV5" s="744"/>
      <c r="SUW5" s="745"/>
      <c r="SUX5" s="745"/>
      <c r="SUY5" s="745"/>
      <c r="SUZ5" s="745"/>
      <c r="SVA5" s="745"/>
      <c r="SVB5" s="745"/>
      <c r="SVC5" s="745"/>
      <c r="SVD5" s="745"/>
      <c r="SVE5" s="745"/>
      <c r="SVF5" s="745"/>
      <c r="SVG5" s="745"/>
      <c r="SVH5" s="745"/>
      <c r="SVI5" s="745"/>
      <c r="SVJ5" s="745"/>
      <c r="SVK5" s="745"/>
      <c r="SVL5" s="745"/>
      <c r="SVM5" s="745"/>
      <c r="SVN5" s="745"/>
      <c r="SVO5" s="745"/>
      <c r="SVP5" s="745"/>
      <c r="SVQ5" s="745"/>
      <c r="SVR5" s="745"/>
      <c r="SVS5" s="745"/>
      <c r="SVT5" s="745"/>
      <c r="SVU5" s="745"/>
      <c r="SVV5" s="745"/>
      <c r="SVW5" s="745"/>
      <c r="SVX5" s="745"/>
      <c r="SVY5" s="745"/>
      <c r="SVZ5" s="745"/>
      <c r="SWA5" s="744"/>
      <c r="SWB5" s="745"/>
      <c r="SWC5" s="745"/>
      <c r="SWD5" s="745"/>
      <c r="SWE5" s="745"/>
      <c r="SWF5" s="745"/>
      <c r="SWG5" s="745"/>
      <c r="SWH5" s="745"/>
      <c r="SWI5" s="745"/>
      <c r="SWJ5" s="745"/>
      <c r="SWK5" s="745"/>
      <c r="SWL5" s="745"/>
      <c r="SWM5" s="745"/>
      <c r="SWN5" s="745"/>
      <c r="SWO5" s="745"/>
      <c r="SWP5" s="745"/>
      <c r="SWQ5" s="745"/>
      <c r="SWR5" s="745"/>
      <c r="SWS5" s="745"/>
      <c r="SWT5" s="745"/>
      <c r="SWU5" s="745"/>
      <c r="SWV5" s="745"/>
      <c r="SWW5" s="745"/>
      <c r="SWX5" s="745"/>
      <c r="SWY5" s="745"/>
      <c r="SWZ5" s="745"/>
      <c r="SXA5" s="745"/>
      <c r="SXB5" s="745"/>
      <c r="SXC5" s="745"/>
      <c r="SXD5" s="745"/>
      <c r="SXE5" s="745"/>
      <c r="SXF5" s="744"/>
      <c r="SXG5" s="745"/>
      <c r="SXH5" s="745"/>
      <c r="SXI5" s="745"/>
      <c r="SXJ5" s="745"/>
      <c r="SXK5" s="745"/>
      <c r="SXL5" s="745"/>
      <c r="SXM5" s="745"/>
      <c r="SXN5" s="745"/>
      <c r="SXO5" s="745"/>
      <c r="SXP5" s="745"/>
      <c r="SXQ5" s="745"/>
      <c r="SXR5" s="745"/>
      <c r="SXS5" s="745"/>
      <c r="SXT5" s="745"/>
      <c r="SXU5" s="745"/>
      <c r="SXV5" s="745"/>
      <c r="SXW5" s="745"/>
      <c r="SXX5" s="745"/>
      <c r="SXY5" s="745"/>
      <c r="SXZ5" s="745"/>
      <c r="SYA5" s="745"/>
      <c r="SYB5" s="745"/>
      <c r="SYC5" s="745"/>
      <c r="SYD5" s="745"/>
      <c r="SYE5" s="745"/>
      <c r="SYF5" s="745"/>
      <c r="SYG5" s="745"/>
      <c r="SYH5" s="745"/>
      <c r="SYI5" s="745"/>
      <c r="SYJ5" s="745"/>
      <c r="SYK5" s="744"/>
      <c r="SYL5" s="745"/>
      <c r="SYM5" s="745"/>
      <c r="SYN5" s="745"/>
      <c r="SYO5" s="745"/>
      <c r="SYP5" s="745"/>
      <c r="SYQ5" s="745"/>
      <c r="SYR5" s="745"/>
      <c r="SYS5" s="745"/>
      <c r="SYT5" s="745"/>
      <c r="SYU5" s="745"/>
      <c r="SYV5" s="745"/>
      <c r="SYW5" s="745"/>
      <c r="SYX5" s="745"/>
      <c r="SYY5" s="745"/>
      <c r="SYZ5" s="745"/>
      <c r="SZA5" s="745"/>
      <c r="SZB5" s="745"/>
      <c r="SZC5" s="745"/>
      <c r="SZD5" s="745"/>
      <c r="SZE5" s="745"/>
      <c r="SZF5" s="745"/>
      <c r="SZG5" s="745"/>
      <c r="SZH5" s="745"/>
      <c r="SZI5" s="745"/>
      <c r="SZJ5" s="745"/>
      <c r="SZK5" s="745"/>
      <c r="SZL5" s="745"/>
      <c r="SZM5" s="745"/>
      <c r="SZN5" s="745"/>
      <c r="SZO5" s="745"/>
      <c r="SZP5" s="744"/>
      <c r="SZQ5" s="745"/>
      <c r="SZR5" s="745"/>
      <c r="SZS5" s="745"/>
      <c r="SZT5" s="745"/>
      <c r="SZU5" s="745"/>
      <c r="SZV5" s="745"/>
      <c r="SZW5" s="745"/>
      <c r="SZX5" s="745"/>
      <c r="SZY5" s="745"/>
      <c r="SZZ5" s="745"/>
      <c r="TAA5" s="745"/>
      <c r="TAB5" s="745"/>
      <c r="TAC5" s="745"/>
      <c r="TAD5" s="745"/>
      <c r="TAE5" s="745"/>
      <c r="TAF5" s="745"/>
      <c r="TAG5" s="745"/>
      <c r="TAH5" s="745"/>
      <c r="TAI5" s="745"/>
      <c r="TAJ5" s="745"/>
      <c r="TAK5" s="745"/>
      <c r="TAL5" s="745"/>
      <c r="TAM5" s="745"/>
      <c r="TAN5" s="745"/>
      <c r="TAO5" s="745"/>
      <c r="TAP5" s="745"/>
      <c r="TAQ5" s="745"/>
      <c r="TAR5" s="745"/>
      <c r="TAS5" s="745"/>
      <c r="TAT5" s="745"/>
      <c r="TAU5" s="744"/>
      <c r="TAV5" s="745"/>
      <c r="TAW5" s="745"/>
      <c r="TAX5" s="745"/>
      <c r="TAY5" s="745"/>
      <c r="TAZ5" s="745"/>
      <c r="TBA5" s="745"/>
      <c r="TBB5" s="745"/>
      <c r="TBC5" s="745"/>
      <c r="TBD5" s="745"/>
      <c r="TBE5" s="745"/>
      <c r="TBF5" s="745"/>
      <c r="TBG5" s="745"/>
      <c r="TBH5" s="745"/>
      <c r="TBI5" s="745"/>
      <c r="TBJ5" s="745"/>
      <c r="TBK5" s="745"/>
      <c r="TBL5" s="745"/>
      <c r="TBM5" s="745"/>
      <c r="TBN5" s="745"/>
      <c r="TBO5" s="745"/>
      <c r="TBP5" s="745"/>
      <c r="TBQ5" s="745"/>
      <c r="TBR5" s="745"/>
      <c r="TBS5" s="745"/>
      <c r="TBT5" s="745"/>
      <c r="TBU5" s="745"/>
      <c r="TBV5" s="745"/>
      <c r="TBW5" s="745"/>
      <c r="TBX5" s="745"/>
      <c r="TBY5" s="745"/>
      <c r="TBZ5" s="744"/>
      <c r="TCA5" s="745"/>
      <c r="TCB5" s="745"/>
      <c r="TCC5" s="745"/>
      <c r="TCD5" s="745"/>
      <c r="TCE5" s="745"/>
      <c r="TCF5" s="745"/>
      <c r="TCG5" s="745"/>
      <c r="TCH5" s="745"/>
      <c r="TCI5" s="745"/>
      <c r="TCJ5" s="745"/>
      <c r="TCK5" s="745"/>
      <c r="TCL5" s="745"/>
      <c r="TCM5" s="745"/>
      <c r="TCN5" s="745"/>
      <c r="TCO5" s="745"/>
      <c r="TCP5" s="745"/>
      <c r="TCQ5" s="745"/>
      <c r="TCR5" s="745"/>
      <c r="TCS5" s="745"/>
      <c r="TCT5" s="745"/>
      <c r="TCU5" s="745"/>
      <c r="TCV5" s="745"/>
      <c r="TCW5" s="745"/>
      <c r="TCX5" s="745"/>
      <c r="TCY5" s="745"/>
      <c r="TCZ5" s="745"/>
      <c r="TDA5" s="745"/>
      <c r="TDB5" s="745"/>
      <c r="TDC5" s="745"/>
      <c r="TDD5" s="745"/>
      <c r="TDE5" s="744"/>
      <c r="TDF5" s="745"/>
      <c r="TDG5" s="745"/>
      <c r="TDH5" s="745"/>
      <c r="TDI5" s="745"/>
      <c r="TDJ5" s="745"/>
      <c r="TDK5" s="745"/>
      <c r="TDL5" s="745"/>
      <c r="TDM5" s="745"/>
      <c r="TDN5" s="745"/>
      <c r="TDO5" s="745"/>
      <c r="TDP5" s="745"/>
      <c r="TDQ5" s="745"/>
      <c r="TDR5" s="745"/>
      <c r="TDS5" s="745"/>
      <c r="TDT5" s="745"/>
      <c r="TDU5" s="745"/>
      <c r="TDV5" s="745"/>
      <c r="TDW5" s="745"/>
      <c r="TDX5" s="745"/>
      <c r="TDY5" s="745"/>
      <c r="TDZ5" s="745"/>
      <c r="TEA5" s="745"/>
      <c r="TEB5" s="745"/>
      <c r="TEC5" s="745"/>
      <c r="TED5" s="745"/>
      <c r="TEE5" s="745"/>
      <c r="TEF5" s="745"/>
      <c r="TEG5" s="745"/>
      <c r="TEH5" s="745"/>
      <c r="TEI5" s="745"/>
      <c r="TEJ5" s="744"/>
      <c r="TEK5" s="745"/>
      <c r="TEL5" s="745"/>
      <c r="TEM5" s="745"/>
      <c r="TEN5" s="745"/>
      <c r="TEO5" s="745"/>
      <c r="TEP5" s="745"/>
      <c r="TEQ5" s="745"/>
      <c r="TER5" s="745"/>
      <c r="TES5" s="745"/>
      <c r="TET5" s="745"/>
      <c r="TEU5" s="745"/>
      <c r="TEV5" s="745"/>
      <c r="TEW5" s="745"/>
      <c r="TEX5" s="745"/>
      <c r="TEY5" s="745"/>
      <c r="TEZ5" s="745"/>
      <c r="TFA5" s="745"/>
      <c r="TFB5" s="745"/>
      <c r="TFC5" s="745"/>
      <c r="TFD5" s="745"/>
      <c r="TFE5" s="745"/>
      <c r="TFF5" s="745"/>
      <c r="TFG5" s="745"/>
      <c r="TFH5" s="745"/>
      <c r="TFI5" s="745"/>
      <c r="TFJ5" s="745"/>
      <c r="TFK5" s="745"/>
      <c r="TFL5" s="745"/>
      <c r="TFM5" s="745"/>
      <c r="TFN5" s="745"/>
      <c r="TFO5" s="744"/>
      <c r="TFP5" s="745"/>
      <c r="TFQ5" s="745"/>
      <c r="TFR5" s="745"/>
      <c r="TFS5" s="745"/>
      <c r="TFT5" s="745"/>
      <c r="TFU5" s="745"/>
      <c r="TFV5" s="745"/>
      <c r="TFW5" s="745"/>
      <c r="TFX5" s="745"/>
      <c r="TFY5" s="745"/>
      <c r="TFZ5" s="745"/>
      <c r="TGA5" s="745"/>
      <c r="TGB5" s="745"/>
      <c r="TGC5" s="745"/>
      <c r="TGD5" s="745"/>
      <c r="TGE5" s="745"/>
      <c r="TGF5" s="745"/>
      <c r="TGG5" s="745"/>
      <c r="TGH5" s="745"/>
      <c r="TGI5" s="745"/>
      <c r="TGJ5" s="745"/>
      <c r="TGK5" s="745"/>
      <c r="TGL5" s="745"/>
      <c r="TGM5" s="745"/>
      <c r="TGN5" s="745"/>
      <c r="TGO5" s="745"/>
      <c r="TGP5" s="745"/>
      <c r="TGQ5" s="745"/>
      <c r="TGR5" s="745"/>
      <c r="TGS5" s="745"/>
      <c r="TGT5" s="744"/>
      <c r="TGU5" s="745"/>
      <c r="TGV5" s="745"/>
      <c r="TGW5" s="745"/>
      <c r="TGX5" s="745"/>
      <c r="TGY5" s="745"/>
      <c r="TGZ5" s="745"/>
      <c r="THA5" s="745"/>
      <c r="THB5" s="745"/>
      <c r="THC5" s="745"/>
      <c r="THD5" s="745"/>
      <c r="THE5" s="745"/>
      <c r="THF5" s="745"/>
      <c r="THG5" s="745"/>
      <c r="THH5" s="745"/>
      <c r="THI5" s="745"/>
      <c r="THJ5" s="745"/>
      <c r="THK5" s="745"/>
      <c r="THL5" s="745"/>
      <c r="THM5" s="745"/>
      <c r="THN5" s="745"/>
      <c r="THO5" s="745"/>
      <c r="THP5" s="745"/>
      <c r="THQ5" s="745"/>
      <c r="THR5" s="745"/>
      <c r="THS5" s="745"/>
      <c r="THT5" s="745"/>
      <c r="THU5" s="745"/>
      <c r="THV5" s="745"/>
      <c r="THW5" s="745"/>
      <c r="THX5" s="745"/>
      <c r="THY5" s="744"/>
      <c r="THZ5" s="745"/>
      <c r="TIA5" s="745"/>
      <c r="TIB5" s="745"/>
      <c r="TIC5" s="745"/>
      <c r="TID5" s="745"/>
      <c r="TIE5" s="745"/>
      <c r="TIF5" s="745"/>
      <c r="TIG5" s="745"/>
      <c r="TIH5" s="745"/>
      <c r="TII5" s="745"/>
      <c r="TIJ5" s="745"/>
      <c r="TIK5" s="745"/>
      <c r="TIL5" s="745"/>
      <c r="TIM5" s="745"/>
      <c r="TIN5" s="745"/>
      <c r="TIO5" s="745"/>
      <c r="TIP5" s="745"/>
      <c r="TIQ5" s="745"/>
      <c r="TIR5" s="745"/>
      <c r="TIS5" s="745"/>
      <c r="TIT5" s="745"/>
      <c r="TIU5" s="745"/>
      <c r="TIV5" s="745"/>
      <c r="TIW5" s="745"/>
      <c r="TIX5" s="745"/>
      <c r="TIY5" s="745"/>
      <c r="TIZ5" s="745"/>
      <c r="TJA5" s="745"/>
      <c r="TJB5" s="745"/>
      <c r="TJC5" s="745"/>
      <c r="TJD5" s="744"/>
      <c r="TJE5" s="745"/>
      <c r="TJF5" s="745"/>
      <c r="TJG5" s="745"/>
      <c r="TJH5" s="745"/>
      <c r="TJI5" s="745"/>
      <c r="TJJ5" s="745"/>
      <c r="TJK5" s="745"/>
      <c r="TJL5" s="745"/>
      <c r="TJM5" s="745"/>
      <c r="TJN5" s="745"/>
      <c r="TJO5" s="745"/>
      <c r="TJP5" s="745"/>
      <c r="TJQ5" s="745"/>
      <c r="TJR5" s="745"/>
      <c r="TJS5" s="745"/>
      <c r="TJT5" s="745"/>
      <c r="TJU5" s="745"/>
      <c r="TJV5" s="745"/>
      <c r="TJW5" s="745"/>
      <c r="TJX5" s="745"/>
      <c r="TJY5" s="745"/>
      <c r="TJZ5" s="745"/>
      <c r="TKA5" s="745"/>
      <c r="TKB5" s="745"/>
      <c r="TKC5" s="745"/>
      <c r="TKD5" s="745"/>
      <c r="TKE5" s="745"/>
      <c r="TKF5" s="745"/>
      <c r="TKG5" s="745"/>
      <c r="TKH5" s="745"/>
      <c r="TKI5" s="744"/>
      <c r="TKJ5" s="745"/>
      <c r="TKK5" s="745"/>
      <c r="TKL5" s="745"/>
      <c r="TKM5" s="745"/>
      <c r="TKN5" s="745"/>
      <c r="TKO5" s="745"/>
      <c r="TKP5" s="745"/>
      <c r="TKQ5" s="745"/>
      <c r="TKR5" s="745"/>
      <c r="TKS5" s="745"/>
      <c r="TKT5" s="745"/>
      <c r="TKU5" s="745"/>
      <c r="TKV5" s="745"/>
      <c r="TKW5" s="745"/>
      <c r="TKX5" s="745"/>
      <c r="TKY5" s="745"/>
      <c r="TKZ5" s="745"/>
      <c r="TLA5" s="745"/>
      <c r="TLB5" s="745"/>
      <c r="TLC5" s="745"/>
      <c r="TLD5" s="745"/>
      <c r="TLE5" s="745"/>
      <c r="TLF5" s="745"/>
      <c r="TLG5" s="745"/>
      <c r="TLH5" s="745"/>
      <c r="TLI5" s="745"/>
      <c r="TLJ5" s="745"/>
      <c r="TLK5" s="745"/>
      <c r="TLL5" s="745"/>
      <c r="TLM5" s="745"/>
      <c r="TLN5" s="744"/>
      <c r="TLO5" s="745"/>
      <c r="TLP5" s="745"/>
      <c r="TLQ5" s="745"/>
      <c r="TLR5" s="745"/>
      <c r="TLS5" s="745"/>
      <c r="TLT5" s="745"/>
      <c r="TLU5" s="745"/>
      <c r="TLV5" s="745"/>
      <c r="TLW5" s="745"/>
      <c r="TLX5" s="745"/>
      <c r="TLY5" s="745"/>
      <c r="TLZ5" s="745"/>
      <c r="TMA5" s="745"/>
      <c r="TMB5" s="745"/>
      <c r="TMC5" s="745"/>
      <c r="TMD5" s="745"/>
      <c r="TME5" s="745"/>
      <c r="TMF5" s="745"/>
      <c r="TMG5" s="745"/>
      <c r="TMH5" s="745"/>
      <c r="TMI5" s="745"/>
      <c r="TMJ5" s="745"/>
      <c r="TMK5" s="745"/>
      <c r="TML5" s="745"/>
      <c r="TMM5" s="745"/>
      <c r="TMN5" s="745"/>
      <c r="TMO5" s="745"/>
      <c r="TMP5" s="745"/>
      <c r="TMQ5" s="745"/>
      <c r="TMR5" s="745"/>
      <c r="TMS5" s="744"/>
      <c r="TMT5" s="745"/>
      <c r="TMU5" s="745"/>
      <c r="TMV5" s="745"/>
      <c r="TMW5" s="745"/>
      <c r="TMX5" s="745"/>
      <c r="TMY5" s="745"/>
      <c r="TMZ5" s="745"/>
      <c r="TNA5" s="745"/>
      <c r="TNB5" s="745"/>
      <c r="TNC5" s="745"/>
      <c r="TND5" s="745"/>
      <c r="TNE5" s="745"/>
      <c r="TNF5" s="745"/>
      <c r="TNG5" s="745"/>
      <c r="TNH5" s="745"/>
      <c r="TNI5" s="745"/>
      <c r="TNJ5" s="745"/>
      <c r="TNK5" s="745"/>
      <c r="TNL5" s="745"/>
      <c r="TNM5" s="745"/>
      <c r="TNN5" s="745"/>
      <c r="TNO5" s="745"/>
      <c r="TNP5" s="745"/>
      <c r="TNQ5" s="745"/>
      <c r="TNR5" s="745"/>
      <c r="TNS5" s="745"/>
      <c r="TNT5" s="745"/>
      <c r="TNU5" s="745"/>
      <c r="TNV5" s="745"/>
      <c r="TNW5" s="745"/>
      <c r="TNX5" s="744"/>
      <c r="TNY5" s="745"/>
      <c r="TNZ5" s="745"/>
      <c r="TOA5" s="745"/>
      <c r="TOB5" s="745"/>
      <c r="TOC5" s="745"/>
      <c r="TOD5" s="745"/>
      <c r="TOE5" s="745"/>
      <c r="TOF5" s="745"/>
      <c r="TOG5" s="745"/>
      <c r="TOH5" s="745"/>
      <c r="TOI5" s="745"/>
      <c r="TOJ5" s="745"/>
      <c r="TOK5" s="745"/>
      <c r="TOL5" s="745"/>
      <c r="TOM5" s="745"/>
      <c r="TON5" s="745"/>
      <c r="TOO5" s="745"/>
      <c r="TOP5" s="745"/>
      <c r="TOQ5" s="745"/>
      <c r="TOR5" s="745"/>
      <c r="TOS5" s="745"/>
      <c r="TOT5" s="745"/>
      <c r="TOU5" s="745"/>
      <c r="TOV5" s="745"/>
      <c r="TOW5" s="745"/>
      <c r="TOX5" s="745"/>
      <c r="TOY5" s="745"/>
      <c r="TOZ5" s="745"/>
      <c r="TPA5" s="745"/>
      <c r="TPB5" s="745"/>
      <c r="TPC5" s="744"/>
      <c r="TPD5" s="745"/>
      <c r="TPE5" s="745"/>
      <c r="TPF5" s="745"/>
      <c r="TPG5" s="745"/>
      <c r="TPH5" s="745"/>
      <c r="TPI5" s="745"/>
      <c r="TPJ5" s="745"/>
      <c r="TPK5" s="745"/>
      <c r="TPL5" s="745"/>
      <c r="TPM5" s="745"/>
      <c r="TPN5" s="745"/>
      <c r="TPO5" s="745"/>
      <c r="TPP5" s="745"/>
      <c r="TPQ5" s="745"/>
      <c r="TPR5" s="745"/>
      <c r="TPS5" s="745"/>
      <c r="TPT5" s="745"/>
      <c r="TPU5" s="745"/>
      <c r="TPV5" s="745"/>
      <c r="TPW5" s="745"/>
      <c r="TPX5" s="745"/>
      <c r="TPY5" s="745"/>
      <c r="TPZ5" s="745"/>
      <c r="TQA5" s="745"/>
      <c r="TQB5" s="745"/>
      <c r="TQC5" s="745"/>
      <c r="TQD5" s="745"/>
      <c r="TQE5" s="745"/>
      <c r="TQF5" s="745"/>
      <c r="TQG5" s="745"/>
      <c r="TQH5" s="744"/>
      <c r="TQI5" s="745"/>
      <c r="TQJ5" s="745"/>
      <c r="TQK5" s="745"/>
      <c r="TQL5" s="745"/>
      <c r="TQM5" s="745"/>
      <c r="TQN5" s="745"/>
      <c r="TQO5" s="745"/>
      <c r="TQP5" s="745"/>
      <c r="TQQ5" s="745"/>
      <c r="TQR5" s="745"/>
      <c r="TQS5" s="745"/>
      <c r="TQT5" s="745"/>
      <c r="TQU5" s="745"/>
      <c r="TQV5" s="745"/>
      <c r="TQW5" s="745"/>
      <c r="TQX5" s="745"/>
      <c r="TQY5" s="745"/>
      <c r="TQZ5" s="745"/>
      <c r="TRA5" s="745"/>
      <c r="TRB5" s="745"/>
      <c r="TRC5" s="745"/>
      <c r="TRD5" s="745"/>
      <c r="TRE5" s="745"/>
      <c r="TRF5" s="745"/>
      <c r="TRG5" s="745"/>
      <c r="TRH5" s="745"/>
      <c r="TRI5" s="745"/>
      <c r="TRJ5" s="745"/>
      <c r="TRK5" s="745"/>
      <c r="TRL5" s="745"/>
      <c r="TRM5" s="744"/>
      <c r="TRN5" s="745"/>
      <c r="TRO5" s="745"/>
      <c r="TRP5" s="745"/>
      <c r="TRQ5" s="745"/>
      <c r="TRR5" s="745"/>
      <c r="TRS5" s="745"/>
      <c r="TRT5" s="745"/>
      <c r="TRU5" s="745"/>
      <c r="TRV5" s="745"/>
      <c r="TRW5" s="745"/>
      <c r="TRX5" s="745"/>
      <c r="TRY5" s="745"/>
      <c r="TRZ5" s="745"/>
      <c r="TSA5" s="745"/>
      <c r="TSB5" s="745"/>
      <c r="TSC5" s="745"/>
      <c r="TSD5" s="745"/>
      <c r="TSE5" s="745"/>
      <c r="TSF5" s="745"/>
      <c r="TSG5" s="745"/>
      <c r="TSH5" s="745"/>
      <c r="TSI5" s="745"/>
      <c r="TSJ5" s="745"/>
      <c r="TSK5" s="745"/>
      <c r="TSL5" s="745"/>
      <c r="TSM5" s="745"/>
      <c r="TSN5" s="745"/>
      <c r="TSO5" s="745"/>
      <c r="TSP5" s="745"/>
      <c r="TSQ5" s="745"/>
      <c r="TSR5" s="744"/>
      <c r="TSS5" s="745"/>
      <c r="TST5" s="745"/>
      <c r="TSU5" s="745"/>
      <c r="TSV5" s="745"/>
      <c r="TSW5" s="745"/>
      <c r="TSX5" s="745"/>
      <c r="TSY5" s="745"/>
      <c r="TSZ5" s="745"/>
      <c r="TTA5" s="745"/>
      <c r="TTB5" s="745"/>
      <c r="TTC5" s="745"/>
      <c r="TTD5" s="745"/>
      <c r="TTE5" s="745"/>
      <c r="TTF5" s="745"/>
      <c r="TTG5" s="745"/>
      <c r="TTH5" s="745"/>
      <c r="TTI5" s="745"/>
      <c r="TTJ5" s="745"/>
      <c r="TTK5" s="745"/>
      <c r="TTL5" s="745"/>
      <c r="TTM5" s="745"/>
      <c r="TTN5" s="745"/>
      <c r="TTO5" s="745"/>
      <c r="TTP5" s="745"/>
      <c r="TTQ5" s="745"/>
      <c r="TTR5" s="745"/>
      <c r="TTS5" s="745"/>
      <c r="TTT5" s="745"/>
      <c r="TTU5" s="745"/>
      <c r="TTV5" s="745"/>
      <c r="TTW5" s="744"/>
      <c r="TTX5" s="745"/>
      <c r="TTY5" s="745"/>
      <c r="TTZ5" s="745"/>
      <c r="TUA5" s="745"/>
      <c r="TUB5" s="745"/>
      <c r="TUC5" s="745"/>
      <c r="TUD5" s="745"/>
      <c r="TUE5" s="745"/>
      <c r="TUF5" s="745"/>
      <c r="TUG5" s="745"/>
      <c r="TUH5" s="745"/>
      <c r="TUI5" s="745"/>
      <c r="TUJ5" s="745"/>
      <c r="TUK5" s="745"/>
      <c r="TUL5" s="745"/>
      <c r="TUM5" s="745"/>
      <c r="TUN5" s="745"/>
      <c r="TUO5" s="745"/>
      <c r="TUP5" s="745"/>
      <c r="TUQ5" s="745"/>
      <c r="TUR5" s="745"/>
      <c r="TUS5" s="745"/>
      <c r="TUT5" s="745"/>
      <c r="TUU5" s="745"/>
      <c r="TUV5" s="745"/>
      <c r="TUW5" s="745"/>
      <c r="TUX5" s="745"/>
      <c r="TUY5" s="745"/>
      <c r="TUZ5" s="745"/>
      <c r="TVA5" s="745"/>
      <c r="TVB5" s="744"/>
      <c r="TVC5" s="745"/>
      <c r="TVD5" s="745"/>
      <c r="TVE5" s="745"/>
      <c r="TVF5" s="745"/>
      <c r="TVG5" s="745"/>
      <c r="TVH5" s="745"/>
      <c r="TVI5" s="745"/>
      <c r="TVJ5" s="745"/>
      <c r="TVK5" s="745"/>
      <c r="TVL5" s="745"/>
      <c r="TVM5" s="745"/>
      <c r="TVN5" s="745"/>
      <c r="TVO5" s="745"/>
      <c r="TVP5" s="745"/>
      <c r="TVQ5" s="745"/>
      <c r="TVR5" s="745"/>
      <c r="TVS5" s="745"/>
      <c r="TVT5" s="745"/>
      <c r="TVU5" s="745"/>
      <c r="TVV5" s="745"/>
      <c r="TVW5" s="745"/>
      <c r="TVX5" s="745"/>
      <c r="TVY5" s="745"/>
      <c r="TVZ5" s="745"/>
      <c r="TWA5" s="745"/>
      <c r="TWB5" s="745"/>
      <c r="TWC5" s="745"/>
      <c r="TWD5" s="745"/>
      <c r="TWE5" s="745"/>
      <c r="TWF5" s="745"/>
      <c r="TWG5" s="744"/>
      <c r="TWH5" s="745"/>
      <c r="TWI5" s="745"/>
      <c r="TWJ5" s="745"/>
      <c r="TWK5" s="745"/>
      <c r="TWL5" s="745"/>
      <c r="TWM5" s="745"/>
      <c r="TWN5" s="745"/>
      <c r="TWO5" s="745"/>
      <c r="TWP5" s="745"/>
      <c r="TWQ5" s="745"/>
      <c r="TWR5" s="745"/>
      <c r="TWS5" s="745"/>
      <c r="TWT5" s="745"/>
      <c r="TWU5" s="745"/>
      <c r="TWV5" s="745"/>
      <c r="TWW5" s="745"/>
      <c r="TWX5" s="745"/>
      <c r="TWY5" s="745"/>
      <c r="TWZ5" s="745"/>
      <c r="TXA5" s="745"/>
      <c r="TXB5" s="745"/>
      <c r="TXC5" s="745"/>
      <c r="TXD5" s="745"/>
      <c r="TXE5" s="745"/>
      <c r="TXF5" s="745"/>
      <c r="TXG5" s="745"/>
      <c r="TXH5" s="745"/>
      <c r="TXI5" s="745"/>
      <c r="TXJ5" s="745"/>
      <c r="TXK5" s="745"/>
      <c r="TXL5" s="744"/>
      <c r="TXM5" s="745"/>
      <c r="TXN5" s="745"/>
      <c r="TXO5" s="745"/>
      <c r="TXP5" s="745"/>
      <c r="TXQ5" s="745"/>
      <c r="TXR5" s="745"/>
      <c r="TXS5" s="745"/>
      <c r="TXT5" s="745"/>
      <c r="TXU5" s="745"/>
      <c r="TXV5" s="745"/>
      <c r="TXW5" s="745"/>
      <c r="TXX5" s="745"/>
      <c r="TXY5" s="745"/>
      <c r="TXZ5" s="745"/>
      <c r="TYA5" s="745"/>
      <c r="TYB5" s="745"/>
      <c r="TYC5" s="745"/>
      <c r="TYD5" s="745"/>
      <c r="TYE5" s="745"/>
      <c r="TYF5" s="745"/>
      <c r="TYG5" s="745"/>
      <c r="TYH5" s="745"/>
      <c r="TYI5" s="745"/>
      <c r="TYJ5" s="745"/>
      <c r="TYK5" s="745"/>
      <c r="TYL5" s="745"/>
      <c r="TYM5" s="745"/>
      <c r="TYN5" s="745"/>
      <c r="TYO5" s="745"/>
      <c r="TYP5" s="745"/>
      <c r="TYQ5" s="744"/>
      <c r="TYR5" s="745"/>
      <c r="TYS5" s="745"/>
      <c r="TYT5" s="745"/>
      <c r="TYU5" s="745"/>
      <c r="TYV5" s="745"/>
      <c r="TYW5" s="745"/>
      <c r="TYX5" s="745"/>
      <c r="TYY5" s="745"/>
      <c r="TYZ5" s="745"/>
      <c r="TZA5" s="745"/>
      <c r="TZB5" s="745"/>
      <c r="TZC5" s="745"/>
      <c r="TZD5" s="745"/>
      <c r="TZE5" s="745"/>
      <c r="TZF5" s="745"/>
      <c r="TZG5" s="745"/>
      <c r="TZH5" s="745"/>
      <c r="TZI5" s="745"/>
      <c r="TZJ5" s="745"/>
      <c r="TZK5" s="745"/>
      <c r="TZL5" s="745"/>
      <c r="TZM5" s="745"/>
      <c r="TZN5" s="745"/>
      <c r="TZO5" s="745"/>
      <c r="TZP5" s="745"/>
      <c r="TZQ5" s="745"/>
      <c r="TZR5" s="745"/>
      <c r="TZS5" s="745"/>
      <c r="TZT5" s="745"/>
      <c r="TZU5" s="745"/>
      <c r="TZV5" s="744"/>
      <c r="TZW5" s="745"/>
      <c r="TZX5" s="745"/>
      <c r="TZY5" s="745"/>
      <c r="TZZ5" s="745"/>
      <c r="UAA5" s="745"/>
      <c r="UAB5" s="745"/>
      <c r="UAC5" s="745"/>
      <c r="UAD5" s="745"/>
      <c r="UAE5" s="745"/>
      <c r="UAF5" s="745"/>
      <c r="UAG5" s="745"/>
      <c r="UAH5" s="745"/>
      <c r="UAI5" s="745"/>
      <c r="UAJ5" s="745"/>
      <c r="UAK5" s="745"/>
      <c r="UAL5" s="745"/>
      <c r="UAM5" s="745"/>
      <c r="UAN5" s="745"/>
      <c r="UAO5" s="745"/>
      <c r="UAP5" s="745"/>
      <c r="UAQ5" s="745"/>
      <c r="UAR5" s="745"/>
      <c r="UAS5" s="745"/>
      <c r="UAT5" s="745"/>
      <c r="UAU5" s="745"/>
      <c r="UAV5" s="745"/>
      <c r="UAW5" s="745"/>
      <c r="UAX5" s="745"/>
      <c r="UAY5" s="745"/>
      <c r="UAZ5" s="745"/>
      <c r="UBA5" s="744"/>
      <c r="UBB5" s="745"/>
      <c r="UBC5" s="745"/>
      <c r="UBD5" s="745"/>
      <c r="UBE5" s="745"/>
      <c r="UBF5" s="745"/>
      <c r="UBG5" s="745"/>
      <c r="UBH5" s="745"/>
      <c r="UBI5" s="745"/>
      <c r="UBJ5" s="745"/>
      <c r="UBK5" s="745"/>
      <c r="UBL5" s="745"/>
      <c r="UBM5" s="745"/>
      <c r="UBN5" s="745"/>
      <c r="UBO5" s="745"/>
      <c r="UBP5" s="745"/>
      <c r="UBQ5" s="745"/>
      <c r="UBR5" s="745"/>
      <c r="UBS5" s="745"/>
      <c r="UBT5" s="745"/>
      <c r="UBU5" s="745"/>
      <c r="UBV5" s="745"/>
      <c r="UBW5" s="745"/>
      <c r="UBX5" s="745"/>
      <c r="UBY5" s="745"/>
      <c r="UBZ5" s="745"/>
      <c r="UCA5" s="745"/>
      <c r="UCB5" s="745"/>
      <c r="UCC5" s="745"/>
      <c r="UCD5" s="745"/>
      <c r="UCE5" s="745"/>
      <c r="UCF5" s="744"/>
      <c r="UCG5" s="745"/>
      <c r="UCH5" s="745"/>
      <c r="UCI5" s="745"/>
      <c r="UCJ5" s="745"/>
      <c r="UCK5" s="745"/>
      <c r="UCL5" s="745"/>
      <c r="UCM5" s="745"/>
      <c r="UCN5" s="745"/>
      <c r="UCO5" s="745"/>
      <c r="UCP5" s="745"/>
      <c r="UCQ5" s="745"/>
      <c r="UCR5" s="745"/>
      <c r="UCS5" s="745"/>
      <c r="UCT5" s="745"/>
      <c r="UCU5" s="745"/>
      <c r="UCV5" s="745"/>
      <c r="UCW5" s="745"/>
      <c r="UCX5" s="745"/>
      <c r="UCY5" s="745"/>
      <c r="UCZ5" s="745"/>
      <c r="UDA5" s="745"/>
      <c r="UDB5" s="745"/>
      <c r="UDC5" s="745"/>
      <c r="UDD5" s="745"/>
      <c r="UDE5" s="745"/>
      <c r="UDF5" s="745"/>
      <c r="UDG5" s="745"/>
      <c r="UDH5" s="745"/>
      <c r="UDI5" s="745"/>
      <c r="UDJ5" s="745"/>
      <c r="UDK5" s="744"/>
      <c r="UDL5" s="745"/>
      <c r="UDM5" s="745"/>
      <c r="UDN5" s="745"/>
      <c r="UDO5" s="745"/>
      <c r="UDP5" s="745"/>
      <c r="UDQ5" s="745"/>
      <c r="UDR5" s="745"/>
      <c r="UDS5" s="745"/>
      <c r="UDT5" s="745"/>
      <c r="UDU5" s="745"/>
      <c r="UDV5" s="745"/>
      <c r="UDW5" s="745"/>
      <c r="UDX5" s="745"/>
      <c r="UDY5" s="745"/>
      <c r="UDZ5" s="745"/>
      <c r="UEA5" s="745"/>
      <c r="UEB5" s="745"/>
      <c r="UEC5" s="745"/>
      <c r="UED5" s="745"/>
      <c r="UEE5" s="745"/>
      <c r="UEF5" s="745"/>
      <c r="UEG5" s="745"/>
      <c r="UEH5" s="745"/>
      <c r="UEI5" s="745"/>
      <c r="UEJ5" s="745"/>
      <c r="UEK5" s="745"/>
      <c r="UEL5" s="745"/>
      <c r="UEM5" s="745"/>
      <c r="UEN5" s="745"/>
      <c r="UEO5" s="745"/>
      <c r="UEP5" s="744"/>
      <c r="UEQ5" s="745"/>
      <c r="UER5" s="745"/>
      <c r="UES5" s="745"/>
      <c r="UET5" s="745"/>
      <c r="UEU5" s="745"/>
      <c r="UEV5" s="745"/>
      <c r="UEW5" s="745"/>
      <c r="UEX5" s="745"/>
      <c r="UEY5" s="745"/>
      <c r="UEZ5" s="745"/>
      <c r="UFA5" s="745"/>
      <c r="UFB5" s="745"/>
      <c r="UFC5" s="745"/>
      <c r="UFD5" s="745"/>
      <c r="UFE5" s="745"/>
      <c r="UFF5" s="745"/>
      <c r="UFG5" s="745"/>
      <c r="UFH5" s="745"/>
      <c r="UFI5" s="745"/>
      <c r="UFJ5" s="745"/>
      <c r="UFK5" s="745"/>
      <c r="UFL5" s="745"/>
      <c r="UFM5" s="745"/>
      <c r="UFN5" s="745"/>
      <c r="UFO5" s="745"/>
      <c r="UFP5" s="745"/>
      <c r="UFQ5" s="745"/>
      <c r="UFR5" s="745"/>
      <c r="UFS5" s="745"/>
      <c r="UFT5" s="745"/>
      <c r="UFU5" s="744"/>
      <c r="UFV5" s="745"/>
      <c r="UFW5" s="745"/>
      <c r="UFX5" s="745"/>
      <c r="UFY5" s="745"/>
      <c r="UFZ5" s="745"/>
      <c r="UGA5" s="745"/>
      <c r="UGB5" s="745"/>
      <c r="UGC5" s="745"/>
      <c r="UGD5" s="745"/>
      <c r="UGE5" s="745"/>
      <c r="UGF5" s="745"/>
      <c r="UGG5" s="745"/>
      <c r="UGH5" s="745"/>
      <c r="UGI5" s="745"/>
      <c r="UGJ5" s="745"/>
      <c r="UGK5" s="745"/>
      <c r="UGL5" s="745"/>
      <c r="UGM5" s="745"/>
      <c r="UGN5" s="745"/>
      <c r="UGO5" s="745"/>
      <c r="UGP5" s="745"/>
      <c r="UGQ5" s="745"/>
      <c r="UGR5" s="745"/>
      <c r="UGS5" s="745"/>
      <c r="UGT5" s="745"/>
      <c r="UGU5" s="745"/>
      <c r="UGV5" s="745"/>
      <c r="UGW5" s="745"/>
      <c r="UGX5" s="745"/>
      <c r="UGY5" s="745"/>
      <c r="UGZ5" s="744"/>
      <c r="UHA5" s="745"/>
      <c r="UHB5" s="745"/>
      <c r="UHC5" s="745"/>
      <c r="UHD5" s="745"/>
      <c r="UHE5" s="745"/>
      <c r="UHF5" s="745"/>
      <c r="UHG5" s="745"/>
      <c r="UHH5" s="745"/>
      <c r="UHI5" s="745"/>
      <c r="UHJ5" s="745"/>
      <c r="UHK5" s="745"/>
      <c r="UHL5" s="745"/>
      <c r="UHM5" s="745"/>
      <c r="UHN5" s="745"/>
      <c r="UHO5" s="745"/>
      <c r="UHP5" s="745"/>
      <c r="UHQ5" s="745"/>
      <c r="UHR5" s="745"/>
      <c r="UHS5" s="745"/>
      <c r="UHT5" s="745"/>
      <c r="UHU5" s="745"/>
      <c r="UHV5" s="745"/>
      <c r="UHW5" s="745"/>
      <c r="UHX5" s="745"/>
      <c r="UHY5" s="745"/>
      <c r="UHZ5" s="745"/>
      <c r="UIA5" s="745"/>
      <c r="UIB5" s="745"/>
      <c r="UIC5" s="745"/>
      <c r="UID5" s="745"/>
      <c r="UIE5" s="744"/>
      <c r="UIF5" s="745"/>
      <c r="UIG5" s="745"/>
      <c r="UIH5" s="745"/>
      <c r="UII5" s="745"/>
      <c r="UIJ5" s="745"/>
      <c r="UIK5" s="745"/>
      <c r="UIL5" s="745"/>
      <c r="UIM5" s="745"/>
      <c r="UIN5" s="745"/>
      <c r="UIO5" s="745"/>
      <c r="UIP5" s="745"/>
      <c r="UIQ5" s="745"/>
      <c r="UIR5" s="745"/>
      <c r="UIS5" s="745"/>
      <c r="UIT5" s="745"/>
      <c r="UIU5" s="745"/>
      <c r="UIV5" s="745"/>
      <c r="UIW5" s="745"/>
      <c r="UIX5" s="745"/>
      <c r="UIY5" s="745"/>
      <c r="UIZ5" s="745"/>
      <c r="UJA5" s="745"/>
      <c r="UJB5" s="745"/>
      <c r="UJC5" s="745"/>
      <c r="UJD5" s="745"/>
      <c r="UJE5" s="745"/>
      <c r="UJF5" s="745"/>
      <c r="UJG5" s="745"/>
      <c r="UJH5" s="745"/>
      <c r="UJI5" s="745"/>
      <c r="UJJ5" s="744"/>
      <c r="UJK5" s="745"/>
      <c r="UJL5" s="745"/>
      <c r="UJM5" s="745"/>
      <c r="UJN5" s="745"/>
      <c r="UJO5" s="745"/>
      <c r="UJP5" s="745"/>
      <c r="UJQ5" s="745"/>
      <c r="UJR5" s="745"/>
      <c r="UJS5" s="745"/>
      <c r="UJT5" s="745"/>
      <c r="UJU5" s="745"/>
      <c r="UJV5" s="745"/>
      <c r="UJW5" s="745"/>
      <c r="UJX5" s="745"/>
      <c r="UJY5" s="745"/>
      <c r="UJZ5" s="745"/>
      <c r="UKA5" s="745"/>
      <c r="UKB5" s="745"/>
      <c r="UKC5" s="745"/>
      <c r="UKD5" s="745"/>
      <c r="UKE5" s="745"/>
      <c r="UKF5" s="745"/>
      <c r="UKG5" s="745"/>
      <c r="UKH5" s="745"/>
      <c r="UKI5" s="745"/>
      <c r="UKJ5" s="745"/>
      <c r="UKK5" s="745"/>
      <c r="UKL5" s="745"/>
      <c r="UKM5" s="745"/>
      <c r="UKN5" s="745"/>
      <c r="UKO5" s="744"/>
      <c r="UKP5" s="745"/>
      <c r="UKQ5" s="745"/>
      <c r="UKR5" s="745"/>
      <c r="UKS5" s="745"/>
      <c r="UKT5" s="745"/>
      <c r="UKU5" s="745"/>
      <c r="UKV5" s="745"/>
      <c r="UKW5" s="745"/>
      <c r="UKX5" s="745"/>
      <c r="UKY5" s="745"/>
      <c r="UKZ5" s="745"/>
      <c r="ULA5" s="745"/>
      <c r="ULB5" s="745"/>
      <c r="ULC5" s="745"/>
      <c r="ULD5" s="745"/>
      <c r="ULE5" s="745"/>
      <c r="ULF5" s="745"/>
      <c r="ULG5" s="745"/>
      <c r="ULH5" s="745"/>
      <c r="ULI5" s="745"/>
      <c r="ULJ5" s="745"/>
      <c r="ULK5" s="745"/>
      <c r="ULL5" s="745"/>
      <c r="ULM5" s="745"/>
      <c r="ULN5" s="745"/>
      <c r="ULO5" s="745"/>
      <c r="ULP5" s="745"/>
      <c r="ULQ5" s="745"/>
      <c r="ULR5" s="745"/>
      <c r="ULS5" s="745"/>
      <c r="ULT5" s="744"/>
      <c r="ULU5" s="745"/>
      <c r="ULV5" s="745"/>
      <c r="ULW5" s="745"/>
      <c r="ULX5" s="745"/>
      <c r="ULY5" s="745"/>
      <c r="ULZ5" s="745"/>
      <c r="UMA5" s="745"/>
      <c r="UMB5" s="745"/>
      <c r="UMC5" s="745"/>
      <c r="UMD5" s="745"/>
      <c r="UME5" s="745"/>
      <c r="UMF5" s="745"/>
      <c r="UMG5" s="745"/>
      <c r="UMH5" s="745"/>
      <c r="UMI5" s="745"/>
      <c r="UMJ5" s="745"/>
      <c r="UMK5" s="745"/>
      <c r="UML5" s="745"/>
      <c r="UMM5" s="745"/>
      <c r="UMN5" s="745"/>
      <c r="UMO5" s="745"/>
      <c r="UMP5" s="745"/>
      <c r="UMQ5" s="745"/>
      <c r="UMR5" s="745"/>
      <c r="UMS5" s="745"/>
      <c r="UMT5" s="745"/>
      <c r="UMU5" s="745"/>
      <c r="UMV5" s="745"/>
      <c r="UMW5" s="745"/>
      <c r="UMX5" s="745"/>
      <c r="UMY5" s="744"/>
      <c r="UMZ5" s="745"/>
      <c r="UNA5" s="745"/>
      <c r="UNB5" s="745"/>
      <c r="UNC5" s="745"/>
      <c r="UND5" s="745"/>
      <c r="UNE5" s="745"/>
      <c r="UNF5" s="745"/>
      <c r="UNG5" s="745"/>
      <c r="UNH5" s="745"/>
      <c r="UNI5" s="745"/>
      <c r="UNJ5" s="745"/>
      <c r="UNK5" s="745"/>
      <c r="UNL5" s="745"/>
      <c r="UNM5" s="745"/>
      <c r="UNN5" s="745"/>
      <c r="UNO5" s="745"/>
      <c r="UNP5" s="745"/>
      <c r="UNQ5" s="745"/>
      <c r="UNR5" s="745"/>
      <c r="UNS5" s="745"/>
      <c r="UNT5" s="745"/>
      <c r="UNU5" s="745"/>
      <c r="UNV5" s="745"/>
      <c r="UNW5" s="745"/>
      <c r="UNX5" s="745"/>
      <c r="UNY5" s="745"/>
      <c r="UNZ5" s="745"/>
      <c r="UOA5" s="745"/>
      <c r="UOB5" s="745"/>
      <c r="UOC5" s="745"/>
      <c r="UOD5" s="744"/>
      <c r="UOE5" s="745"/>
      <c r="UOF5" s="745"/>
      <c r="UOG5" s="745"/>
      <c r="UOH5" s="745"/>
      <c r="UOI5" s="745"/>
      <c r="UOJ5" s="745"/>
      <c r="UOK5" s="745"/>
      <c r="UOL5" s="745"/>
      <c r="UOM5" s="745"/>
      <c r="UON5" s="745"/>
      <c r="UOO5" s="745"/>
      <c r="UOP5" s="745"/>
      <c r="UOQ5" s="745"/>
      <c r="UOR5" s="745"/>
      <c r="UOS5" s="745"/>
      <c r="UOT5" s="745"/>
      <c r="UOU5" s="745"/>
      <c r="UOV5" s="745"/>
      <c r="UOW5" s="745"/>
      <c r="UOX5" s="745"/>
      <c r="UOY5" s="745"/>
      <c r="UOZ5" s="745"/>
      <c r="UPA5" s="745"/>
      <c r="UPB5" s="745"/>
      <c r="UPC5" s="745"/>
      <c r="UPD5" s="745"/>
      <c r="UPE5" s="745"/>
      <c r="UPF5" s="745"/>
      <c r="UPG5" s="745"/>
      <c r="UPH5" s="745"/>
      <c r="UPI5" s="744"/>
      <c r="UPJ5" s="745"/>
      <c r="UPK5" s="745"/>
      <c r="UPL5" s="745"/>
      <c r="UPM5" s="745"/>
      <c r="UPN5" s="745"/>
      <c r="UPO5" s="745"/>
      <c r="UPP5" s="745"/>
      <c r="UPQ5" s="745"/>
      <c r="UPR5" s="745"/>
      <c r="UPS5" s="745"/>
      <c r="UPT5" s="745"/>
      <c r="UPU5" s="745"/>
      <c r="UPV5" s="745"/>
      <c r="UPW5" s="745"/>
      <c r="UPX5" s="745"/>
      <c r="UPY5" s="745"/>
      <c r="UPZ5" s="745"/>
      <c r="UQA5" s="745"/>
      <c r="UQB5" s="745"/>
      <c r="UQC5" s="745"/>
      <c r="UQD5" s="745"/>
      <c r="UQE5" s="745"/>
      <c r="UQF5" s="745"/>
      <c r="UQG5" s="745"/>
      <c r="UQH5" s="745"/>
      <c r="UQI5" s="745"/>
      <c r="UQJ5" s="745"/>
      <c r="UQK5" s="745"/>
      <c r="UQL5" s="745"/>
      <c r="UQM5" s="745"/>
      <c r="UQN5" s="744"/>
      <c r="UQO5" s="745"/>
      <c r="UQP5" s="745"/>
      <c r="UQQ5" s="745"/>
      <c r="UQR5" s="745"/>
      <c r="UQS5" s="745"/>
      <c r="UQT5" s="745"/>
      <c r="UQU5" s="745"/>
      <c r="UQV5" s="745"/>
      <c r="UQW5" s="745"/>
      <c r="UQX5" s="745"/>
      <c r="UQY5" s="745"/>
      <c r="UQZ5" s="745"/>
      <c r="URA5" s="745"/>
      <c r="URB5" s="745"/>
      <c r="URC5" s="745"/>
      <c r="URD5" s="745"/>
      <c r="URE5" s="745"/>
      <c r="URF5" s="745"/>
      <c r="URG5" s="745"/>
      <c r="URH5" s="745"/>
      <c r="URI5" s="745"/>
      <c r="URJ5" s="745"/>
      <c r="URK5" s="745"/>
      <c r="URL5" s="745"/>
      <c r="URM5" s="745"/>
      <c r="URN5" s="745"/>
      <c r="URO5" s="745"/>
      <c r="URP5" s="745"/>
      <c r="URQ5" s="745"/>
      <c r="URR5" s="745"/>
      <c r="URS5" s="744"/>
      <c r="URT5" s="745"/>
      <c r="URU5" s="745"/>
      <c r="URV5" s="745"/>
      <c r="URW5" s="745"/>
      <c r="URX5" s="745"/>
      <c r="URY5" s="745"/>
      <c r="URZ5" s="745"/>
      <c r="USA5" s="745"/>
      <c r="USB5" s="745"/>
      <c r="USC5" s="745"/>
      <c r="USD5" s="745"/>
      <c r="USE5" s="745"/>
      <c r="USF5" s="745"/>
      <c r="USG5" s="745"/>
      <c r="USH5" s="745"/>
      <c r="USI5" s="745"/>
      <c r="USJ5" s="745"/>
      <c r="USK5" s="745"/>
      <c r="USL5" s="745"/>
      <c r="USM5" s="745"/>
      <c r="USN5" s="745"/>
      <c r="USO5" s="745"/>
      <c r="USP5" s="745"/>
      <c r="USQ5" s="745"/>
      <c r="USR5" s="745"/>
      <c r="USS5" s="745"/>
      <c r="UST5" s="745"/>
      <c r="USU5" s="745"/>
      <c r="USV5" s="745"/>
      <c r="USW5" s="745"/>
      <c r="USX5" s="744"/>
      <c r="USY5" s="745"/>
      <c r="USZ5" s="745"/>
      <c r="UTA5" s="745"/>
      <c r="UTB5" s="745"/>
      <c r="UTC5" s="745"/>
      <c r="UTD5" s="745"/>
      <c r="UTE5" s="745"/>
      <c r="UTF5" s="745"/>
      <c r="UTG5" s="745"/>
      <c r="UTH5" s="745"/>
      <c r="UTI5" s="745"/>
      <c r="UTJ5" s="745"/>
      <c r="UTK5" s="745"/>
      <c r="UTL5" s="745"/>
      <c r="UTM5" s="745"/>
      <c r="UTN5" s="745"/>
      <c r="UTO5" s="745"/>
      <c r="UTP5" s="745"/>
      <c r="UTQ5" s="745"/>
      <c r="UTR5" s="745"/>
      <c r="UTS5" s="745"/>
      <c r="UTT5" s="745"/>
      <c r="UTU5" s="745"/>
      <c r="UTV5" s="745"/>
      <c r="UTW5" s="745"/>
      <c r="UTX5" s="745"/>
      <c r="UTY5" s="745"/>
      <c r="UTZ5" s="745"/>
      <c r="UUA5" s="745"/>
      <c r="UUB5" s="745"/>
      <c r="UUC5" s="744"/>
      <c r="UUD5" s="745"/>
      <c r="UUE5" s="745"/>
      <c r="UUF5" s="745"/>
      <c r="UUG5" s="745"/>
      <c r="UUH5" s="745"/>
      <c r="UUI5" s="745"/>
      <c r="UUJ5" s="745"/>
      <c r="UUK5" s="745"/>
      <c r="UUL5" s="745"/>
      <c r="UUM5" s="745"/>
      <c r="UUN5" s="745"/>
      <c r="UUO5" s="745"/>
      <c r="UUP5" s="745"/>
      <c r="UUQ5" s="745"/>
      <c r="UUR5" s="745"/>
      <c r="UUS5" s="745"/>
      <c r="UUT5" s="745"/>
      <c r="UUU5" s="745"/>
      <c r="UUV5" s="745"/>
      <c r="UUW5" s="745"/>
      <c r="UUX5" s="745"/>
      <c r="UUY5" s="745"/>
      <c r="UUZ5" s="745"/>
      <c r="UVA5" s="745"/>
      <c r="UVB5" s="745"/>
      <c r="UVC5" s="745"/>
      <c r="UVD5" s="745"/>
      <c r="UVE5" s="745"/>
      <c r="UVF5" s="745"/>
      <c r="UVG5" s="745"/>
      <c r="UVH5" s="744"/>
      <c r="UVI5" s="745"/>
      <c r="UVJ5" s="745"/>
      <c r="UVK5" s="745"/>
      <c r="UVL5" s="745"/>
      <c r="UVM5" s="745"/>
      <c r="UVN5" s="745"/>
      <c r="UVO5" s="745"/>
      <c r="UVP5" s="745"/>
      <c r="UVQ5" s="745"/>
      <c r="UVR5" s="745"/>
      <c r="UVS5" s="745"/>
      <c r="UVT5" s="745"/>
      <c r="UVU5" s="745"/>
      <c r="UVV5" s="745"/>
      <c r="UVW5" s="745"/>
      <c r="UVX5" s="745"/>
      <c r="UVY5" s="745"/>
      <c r="UVZ5" s="745"/>
      <c r="UWA5" s="745"/>
      <c r="UWB5" s="745"/>
      <c r="UWC5" s="745"/>
      <c r="UWD5" s="745"/>
      <c r="UWE5" s="745"/>
      <c r="UWF5" s="745"/>
      <c r="UWG5" s="745"/>
      <c r="UWH5" s="745"/>
      <c r="UWI5" s="745"/>
      <c r="UWJ5" s="745"/>
      <c r="UWK5" s="745"/>
      <c r="UWL5" s="745"/>
      <c r="UWM5" s="744"/>
      <c r="UWN5" s="745"/>
      <c r="UWO5" s="745"/>
      <c r="UWP5" s="745"/>
      <c r="UWQ5" s="745"/>
      <c r="UWR5" s="745"/>
      <c r="UWS5" s="745"/>
      <c r="UWT5" s="745"/>
      <c r="UWU5" s="745"/>
      <c r="UWV5" s="745"/>
      <c r="UWW5" s="745"/>
      <c r="UWX5" s="745"/>
      <c r="UWY5" s="745"/>
      <c r="UWZ5" s="745"/>
      <c r="UXA5" s="745"/>
      <c r="UXB5" s="745"/>
      <c r="UXC5" s="745"/>
      <c r="UXD5" s="745"/>
      <c r="UXE5" s="745"/>
      <c r="UXF5" s="745"/>
      <c r="UXG5" s="745"/>
      <c r="UXH5" s="745"/>
      <c r="UXI5" s="745"/>
      <c r="UXJ5" s="745"/>
      <c r="UXK5" s="745"/>
      <c r="UXL5" s="745"/>
      <c r="UXM5" s="745"/>
      <c r="UXN5" s="745"/>
      <c r="UXO5" s="745"/>
      <c r="UXP5" s="745"/>
      <c r="UXQ5" s="745"/>
      <c r="UXR5" s="744"/>
      <c r="UXS5" s="745"/>
      <c r="UXT5" s="745"/>
      <c r="UXU5" s="745"/>
      <c r="UXV5" s="745"/>
      <c r="UXW5" s="745"/>
      <c r="UXX5" s="745"/>
      <c r="UXY5" s="745"/>
      <c r="UXZ5" s="745"/>
      <c r="UYA5" s="745"/>
      <c r="UYB5" s="745"/>
      <c r="UYC5" s="745"/>
      <c r="UYD5" s="745"/>
      <c r="UYE5" s="745"/>
      <c r="UYF5" s="745"/>
      <c r="UYG5" s="745"/>
      <c r="UYH5" s="745"/>
      <c r="UYI5" s="745"/>
      <c r="UYJ5" s="745"/>
      <c r="UYK5" s="745"/>
      <c r="UYL5" s="745"/>
      <c r="UYM5" s="745"/>
      <c r="UYN5" s="745"/>
      <c r="UYO5" s="745"/>
      <c r="UYP5" s="745"/>
      <c r="UYQ5" s="745"/>
      <c r="UYR5" s="745"/>
      <c r="UYS5" s="745"/>
      <c r="UYT5" s="745"/>
      <c r="UYU5" s="745"/>
      <c r="UYV5" s="745"/>
      <c r="UYW5" s="744"/>
      <c r="UYX5" s="745"/>
      <c r="UYY5" s="745"/>
      <c r="UYZ5" s="745"/>
      <c r="UZA5" s="745"/>
      <c r="UZB5" s="745"/>
      <c r="UZC5" s="745"/>
      <c r="UZD5" s="745"/>
      <c r="UZE5" s="745"/>
      <c r="UZF5" s="745"/>
      <c r="UZG5" s="745"/>
      <c r="UZH5" s="745"/>
      <c r="UZI5" s="745"/>
      <c r="UZJ5" s="745"/>
      <c r="UZK5" s="745"/>
      <c r="UZL5" s="745"/>
      <c r="UZM5" s="745"/>
      <c r="UZN5" s="745"/>
      <c r="UZO5" s="745"/>
      <c r="UZP5" s="745"/>
      <c r="UZQ5" s="745"/>
      <c r="UZR5" s="745"/>
      <c r="UZS5" s="745"/>
      <c r="UZT5" s="745"/>
      <c r="UZU5" s="745"/>
      <c r="UZV5" s="745"/>
      <c r="UZW5" s="745"/>
      <c r="UZX5" s="745"/>
      <c r="UZY5" s="745"/>
      <c r="UZZ5" s="745"/>
      <c r="VAA5" s="745"/>
      <c r="VAB5" s="744"/>
      <c r="VAC5" s="745"/>
      <c r="VAD5" s="745"/>
      <c r="VAE5" s="745"/>
      <c r="VAF5" s="745"/>
      <c r="VAG5" s="745"/>
      <c r="VAH5" s="745"/>
      <c r="VAI5" s="745"/>
      <c r="VAJ5" s="745"/>
      <c r="VAK5" s="745"/>
      <c r="VAL5" s="745"/>
      <c r="VAM5" s="745"/>
      <c r="VAN5" s="745"/>
      <c r="VAO5" s="745"/>
      <c r="VAP5" s="745"/>
      <c r="VAQ5" s="745"/>
      <c r="VAR5" s="745"/>
      <c r="VAS5" s="745"/>
      <c r="VAT5" s="745"/>
      <c r="VAU5" s="745"/>
      <c r="VAV5" s="745"/>
      <c r="VAW5" s="745"/>
      <c r="VAX5" s="745"/>
      <c r="VAY5" s="745"/>
      <c r="VAZ5" s="745"/>
      <c r="VBA5" s="745"/>
      <c r="VBB5" s="745"/>
      <c r="VBC5" s="745"/>
      <c r="VBD5" s="745"/>
      <c r="VBE5" s="745"/>
      <c r="VBF5" s="745"/>
      <c r="VBG5" s="744"/>
      <c r="VBH5" s="745"/>
      <c r="VBI5" s="745"/>
      <c r="VBJ5" s="745"/>
      <c r="VBK5" s="745"/>
      <c r="VBL5" s="745"/>
      <c r="VBM5" s="745"/>
      <c r="VBN5" s="745"/>
      <c r="VBO5" s="745"/>
      <c r="VBP5" s="745"/>
      <c r="VBQ5" s="745"/>
      <c r="VBR5" s="745"/>
      <c r="VBS5" s="745"/>
      <c r="VBT5" s="745"/>
      <c r="VBU5" s="745"/>
      <c r="VBV5" s="745"/>
      <c r="VBW5" s="745"/>
      <c r="VBX5" s="745"/>
      <c r="VBY5" s="745"/>
      <c r="VBZ5" s="745"/>
      <c r="VCA5" s="745"/>
      <c r="VCB5" s="745"/>
      <c r="VCC5" s="745"/>
      <c r="VCD5" s="745"/>
      <c r="VCE5" s="745"/>
      <c r="VCF5" s="745"/>
      <c r="VCG5" s="745"/>
      <c r="VCH5" s="745"/>
      <c r="VCI5" s="745"/>
      <c r="VCJ5" s="745"/>
      <c r="VCK5" s="745"/>
      <c r="VCL5" s="744"/>
      <c r="VCM5" s="745"/>
      <c r="VCN5" s="745"/>
      <c r="VCO5" s="745"/>
      <c r="VCP5" s="745"/>
      <c r="VCQ5" s="745"/>
      <c r="VCR5" s="745"/>
      <c r="VCS5" s="745"/>
      <c r="VCT5" s="745"/>
      <c r="VCU5" s="745"/>
      <c r="VCV5" s="745"/>
      <c r="VCW5" s="745"/>
      <c r="VCX5" s="745"/>
      <c r="VCY5" s="745"/>
      <c r="VCZ5" s="745"/>
      <c r="VDA5" s="745"/>
      <c r="VDB5" s="745"/>
      <c r="VDC5" s="745"/>
      <c r="VDD5" s="745"/>
      <c r="VDE5" s="745"/>
      <c r="VDF5" s="745"/>
      <c r="VDG5" s="745"/>
      <c r="VDH5" s="745"/>
      <c r="VDI5" s="745"/>
      <c r="VDJ5" s="745"/>
      <c r="VDK5" s="745"/>
      <c r="VDL5" s="745"/>
      <c r="VDM5" s="745"/>
      <c r="VDN5" s="745"/>
      <c r="VDO5" s="745"/>
      <c r="VDP5" s="745"/>
      <c r="VDQ5" s="744"/>
      <c r="VDR5" s="745"/>
      <c r="VDS5" s="745"/>
      <c r="VDT5" s="745"/>
      <c r="VDU5" s="745"/>
      <c r="VDV5" s="745"/>
      <c r="VDW5" s="745"/>
      <c r="VDX5" s="745"/>
      <c r="VDY5" s="745"/>
      <c r="VDZ5" s="745"/>
      <c r="VEA5" s="745"/>
      <c r="VEB5" s="745"/>
      <c r="VEC5" s="745"/>
      <c r="VED5" s="745"/>
      <c r="VEE5" s="745"/>
      <c r="VEF5" s="745"/>
      <c r="VEG5" s="745"/>
      <c r="VEH5" s="745"/>
      <c r="VEI5" s="745"/>
      <c r="VEJ5" s="745"/>
      <c r="VEK5" s="745"/>
      <c r="VEL5" s="745"/>
      <c r="VEM5" s="745"/>
      <c r="VEN5" s="745"/>
      <c r="VEO5" s="745"/>
      <c r="VEP5" s="745"/>
      <c r="VEQ5" s="745"/>
      <c r="VER5" s="745"/>
      <c r="VES5" s="745"/>
      <c r="VET5" s="745"/>
      <c r="VEU5" s="745"/>
      <c r="VEV5" s="744"/>
      <c r="VEW5" s="745"/>
      <c r="VEX5" s="745"/>
      <c r="VEY5" s="745"/>
      <c r="VEZ5" s="745"/>
      <c r="VFA5" s="745"/>
      <c r="VFB5" s="745"/>
      <c r="VFC5" s="745"/>
      <c r="VFD5" s="745"/>
      <c r="VFE5" s="745"/>
      <c r="VFF5" s="745"/>
      <c r="VFG5" s="745"/>
      <c r="VFH5" s="745"/>
      <c r="VFI5" s="745"/>
      <c r="VFJ5" s="745"/>
      <c r="VFK5" s="745"/>
      <c r="VFL5" s="745"/>
      <c r="VFM5" s="745"/>
      <c r="VFN5" s="745"/>
      <c r="VFO5" s="745"/>
      <c r="VFP5" s="745"/>
      <c r="VFQ5" s="745"/>
      <c r="VFR5" s="745"/>
      <c r="VFS5" s="745"/>
      <c r="VFT5" s="745"/>
      <c r="VFU5" s="745"/>
      <c r="VFV5" s="745"/>
      <c r="VFW5" s="745"/>
      <c r="VFX5" s="745"/>
      <c r="VFY5" s="745"/>
      <c r="VFZ5" s="745"/>
      <c r="VGA5" s="744"/>
      <c r="VGB5" s="745"/>
      <c r="VGC5" s="745"/>
      <c r="VGD5" s="745"/>
      <c r="VGE5" s="745"/>
      <c r="VGF5" s="745"/>
      <c r="VGG5" s="745"/>
      <c r="VGH5" s="745"/>
      <c r="VGI5" s="745"/>
      <c r="VGJ5" s="745"/>
      <c r="VGK5" s="745"/>
      <c r="VGL5" s="745"/>
      <c r="VGM5" s="745"/>
      <c r="VGN5" s="745"/>
      <c r="VGO5" s="745"/>
      <c r="VGP5" s="745"/>
      <c r="VGQ5" s="745"/>
      <c r="VGR5" s="745"/>
      <c r="VGS5" s="745"/>
      <c r="VGT5" s="745"/>
      <c r="VGU5" s="745"/>
      <c r="VGV5" s="745"/>
      <c r="VGW5" s="745"/>
      <c r="VGX5" s="745"/>
      <c r="VGY5" s="745"/>
      <c r="VGZ5" s="745"/>
      <c r="VHA5" s="745"/>
      <c r="VHB5" s="745"/>
      <c r="VHC5" s="745"/>
      <c r="VHD5" s="745"/>
      <c r="VHE5" s="745"/>
      <c r="VHF5" s="744"/>
      <c r="VHG5" s="745"/>
      <c r="VHH5" s="745"/>
      <c r="VHI5" s="745"/>
      <c r="VHJ5" s="745"/>
      <c r="VHK5" s="745"/>
      <c r="VHL5" s="745"/>
      <c r="VHM5" s="745"/>
      <c r="VHN5" s="745"/>
      <c r="VHO5" s="745"/>
      <c r="VHP5" s="745"/>
      <c r="VHQ5" s="745"/>
      <c r="VHR5" s="745"/>
      <c r="VHS5" s="745"/>
      <c r="VHT5" s="745"/>
      <c r="VHU5" s="745"/>
      <c r="VHV5" s="745"/>
      <c r="VHW5" s="745"/>
      <c r="VHX5" s="745"/>
      <c r="VHY5" s="745"/>
      <c r="VHZ5" s="745"/>
      <c r="VIA5" s="745"/>
      <c r="VIB5" s="745"/>
      <c r="VIC5" s="745"/>
      <c r="VID5" s="745"/>
      <c r="VIE5" s="745"/>
      <c r="VIF5" s="745"/>
      <c r="VIG5" s="745"/>
      <c r="VIH5" s="745"/>
      <c r="VII5" s="745"/>
      <c r="VIJ5" s="745"/>
      <c r="VIK5" s="744"/>
      <c r="VIL5" s="745"/>
      <c r="VIM5" s="745"/>
      <c r="VIN5" s="745"/>
      <c r="VIO5" s="745"/>
      <c r="VIP5" s="745"/>
      <c r="VIQ5" s="745"/>
      <c r="VIR5" s="745"/>
      <c r="VIS5" s="745"/>
      <c r="VIT5" s="745"/>
      <c r="VIU5" s="745"/>
      <c r="VIV5" s="745"/>
      <c r="VIW5" s="745"/>
      <c r="VIX5" s="745"/>
      <c r="VIY5" s="745"/>
      <c r="VIZ5" s="745"/>
      <c r="VJA5" s="745"/>
      <c r="VJB5" s="745"/>
      <c r="VJC5" s="745"/>
      <c r="VJD5" s="745"/>
      <c r="VJE5" s="745"/>
      <c r="VJF5" s="745"/>
      <c r="VJG5" s="745"/>
      <c r="VJH5" s="745"/>
      <c r="VJI5" s="745"/>
      <c r="VJJ5" s="745"/>
      <c r="VJK5" s="745"/>
      <c r="VJL5" s="745"/>
      <c r="VJM5" s="745"/>
      <c r="VJN5" s="745"/>
      <c r="VJO5" s="745"/>
      <c r="VJP5" s="744"/>
      <c r="VJQ5" s="745"/>
      <c r="VJR5" s="745"/>
      <c r="VJS5" s="745"/>
      <c r="VJT5" s="745"/>
      <c r="VJU5" s="745"/>
      <c r="VJV5" s="745"/>
      <c r="VJW5" s="745"/>
      <c r="VJX5" s="745"/>
      <c r="VJY5" s="745"/>
      <c r="VJZ5" s="745"/>
      <c r="VKA5" s="745"/>
      <c r="VKB5" s="745"/>
      <c r="VKC5" s="745"/>
      <c r="VKD5" s="745"/>
      <c r="VKE5" s="745"/>
      <c r="VKF5" s="745"/>
      <c r="VKG5" s="745"/>
      <c r="VKH5" s="745"/>
      <c r="VKI5" s="745"/>
      <c r="VKJ5" s="745"/>
      <c r="VKK5" s="745"/>
      <c r="VKL5" s="745"/>
      <c r="VKM5" s="745"/>
      <c r="VKN5" s="745"/>
      <c r="VKO5" s="745"/>
      <c r="VKP5" s="745"/>
      <c r="VKQ5" s="745"/>
      <c r="VKR5" s="745"/>
      <c r="VKS5" s="745"/>
      <c r="VKT5" s="745"/>
      <c r="VKU5" s="744"/>
      <c r="VKV5" s="745"/>
      <c r="VKW5" s="745"/>
      <c r="VKX5" s="745"/>
      <c r="VKY5" s="745"/>
      <c r="VKZ5" s="745"/>
      <c r="VLA5" s="745"/>
      <c r="VLB5" s="745"/>
      <c r="VLC5" s="745"/>
      <c r="VLD5" s="745"/>
      <c r="VLE5" s="745"/>
      <c r="VLF5" s="745"/>
      <c r="VLG5" s="745"/>
      <c r="VLH5" s="745"/>
      <c r="VLI5" s="745"/>
      <c r="VLJ5" s="745"/>
      <c r="VLK5" s="745"/>
      <c r="VLL5" s="745"/>
      <c r="VLM5" s="745"/>
      <c r="VLN5" s="745"/>
      <c r="VLO5" s="745"/>
      <c r="VLP5" s="745"/>
      <c r="VLQ5" s="745"/>
      <c r="VLR5" s="745"/>
      <c r="VLS5" s="745"/>
      <c r="VLT5" s="745"/>
      <c r="VLU5" s="745"/>
      <c r="VLV5" s="745"/>
      <c r="VLW5" s="745"/>
      <c r="VLX5" s="745"/>
      <c r="VLY5" s="745"/>
      <c r="VLZ5" s="744"/>
      <c r="VMA5" s="745"/>
      <c r="VMB5" s="745"/>
      <c r="VMC5" s="745"/>
      <c r="VMD5" s="745"/>
      <c r="VME5" s="745"/>
      <c r="VMF5" s="745"/>
      <c r="VMG5" s="745"/>
      <c r="VMH5" s="745"/>
      <c r="VMI5" s="745"/>
      <c r="VMJ5" s="745"/>
      <c r="VMK5" s="745"/>
      <c r="VML5" s="745"/>
      <c r="VMM5" s="745"/>
      <c r="VMN5" s="745"/>
      <c r="VMO5" s="745"/>
      <c r="VMP5" s="745"/>
      <c r="VMQ5" s="745"/>
      <c r="VMR5" s="745"/>
      <c r="VMS5" s="745"/>
      <c r="VMT5" s="745"/>
      <c r="VMU5" s="745"/>
      <c r="VMV5" s="745"/>
      <c r="VMW5" s="745"/>
      <c r="VMX5" s="745"/>
      <c r="VMY5" s="745"/>
      <c r="VMZ5" s="745"/>
      <c r="VNA5" s="745"/>
      <c r="VNB5" s="745"/>
      <c r="VNC5" s="745"/>
      <c r="VND5" s="745"/>
      <c r="VNE5" s="744"/>
      <c r="VNF5" s="745"/>
      <c r="VNG5" s="745"/>
      <c r="VNH5" s="745"/>
      <c r="VNI5" s="745"/>
      <c r="VNJ5" s="745"/>
      <c r="VNK5" s="745"/>
      <c r="VNL5" s="745"/>
      <c r="VNM5" s="745"/>
      <c r="VNN5" s="745"/>
      <c r="VNO5" s="745"/>
      <c r="VNP5" s="745"/>
      <c r="VNQ5" s="745"/>
      <c r="VNR5" s="745"/>
      <c r="VNS5" s="745"/>
      <c r="VNT5" s="745"/>
      <c r="VNU5" s="745"/>
      <c r="VNV5" s="745"/>
      <c r="VNW5" s="745"/>
      <c r="VNX5" s="745"/>
      <c r="VNY5" s="745"/>
      <c r="VNZ5" s="745"/>
      <c r="VOA5" s="745"/>
      <c r="VOB5" s="745"/>
      <c r="VOC5" s="745"/>
      <c r="VOD5" s="745"/>
      <c r="VOE5" s="745"/>
      <c r="VOF5" s="745"/>
      <c r="VOG5" s="745"/>
      <c r="VOH5" s="745"/>
      <c r="VOI5" s="745"/>
      <c r="VOJ5" s="744"/>
      <c r="VOK5" s="745"/>
      <c r="VOL5" s="745"/>
      <c r="VOM5" s="745"/>
      <c r="VON5" s="745"/>
      <c r="VOO5" s="745"/>
      <c r="VOP5" s="745"/>
      <c r="VOQ5" s="745"/>
      <c r="VOR5" s="745"/>
      <c r="VOS5" s="745"/>
      <c r="VOT5" s="745"/>
      <c r="VOU5" s="745"/>
      <c r="VOV5" s="745"/>
      <c r="VOW5" s="745"/>
      <c r="VOX5" s="745"/>
      <c r="VOY5" s="745"/>
      <c r="VOZ5" s="745"/>
      <c r="VPA5" s="745"/>
      <c r="VPB5" s="745"/>
      <c r="VPC5" s="745"/>
      <c r="VPD5" s="745"/>
      <c r="VPE5" s="745"/>
      <c r="VPF5" s="745"/>
      <c r="VPG5" s="745"/>
      <c r="VPH5" s="745"/>
      <c r="VPI5" s="745"/>
      <c r="VPJ5" s="745"/>
      <c r="VPK5" s="745"/>
      <c r="VPL5" s="745"/>
      <c r="VPM5" s="745"/>
      <c r="VPN5" s="745"/>
      <c r="VPO5" s="744"/>
      <c r="VPP5" s="745"/>
      <c r="VPQ5" s="745"/>
      <c r="VPR5" s="745"/>
      <c r="VPS5" s="745"/>
      <c r="VPT5" s="745"/>
      <c r="VPU5" s="745"/>
      <c r="VPV5" s="745"/>
      <c r="VPW5" s="745"/>
      <c r="VPX5" s="745"/>
      <c r="VPY5" s="745"/>
      <c r="VPZ5" s="745"/>
      <c r="VQA5" s="745"/>
      <c r="VQB5" s="745"/>
      <c r="VQC5" s="745"/>
      <c r="VQD5" s="745"/>
      <c r="VQE5" s="745"/>
      <c r="VQF5" s="745"/>
      <c r="VQG5" s="745"/>
      <c r="VQH5" s="745"/>
      <c r="VQI5" s="745"/>
      <c r="VQJ5" s="745"/>
      <c r="VQK5" s="745"/>
      <c r="VQL5" s="745"/>
      <c r="VQM5" s="745"/>
      <c r="VQN5" s="745"/>
      <c r="VQO5" s="745"/>
      <c r="VQP5" s="745"/>
      <c r="VQQ5" s="745"/>
      <c r="VQR5" s="745"/>
      <c r="VQS5" s="745"/>
      <c r="VQT5" s="744"/>
      <c r="VQU5" s="745"/>
      <c r="VQV5" s="745"/>
      <c r="VQW5" s="745"/>
      <c r="VQX5" s="745"/>
      <c r="VQY5" s="745"/>
      <c r="VQZ5" s="745"/>
      <c r="VRA5" s="745"/>
      <c r="VRB5" s="745"/>
      <c r="VRC5" s="745"/>
      <c r="VRD5" s="745"/>
      <c r="VRE5" s="745"/>
      <c r="VRF5" s="745"/>
      <c r="VRG5" s="745"/>
      <c r="VRH5" s="745"/>
      <c r="VRI5" s="745"/>
      <c r="VRJ5" s="745"/>
      <c r="VRK5" s="745"/>
      <c r="VRL5" s="745"/>
      <c r="VRM5" s="745"/>
      <c r="VRN5" s="745"/>
      <c r="VRO5" s="745"/>
      <c r="VRP5" s="745"/>
      <c r="VRQ5" s="745"/>
      <c r="VRR5" s="745"/>
      <c r="VRS5" s="745"/>
      <c r="VRT5" s="745"/>
      <c r="VRU5" s="745"/>
      <c r="VRV5" s="745"/>
      <c r="VRW5" s="745"/>
      <c r="VRX5" s="745"/>
      <c r="VRY5" s="744"/>
      <c r="VRZ5" s="745"/>
      <c r="VSA5" s="745"/>
      <c r="VSB5" s="745"/>
      <c r="VSC5" s="745"/>
      <c r="VSD5" s="745"/>
      <c r="VSE5" s="745"/>
      <c r="VSF5" s="745"/>
      <c r="VSG5" s="745"/>
      <c r="VSH5" s="745"/>
      <c r="VSI5" s="745"/>
      <c r="VSJ5" s="745"/>
      <c r="VSK5" s="745"/>
      <c r="VSL5" s="745"/>
      <c r="VSM5" s="745"/>
      <c r="VSN5" s="745"/>
      <c r="VSO5" s="745"/>
      <c r="VSP5" s="745"/>
      <c r="VSQ5" s="745"/>
      <c r="VSR5" s="745"/>
      <c r="VSS5" s="745"/>
      <c r="VST5" s="745"/>
      <c r="VSU5" s="745"/>
      <c r="VSV5" s="745"/>
      <c r="VSW5" s="745"/>
      <c r="VSX5" s="745"/>
      <c r="VSY5" s="745"/>
      <c r="VSZ5" s="745"/>
      <c r="VTA5" s="745"/>
      <c r="VTB5" s="745"/>
      <c r="VTC5" s="745"/>
      <c r="VTD5" s="744"/>
      <c r="VTE5" s="745"/>
      <c r="VTF5" s="745"/>
      <c r="VTG5" s="745"/>
      <c r="VTH5" s="745"/>
      <c r="VTI5" s="745"/>
      <c r="VTJ5" s="745"/>
      <c r="VTK5" s="745"/>
      <c r="VTL5" s="745"/>
      <c r="VTM5" s="745"/>
      <c r="VTN5" s="745"/>
      <c r="VTO5" s="745"/>
      <c r="VTP5" s="745"/>
      <c r="VTQ5" s="745"/>
      <c r="VTR5" s="745"/>
      <c r="VTS5" s="745"/>
      <c r="VTT5" s="745"/>
      <c r="VTU5" s="745"/>
      <c r="VTV5" s="745"/>
      <c r="VTW5" s="745"/>
      <c r="VTX5" s="745"/>
      <c r="VTY5" s="745"/>
      <c r="VTZ5" s="745"/>
      <c r="VUA5" s="745"/>
      <c r="VUB5" s="745"/>
      <c r="VUC5" s="745"/>
      <c r="VUD5" s="745"/>
      <c r="VUE5" s="745"/>
      <c r="VUF5" s="745"/>
      <c r="VUG5" s="745"/>
      <c r="VUH5" s="745"/>
      <c r="VUI5" s="744"/>
      <c r="VUJ5" s="745"/>
      <c r="VUK5" s="745"/>
      <c r="VUL5" s="745"/>
      <c r="VUM5" s="745"/>
      <c r="VUN5" s="745"/>
      <c r="VUO5" s="745"/>
      <c r="VUP5" s="745"/>
      <c r="VUQ5" s="745"/>
      <c r="VUR5" s="745"/>
      <c r="VUS5" s="745"/>
      <c r="VUT5" s="745"/>
      <c r="VUU5" s="745"/>
      <c r="VUV5" s="745"/>
      <c r="VUW5" s="745"/>
      <c r="VUX5" s="745"/>
      <c r="VUY5" s="745"/>
      <c r="VUZ5" s="745"/>
      <c r="VVA5" s="745"/>
      <c r="VVB5" s="745"/>
      <c r="VVC5" s="745"/>
      <c r="VVD5" s="745"/>
      <c r="VVE5" s="745"/>
      <c r="VVF5" s="745"/>
      <c r="VVG5" s="745"/>
      <c r="VVH5" s="745"/>
      <c r="VVI5" s="745"/>
      <c r="VVJ5" s="745"/>
      <c r="VVK5" s="745"/>
      <c r="VVL5" s="745"/>
      <c r="VVM5" s="745"/>
      <c r="VVN5" s="744"/>
      <c r="VVO5" s="745"/>
      <c r="VVP5" s="745"/>
      <c r="VVQ5" s="745"/>
      <c r="VVR5" s="745"/>
      <c r="VVS5" s="745"/>
      <c r="VVT5" s="745"/>
      <c r="VVU5" s="745"/>
      <c r="VVV5" s="745"/>
      <c r="VVW5" s="745"/>
      <c r="VVX5" s="745"/>
      <c r="VVY5" s="745"/>
      <c r="VVZ5" s="745"/>
      <c r="VWA5" s="745"/>
      <c r="VWB5" s="745"/>
      <c r="VWC5" s="745"/>
      <c r="VWD5" s="745"/>
      <c r="VWE5" s="745"/>
      <c r="VWF5" s="745"/>
      <c r="VWG5" s="745"/>
      <c r="VWH5" s="745"/>
      <c r="VWI5" s="745"/>
      <c r="VWJ5" s="745"/>
      <c r="VWK5" s="745"/>
      <c r="VWL5" s="745"/>
      <c r="VWM5" s="745"/>
      <c r="VWN5" s="745"/>
      <c r="VWO5" s="745"/>
      <c r="VWP5" s="745"/>
      <c r="VWQ5" s="745"/>
      <c r="VWR5" s="745"/>
      <c r="VWS5" s="744"/>
      <c r="VWT5" s="745"/>
      <c r="VWU5" s="745"/>
      <c r="VWV5" s="745"/>
      <c r="VWW5" s="745"/>
      <c r="VWX5" s="745"/>
      <c r="VWY5" s="745"/>
      <c r="VWZ5" s="745"/>
      <c r="VXA5" s="745"/>
      <c r="VXB5" s="745"/>
      <c r="VXC5" s="745"/>
      <c r="VXD5" s="745"/>
      <c r="VXE5" s="745"/>
      <c r="VXF5" s="745"/>
      <c r="VXG5" s="745"/>
      <c r="VXH5" s="745"/>
      <c r="VXI5" s="745"/>
      <c r="VXJ5" s="745"/>
      <c r="VXK5" s="745"/>
      <c r="VXL5" s="745"/>
      <c r="VXM5" s="745"/>
      <c r="VXN5" s="745"/>
      <c r="VXO5" s="745"/>
      <c r="VXP5" s="745"/>
      <c r="VXQ5" s="745"/>
      <c r="VXR5" s="745"/>
      <c r="VXS5" s="745"/>
      <c r="VXT5" s="745"/>
      <c r="VXU5" s="745"/>
      <c r="VXV5" s="745"/>
      <c r="VXW5" s="745"/>
      <c r="VXX5" s="744"/>
      <c r="VXY5" s="745"/>
      <c r="VXZ5" s="745"/>
      <c r="VYA5" s="745"/>
      <c r="VYB5" s="745"/>
      <c r="VYC5" s="745"/>
      <c r="VYD5" s="745"/>
      <c r="VYE5" s="745"/>
      <c r="VYF5" s="745"/>
      <c r="VYG5" s="745"/>
      <c r="VYH5" s="745"/>
      <c r="VYI5" s="745"/>
      <c r="VYJ5" s="745"/>
      <c r="VYK5" s="745"/>
      <c r="VYL5" s="745"/>
      <c r="VYM5" s="745"/>
      <c r="VYN5" s="745"/>
      <c r="VYO5" s="745"/>
      <c r="VYP5" s="745"/>
      <c r="VYQ5" s="745"/>
      <c r="VYR5" s="745"/>
      <c r="VYS5" s="745"/>
      <c r="VYT5" s="745"/>
      <c r="VYU5" s="745"/>
      <c r="VYV5" s="745"/>
      <c r="VYW5" s="745"/>
      <c r="VYX5" s="745"/>
      <c r="VYY5" s="745"/>
      <c r="VYZ5" s="745"/>
      <c r="VZA5" s="745"/>
      <c r="VZB5" s="745"/>
      <c r="VZC5" s="744"/>
      <c r="VZD5" s="745"/>
      <c r="VZE5" s="745"/>
      <c r="VZF5" s="745"/>
      <c r="VZG5" s="745"/>
      <c r="VZH5" s="745"/>
      <c r="VZI5" s="745"/>
      <c r="VZJ5" s="745"/>
      <c r="VZK5" s="745"/>
      <c r="VZL5" s="745"/>
      <c r="VZM5" s="745"/>
      <c r="VZN5" s="745"/>
      <c r="VZO5" s="745"/>
      <c r="VZP5" s="745"/>
      <c r="VZQ5" s="745"/>
      <c r="VZR5" s="745"/>
      <c r="VZS5" s="745"/>
      <c r="VZT5" s="745"/>
      <c r="VZU5" s="745"/>
      <c r="VZV5" s="745"/>
      <c r="VZW5" s="745"/>
      <c r="VZX5" s="745"/>
      <c r="VZY5" s="745"/>
      <c r="VZZ5" s="745"/>
      <c r="WAA5" s="745"/>
      <c r="WAB5" s="745"/>
      <c r="WAC5" s="745"/>
      <c r="WAD5" s="745"/>
      <c r="WAE5" s="745"/>
      <c r="WAF5" s="745"/>
      <c r="WAG5" s="745"/>
      <c r="WAH5" s="744"/>
      <c r="WAI5" s="745"/>
      <c r="WAJ5" s="745"/>
      <c r="WAK5" s="745"/>
      <c r="WAL5" s="745"/>
      <c r="WAM5" s="745"/>
      <c r="WAN5" s="745"/>
      <c r="WAO5" s="745"/>
      <c r="WAP5" s="745"/>
      <c r="WAQ5" s="745"/>
      <c r="WAR5" s="745"/>
      <c r="WAS5" s="745"/>
      <c r="WAT5" s="745"/>
      <c r="WAU5" s="745"/>
      <c r="WAV5" s="745"/>
      <c r="WAW5" s="745"/>
      <c r="WAX5" s="745"/>
      <c r="WAY5" s="745"/>
      <c r="WAZ5" s="745"/>
      <c r="WBA5" s="745"/>
      <c r="WBB5" s="745"/>
      <c r="WBC5" s="745"/>
      <c r="WBD5" s="745"/>
      <c r="WBE5" s="745"/>
      <c r="WBF5" s="745"/>
      <c r="WBG5" s="745"/>
      <c r="WBH5" s="745"/>
      <c r="WBI5" s="745"/>
      <c r="WBJ5" s="745"/>
      <c r="WBK5" s="745"/>
      <c r="WBL5" s="745"/>
      <c r="WBM5" s="744"/>
      <c r="WBN5" s="745"/>
      <c r="WBO5" s="745"/>
      <c r="WBP5" s="745"/>
      <c r="WBQ5" s="745"/>
      <c r="WBR5" s="745"/>
      <c r="WBS5" s="745"/>
      <c r="WBT5" s="745"/>
      <c r="WBU5" s="745"/>
      <c r="WBV5" s="745"/>
      <c r="WBW5" s="745"/>
      <c r="WBX5" s="745"/>
      <c r="WBY5" s="745"/>
      <c r="WBZ5" s="745"/>
      <c r="WCA5" s="745"/>
      <c r="WCB5" s="745"/>
      <c r="WCC5" s="745"/>
      <c r="WCD5" s="745"/>
      <c r="WCE5" s="745"/>
      <c r="WCF5" s="745"/>
      <c r="WCG5" s="745"/>
      <c r="WCH5" s="745"/>
      <c r="WCI5" s="745"/>
      <c r="WCJ5" s="745"/>
      <c r="WCK5" s="745"/>
      <c r="WCL5" s="745"/>
      <c r="WCM5" s="745"/>
      <c r="WCN5" s="745"/>
      <c r="WCO5" s="745"/>
      <c r="WCP5" s="745"/>
      <c r="WCQ5" s="745"/>
      <c r="WCR5" s="744"/>
      <c r="WCS5" s="745"/>
      <c r="WCT5" s="745"/>
      <c r="WCU5" s="745"/>
      <c r="WCV5" s="745"/>
      <c r="WCW5" s="745"/>
      <c r="WCX5" s="745"/>
      <c r="WCY5" s="745"/>
      <c r="WCZ5" s="745"/>
      <c r="WDA5" s="745"/>
      <c r="WDB5" s="745"/>
      <c r="WDC5" s="745"/>
      <c r="WDD5" s="745"/>
      <c r="WDE5" s="745"/>
      <c r="WDF5" s="745"/>
      <c r="WDG5" s="745"/>
      <c r="WDH5" s="745"/>
      <c r="WDI5" s="745"/>
      <c r="WDJ5" s="745"/>
      <c r="WDK5" s="745"/>
      <c r="WDL5" s="745"/>
      <c r="WDM5" s="745"/>
      <c r="WDN5" s="745"/>
      <c r="WDO5" s="745"/>
      <c r="WDP5" s="745"/>
      <c r="WDQ5" s="745"/>
      <c r="WDR5" s="745"/>
      <c r="WDS5" s="745"/>
      <c r="WDT5" s="745"/>
      <c r="WDU5" s="745"/>
      <c r="WDV5" s="745"/>
      <c r="WDW5" s="744"/>
      <c r="WDX5" s="745"/>
      <c r="WDY5" s="745"/>
      <c r="WDZ5" s="745"/>
      <c r="WEA5" s="745"/>
      <c r="WEB5" s="745"/>
      <c r="WEC5" s="745"/>
      <c r="WED5" s="745"/>
      <c r="WEE5" s="745"/>
      <c r="WEF5" s="745"/>
      <c r="WEG5" s="745"/>
      <c r="WEH5" s="745"/>
      <c r="WEI5" s="745"/>
      <c r="WEJ5" s="745"/>
      <c r="WEK5" s="745"/>
      <c r="WEL5" s="745"/>
      <c r="WEM5" s="745"/>
      <c r="WEN5" s="745"/>
      <c r="WEO5" s="745"/>
      <c r="WEP5" s="745"/>
      <c r="WEQ5" s="745"/>
      <c r="WER5" s="745"/>
      <c r="WES5" s="745"/>
      <c r="WET5" s="745"/>
      <c r="WEU5" s="745"/>
      <c r="WEV5" s="745"/>
      <c r="WEW5" s="745"/>
      <c r="WEX5" s="745"/>
      <c r="WEY5" s="745"/>
      <c r="WEZ5" s="745"/>
      <c r="WFA5" s="745"/>
      <c r="WFB5" s="744"/>
      <c r="WFC5" s="745"/>
      <c r="WFD5" s="745"/>
      <c r="WFE5" s="745"/>
      <c r="WFF5" s="745"/>
      <c r="WFG5" s="745"/>
      <c r="WFH5" s="745"/>
      <c r="WFI5" s="745"/>
      <c r="WFJ5" s="745"/>
      <c r="WFK5" s="745"/>
      <c r="WFL5" s="745"/>
      <c r="WFM5" s="745"/>
      <c r="WFN5" s="745"/>
      <c r="WFO5" s="745"/>
      <c r="WFP5" s="745"/>
      <c r="WFQ5" s="745"/>
      <c r="WFR5" s="745"/>
      <c r="WFS5" s="745"/>
      <c r="WFT5" s="745"/>
      <c r="WFU5" s="745"/>
      <c r="WFV5" s="745"/>
      <c r="WFW5" s="745"/>
      <c r="WFX5" s="745"/>
      <c r="WFY5" s="745"/>
      <c r="WFZ5" s="745"/>
      <c r="WGA5" s="745"/>
      <c r="WGB5" s="745"/>
      <c r="WGC5" s="745"/>
      <c r="WGD5" s="745"/>
      <c r="WGE5" s="745"/>
      <c r="WGF5" s="745"/>
      <c r="WGG5" s="744"/>
      <c r="WGH5" s="745"/>
      <c r="WGI5" s="745"/>
      <c r="WGJ5" s="745"/>
      <c r="WGK5" s="745"/>
      <c r="WGL5" s="745"/>
      <c r="WGM5" s="745"/>
      <c r="WGN5" s="745"/>
      <c r="WGO5" s="745"/>
      <c r="WGP5" s="745"/>
      <c r="WGQ5" s="745"/>
      <c r="WGR5" s="745"/>
      <c r="WGS5" s="745"/>
      <c r="WGT5" s="745"/>
      <c r="WGU5" s="745"/>
      <c r="WGV5" s="745"/>
      <c r="WGW5" s="745"/>
      <c r="WGX5" s="745"/>
      <c r="WGY5" s="745"/>
      <c r="WGZ5" s="745"/>
      <c r="WHA5" s="745"/>
      <c r="WHB5" s="745"/>
      <c r="WHC5" s="745"/>
      <c r="WHD5" s="745"/>
      <c r="WHE5" s="745"/>
      <c r="WHF5" s="745"/>
      <c r="WHG5" s="745"/>
      <c r="WHH5" s="745"/>
      <c r="WHI5" s="745"/>
      <c r="WHJ5" s="745"/>
      <c r="WHK5" s="745"/>
      <c r="WHL5" s="744"/>
      <c r="WHM5" s="745"/>
      <c r="WHN5" s="745"/>
      <c r="WHO5" s="745"/>
      <c r="WHP5" s="745"/>
      <c r="WHQ5" s="745"/>
      <c r="WHR5" s="745"/>
      <c r="WHS5" s="745"/>
      <c r="WHT5" s="745"/>
      <c r="WHU5" s="745"/>
      <c r="WHV5" s="745"/>
      <c r="WHW5" s="745"/>
      <c r="WHX5" s="745"/>
      <c r="WHY5" s="745"/>
      <c r="WHZ5" s="745"/>
      <c r="WIA5" s="745"/>
      <c r="WIB5" s="745"/>
      <c r="WIC5" s="745"/>
      <c r="WID5" s="745"/>
      <c r="WIE5" s="745"/>
      <c r="WIF5" s="745"/>
      <c r="WIG5" s="745"/>
      <c r="WIH5" s="745"/>
      <c r="WII5" s="745"/>
      <c r="WIJ5" s="745"/>
      <c r="WIK5" s="745"/>
      <c r="WIL5" s="745"/>
      <c r="WIM5" s="745"/>
      <c r="WIN5" s="745"/>
      <c r="WIO5" s="745"/>
      <c r="WIP5" s="745"/>
      <c r="WIQ5" s="744"/>
      <c r="WIR5" s="745"/>
      <c r="WIS5" s="745"/>
      <c r="WIT5" s="745"/>
      <c r="WIU5" s="745"/>
      <c r="WIV5" s="745"/>
      <c r="WIW5" s="745"/>
      <c r="WIX5" s="745"/>
      <c r="WIY5" s="745"/>
      <c r="WIZ5" s="745"/>
      <c r="WJA5" s="745"/>
      <c r="WJB5" s="745"/>
      <c r="WJC5" s="745"/>
      <c r="WJD5" s="745"/>
      <c r="WJE5" s="745"/>
      <c r="WJF5" s="745"/>
      <c r="WJG5" s="745"/>
      <c r="WJH5" s="745"/>
      <c r="WJI5" s="745"/>
      <c r="WJJ5" s="745"/>
      <c r="WJK5" s="745"/>
      <c r="WJL5" s="745"/>
      <c r="WJM5" s="745"/>
      <c r="WJN5" s="745"/>
      <c r="WJO5" s="745"/>
      <c r="WJP5" s="745"/>
      <c r="WJQ5" s="745"/>
      <c r="WJR5" s="745"/>
      <c r="WJS5" s="745"/>
      <c r="WJT5" s="745"/>
      <c r="WJU5" s="745"/>
      <c r="WJV5" s="744"/>
      <c r="WJW5" s="745"/>
      <c r="WJX5" s="745"/>
      <c r="WJY5" s="745"/>
      <c r="WJZ5" s="745"/>
      <c r="WKA5" s="745"/>
      <c r="WKB5" s="745"/>
      <c r="WKC5" s="745"/>
      <c r="WKD5" s="745"/>
      <c r="WKE5" s="745"/>
      <c r="WKF5" s="745"/>
      <c r="WKG5" s="745"/>
      <c r="WKH5" s="745"/>
      <c r="WKI5" s="745"/>
      <c r="WKJ5" s="745"/>
      <c r="WKK5" s="745"/>
      <c r="WKL5" s="745"/>
      <c r="WKM5" s="745"/>
      <c r="WKN5" s="745"/>
      <c r="WKO5" s="745"/>
      <c r="WKP5" s="745"/>
      <c r="WKQ5" s="745"/>
      <c r="WKR5" s="745"/>
      <c r="WKS5" s="745"/>
      <c r="WKT5" s="745"/>
      <c r="WKU5" s="745"/>
      <c r="WKV5" s="745"/>
      <c r="WKW5" s="745"/>
      <c r="WKX5" s="745"/>
      <c r="WKY5" s="745"/>
      <c r="WKZ5" s="745"/>
      <c r="WLA5" s="744"/>
      <c r="WLB5" s="745"/>
      <c r="WLC5" s="745"/>
      <c r="WLD5" s="745"/>
      <c r="WLE5" s="745"/>
      <c r="WLF5" s="745"/>
      <c r="WLG5" s="745"/>
      <c r="WLH5" s="745"/>
      <c r="WLI5" s="745"/>
      <c r="WLJ5" s="745"/>
      <c r="WLK5" s="745"/>
      <c r="WLL5" s="745"/>
      <c r="WLM5" s="745"/>
      <c r="WLN5" s="745"/>
      <c r="WLO5" s="745"/>
      <c r="WLP5" s="745"/>
      <c r="WLQ5" s="745"/>
      <c r="WLR5" s="745"/>
      <c r="WLS5" s="745"/>
      <c r="WLT5" s="745"/>
      <c r="WLU5" s="745"/>
      <c r="WLV5" s="745"/>
      <c r="WLW5" s="745"/>
      <c r="WLX5" s="745"/>
      <c r="WLY5" s="745"/>
      <c r="WLZ5" s="745"/>
      <c r="WMA5" s="745"/>
      <c r="WMB5" s="745"/>
      <c r="WMC5" s="745"/>
      <c r="WMD5" s="745"/>
      <c r="WME5" s="745"/>
      <c r="WMF5" s="744"/>
      <c r="WMG5" s="745"/>
      <c r="WMH5" s="745"/>
      <c r="WMI5" s="745"/>
      <c r="WMJ5" s="745"/>
      <c r="WMK5" s="745"/>
      <c r="WML5" s="745"/>
      <c r="WMM5" s="745"/>
      <c r="WMN5" s="745"/>
      <c r="WMO5" s="745"/>
      <c r="WMP5" s="745"/>
      <c r="WMQ5" s="745"/>
      <c r="WMR5" s="745"/>
      <c r="WMS5" s="745"/>
      <c r="WMT5" s="745"/>
      <c r="WMU5" s="745"/>
      <c r="WMV5" s="745"/>
      <c r="WMW5" s="745"/>
      <c r="WMX5" s="745"/>
      <c r="WMY5" s="745"/>
      <c r="WMZ5" s="745"/>
      <c r="WNA5" s="745"/>
      <c r="WNB5" s="745"/>
      <c r="WNC5" s="745"/>
      <c r="WND5" s="745"/>
      <c r="WNE5" s="745"/>
      <c r="WNF5" s="745"/>
      <c r="WNG5" s="745"/>
      <c r="WNH5" s="745"/>
      <c r="WNI5" s="745"/>
      <c r="WNJ5" s="745"/>
      <c r="WNK5" s="744"/>
      <c r="WNL5" s="745"/>
      <c r="WNM5" s="745"/>
      <c r="WNN5" s="745"/>
      <c r="WNO5" s="745"/>
      <c r="WNP5" s="745"/>
      <c r="WNQ5" s="745"/>
      <c r="WNR5" s="745"/>
      <c r="WNS5" s="745"/>
      <c r="WNT5" s="745"/>
      <c r="WNU5" s="745"/>
      <c r="WNV5" s="745"/>
      <c r="WNW5" s="745"/>
      <c r="WNX5" s="745"/>
      <c r="WNY5" s="745"/>
      <c r="WNZ5" s="745"/>
      <c r="WOA5" s="745"/>
      <c r="WOB5" s="745"/>
      <c r="WOC5" s="745"/>
      <c r="WOD5" s="745"/>
      <c r="WOE5" s="745"/>
      <c r="WOF5" s="745"/>
      <c r="WOG5" s="745"/>
      <c r="WOH5" s="745"/>
      <c r="WOI5" s="745"/>
      <c r="WOJ5" s="745"/>
      <c r="WOK5" s="745"/>
      <c r="WOL5" s="745"/>
      <c r="WOM5" s="745"/>
      <c r="WON5" s="745"/>
      <c r="WOO5" s="745"/>
      <c r="WOP5" s="744"/>
      <c r="WOQ5" s="745"/>
      <c r="WOR5" s="745"/>
      <c r="WOS5" s="745"/>
      <c r="WOT5" s="745"/>
      <c r="WOU5" s="745"/>
      <c r="WOV5" s="745"/>
      <c r="WOW5" s="745"/>
      <c r="WOX5" s="745"/>
      <c r="WOY5" s="745"/>
      <c r="WOZ5" s="745"/>
      <c r="WPA5" s="745"/>
      <c r="WPB5" s="745"/>
      <c r="WPC5" s="745"/>
      <c r="WPD5" s="745"/>
      <c r="WPE5" s="745"/>
      <c r="WPF5" s="745"/>
      <c r="WPG5" s="745"/>
      <c r="WPH5" s="745"/>
      <c r="WPI5" s="745"/>
      <c r="WPJ5" s="745"/>
      <c r="WPK5" s="745"/>
      <c r="WPL5" s="745"/>
      <c r="WPM5" s="745"/>
      <c r="WPN5" s="745"/>
      <c r="WPO5" s="745"/>
      <c r="WPP5" s="745"/>
      <c r="WPQ5" s="745"/>
      <c r="WPR5" s="745"/>
      <c r="WPS5" s="745"/>
      <c r="WPT5" s="745"/>
      <c r="WPU5" s="744"/>
      <c r="WPV5" s="745"/>
      <c r="WPW5" s="745"/>
      <c r="WPX5" s="745"/>
      <c r="WPY5" s="745"/>
      <c r="WPZ5" s="745"/>
      <c r="WQA5" s="745"/>
      <c r="WQB5" s="745"/>
      <c r="WQC5" s="745"/>
      <c r="WQD5" s="745"/>
      <c r="WQE5" s="745"/>
      <c r="WQF5" s="745"/>
      <c r="WQG5" s="745"/>
      <c r="WQH5" s="745"/>
      <c r="WQI5" s="745"/>
      <c r="WQJ5" s="745"/>
      <c r="WQK5" s="745"/>
      <c r="WQL5" s="745"/>
      <c r="WQM5" s="745"/>
      <c r="WQN5" s="745"/>
      <c r="WQO5" s="745"/>
      <c r="WQP5" s="745"/>
      <c r="WQQ5" s="745"/>
      <c r="WQR5" s="745"/>
      <c r="WQS5" s="745"/>
      <c r="WQT5" s="745"/>
      <c r="WQU5" s="745"/>
      <c r="WQV5" s="745"/>
      <c r="WQW5" s="745"/>
      <c r="WQX5" s="745"/>
      <c r="WQY5" s="745"/>
      <c r="WQZ5" s="744"/>
      <c r="WRA5" s="745"/>
      <c r="WRB5" s="745"/>
      <c r="WRC5" s="745"/>
      <c r="WRD5" s="745"/>
      <c r="WRE5" s="745"/>
      <c r="WRF5" s="745"/>
      <c r="WRG5" s="745"/>
      <c r="WRH5" s="745"/>
      <c r="WRI5" s="745"/>
      <c r="WRJ5" s="745"/>
      <c r="WRK5" s="745"/>
      <c r="WRL5" s="745"/>
      <c r="WRM5" s="745"/>
      <c r="WRN5" s="745"/>
      <c r="WRO5" s="745"/>
      <c r="WRP5" s="745"/>
      <c r="WRQ5" s="745"/>
      <c r="WRR5" s="745"/>
      <c r="WRS5" s="745"/>
      <c r="WRT5" s="745"/>
      <c r="WRU5" s="745"/>
      <c r="WRV5" s="745"/>
      <c r="WRW5" s="745"/>
      <c r="WRX5" s="745"/>
      <c r="WRY5" s="745"/>
      <c r="WRZ5" s="745"/>
      <c r="WSA5" s="745"/>
      <c r="WSB5" s="745"/>
      <c r="WSC5" s="745"/>
      <c r="WSD5" s="745"/>
      <c r="WSE5" s="744"/>
      <c r="WSF5" s="745"/>
      <c r="WSG5" s="745"/>
      <c r="WSH5" s="745"/>
      <c r="WSI5" s="745"/>
      <c r="WSJ5" s="745"/>
      <c r="WSK5" s="745"/>
      <c r="WSL5" s="745"/>
      <c r="WSM5" s="745"/>
      <c r="WSN5" s="745"/>
      <c r="WSO5" s="745"/>
      <c r="WSP5" s="745"/>
      <c r="WSQ5" s="745"/>
      <c r="WSR5" s="745"/>
      <c r="WSS5" s="745"/>
      <c r="WST5" s="745"/>
      <c r="WSU5" s="745"/>
      <c r="WSV5" s="745"/>
      <c r="WSW5" s="745"/>
      <c r="WSX5" s="745"/>
      <c r="WSY5" s="745"/>
      <c r="WSZ5" s="745"/>
      <c r="WTA5" s="745"/>
      <c r="WTB5" s="745"/>
      <c r="WTC5" s="745"/>
      <c r="WTD5" s="745"/>
      <c r="WTE5" s="745"/>
      <c r="WTF5" s="745"/>
      <c r="WTG5" s="745"/>
      <c r="WTH5" s="745"/>
      <c r="WTI5" s="745"/>
      <c r="WTJ5" s="744"/>
      <c r="WTK5" s="745"/>
      <c r="WTL5" s="745"/>
      <c r="WTM5" s="745"/>
      <c r="WTN5" s="745"/>
      <c r="WTO5" s="745"/>
      <c r="WTP5" s="745"/>
      <c r="WTQ5" s="745"/>
      <c r="WTR5" s="745"/>
      <c r="WTS5" s="745"/>
      <c r="WTT5" s="745"/>
      <c r="WTU5" s="745"/>
      <c r="WTV5" s="745"/>
      <c r="WTW5" s="745"/>
      <c r="WTX5" s="745"/>
      <c r="WTY5" s="745"/>
      <c r="WTZ5" s="745"/>
      <c r="WUA5" s="745"/>
      <c r="WUB5" s="745"/>
      <c r="WUC5" s="745"/>
      <c r="WUD5" s="745"/>
      <c r="WUE5" s="745"/>
      <c r="WUF5" s="745"/>
      <c r="WUG5" s="745"/>
      <c r="WUH5" s="745"/>
      <c r="WUI5" s="745"/>
      <c r="WUJ5" s="745"/>
      <c r="WUK5" s="745"/>
      <c r="WUL5" s="745"/>
      <c r="WUM5" s="745"/>
      <c r="WUN5" s="745"/>
      <c r="WUO5" s="744"/>
      <c r="WUP5" s="745"/>
      <c r="WUQ5" s="745"/>
      <c r="WUR5" s="745"/>
      <c r="WUS5" s="745"/>
      <c r="WUT5" s="745"/>
      <c r="WUU5" s="745"/>
      <c r="WUV5" s="745"/>
      <c r="WUW5" s="745"/>
      <c r="WUX5" s="745"/>
      <c r="WUY5" s="745"/>
      <c r="WUZ5" s="745"/>
      <c r="WVA5" s="745"/>
      <c r="WVB5" s="745"/>
      <c r="WVC5" s="745"/>
      <c r="WVD5" s="745"/>
      <c r="WVE5" s="745"/>
      <c r="WVF5" s="745"/>
      <c r="WVG5" s="745"/>
      <c r="WVH5" s="745"/>
      <c r="WVI5" s="745"/>
      <c r="WVJ5" s="745"/>
      <c r="WVK5" s="745"/>
      <c r="WVL5" s="745"/>
      <c r="WVM5" s="745"/>
      <c r="WVN5" s="745"/>
      <c r="WVO5" s="745"/>
      <c r="WVP5" s="745"/>
      <c r="WVQ5" s="745"/>
      <c r="WVR5" s="745"/>
      <c r="WVS5" s="745"/>
      <c r="WVT5" s="744"/>
      <c r="WVU5" s="745"/>
      <c r="WVV5" s="745"/>
      <c r="WVW5" s="745"/>
      <c r="WVX5" s="745"/>
      <c r="WVY5" s="745"/>
      <c r="WVZ5" s="745"/>
      <c r="WWA5" s="745"/>
      <c r="WWB5" s="745"/>
      <c r="WWC5" s="745"/>
      <c r="WWD5" s="745"/>
      <c r="WWE5" s="745"/>
      <c r="WWF5" s="745"/>
      <c r="WWG5" s="745"/>
      <c r="WWH5" s="745"/>
      <c r="WWI5" s="745"/>
      <c r="WWJ5" s="745"/>
      <c r="WWK5" s="745"/>
      <c r="WWL5" s="745"/>
      <c r="WWM5" s="745"/>
      <c r="WWN5" s="745"/>
      <c r="WWO5" s="745"/>
      <c r="WWP5" s="745"/>
      <c r="WWQ5" s="745"/>
      <c r="WWR5" s="745"/>
      <c r="WWS5" s="745"/>
      <c r="WWT5" s="745"/>
      <c r="WWU5" s="745"/>
      <c r="WWV5" s="745"/>
      <c r="WWW5" s="745"/>
      <c r="WWX5" s="745"/>
      <c r="WWY5" s="744"/>
      <c r="WWZ5" s="745"/>
      <c r="WXA5" s="745"/>
      <c r="WXB5" s="745"/>
      <c r="WXC5" s="745"/>
      <c r="WXD5" s="745"/>
      <c r="WXE5" s="745"/>
      <c r="WXF5" s="745"/>
      <c r="WXG5" s="745"/>
      <c r="WXH5" s="745"/>
      <c r="WXI5" s="745"/>
      <c r="WXJ5" s="745"/>
      <c r="WXK5" s="745"/>
      <c r="WXL5" s="745"/>
      <c r="WXM5" s="745"/>
      <c r="WXN5" s="745"/>
      <c r="WXO5" s="745"/>
      <c r="WXP5" s="745"/>
      <c r="WXQ5" s="745"/>
      <c r="WXR5" s="745"/>
      <c r="WXS5" s="745"/>
      <c r="WXT5" s="745"/>
      <c r="WXU5" s="745"/>
      <c r="WXV5" s="745"/>
      <c r="WXW5" s="745"/>
      <c r="WXX5" s="745"/>
      <c r="WXY5" s="745"/>
      <c r="WXZ5" s="745"/>
      <c r="WYA5" s="745"/>
      <c r="WYB5" s="745"/>
      <c r="WYC5" s="745"/>
      <c r="WYD5" s="744"/>
      <c r="WYE5" s="745"/>
      <c r="WYF5" s="745"/>
      <c r="WYG5" s="745"/>
      <c r="WYH5" s="745"/>
      <c r="WYI5" s="745"/>
      <c r="WYJ5" s="745"/>
      <c r="WYK5" s="745"/>
      <c r="WYL5" s="745"/>
      <c r="WYM5" s="745"/>
      <c r="WYN5" s="745"/>
      <c r="WYO5" s="745"/>
      <c r="WYP5" s="745"/>
      <c r="WYQ5" s="745"/>
      <c r="WYR5" s="745"/>
      <c r="WYS5" s="745"/>
      <c r="WYT5" s="745"/>
      <c r="WYU5" s="745"/>
      <c r="WYV5" s="745"/>
      <c r="WYW5" s="745"/>
      <c r="WYX5" s="745"/>
      <c r="WYY5" s="745"/>
      <c r="WYZ5" s="745"/>
      <c r="WZA5" s="745"/>
      <c r="WZB5" s="745"/>
      <c r="WZC5" s="745"/>
      <c r="WZD5" s="745"/>
      <c r="WZE5" s="745"/>
      <c r="WZF5" s="745"/>
      <c r="WZG5" s="745"/>
      <c r="WZH5" s="745"/>
      <c r="WZI5" s="744"/>
      <c r="WZJ5" s="745"/>
      <c r="WZK5" s="745"/>
      <c r="WZL5" s="745"/>
      <c r="WZM5" s="745"/>
      <c r="WZN5" s="745"/>
      <c r="WZO5" s="745"/>
      <c r="WZP5" s="745"/>
      <c r="WZQ5" s="745"/>
      <c r="WZR5" s="745"/>
      <c r="WZS5" s="745"/>
      <c r="WZT5" s="745"/>
      <c r="WZU5" s="745"/>
      <c r="WZV5" s="745"/>
      <c r="WZW5" s="745"/>
      <c r="WZX5" s="745"/>
      <c r="WZY5" s="745"/>
      <c r="WZZ5" s="745"/>
      <c r="XAA5" s="745"/>
      <c r="XAB5" s="745"/>
      <c r="XAC5" s="745"/>
      <c r="XAD5" s="745"/>
      <c r="XAE5" s="745"/>
      <c r="XAF5" s="745"/>
      <c r="XAG5" s="745"/>
      <c r="XAH5" s="745"/>
      <c r="XAI5" s="745"/>
      <c r="XAJ5" s="745"/>
      <c r="XAK5" s="745"/>
      <c r="XAL5" s="745"/>
      <c r="XAM5" s="745"/>
      <c r="XAN5" s="744"/>
      <c r="XAO5" s="745"/>
      <c r="XAP5" s="745"/>
      <c r="XAQ5" s="745"/>
      <c r="XAR5" s="745"/>
      <c r="XAS5" s="745"/>
      <c r="XAT5" s="745"/>
      <c r="XAU5" s="745"/>
      <c r="XAV5" s="745"/>
      <c r="XAW5" s="745"/>
      <c r="XAX5" s="745"/>
      <c r="XAY5" s="745"/>
      <c r="XAZ5" s="745"/>
      <c r="XBA5" s="745"/>
      <c r="XBB5" s="745"/>
      <c r="XBC5" s="745"/>
      <c r="XBD5" s="745"/>
      <c r="XBE5" s="745"/>
      <c r="XBF5" s="745"/>
      <c r="XBG5" s="745"/>
      <c r="XBH5" s="745"/>
      <c r="XBI5" s="745"/>
      <c r="XBJ5" s="745"/>
      <c r="XBK5" s="745"/>
      <c r="XBL5" s="745"/>
      <c r="XBM5" s="745"/>
      <c r="XBN5" s="745"/>
      <c r="XBO5" s="745"/>
      <c r="XBP5" s="745"/>
      <c r="XBQ5" s="745"/>
      <c r="XBR5" s="745"/>
      <c r="XBS5" s="744"/>
      <c r="XBT5" s="745"/>
      <c r="XBU5" s="745"/>
      <c r="XBV5" s="745"/>
      <c r="XBW5" s="745"/>
      <c r="XBX5" s="745"/>
      <c r="XBY5" s="745"/>
      <c r="XBZ5" s="745"/>
      <c r="XCA5" s="745"/>
      <c r="XCB5" s="745"/>
      <c r="XCC5" s="745"/>
      <c r="XCD5" s="745"/>
      <c r="XCE5" s="745"/>
      <c r="XCF5" s="745"/>
      <c r="XCG5" s="745"/>
      <c r="XCH5" s="745"/>
      <c r="XCI5" s="745"/>
      <c r="XCJ5" s="745"/>
      <c r="XCK5" s="745"/>
      <c r="XCL5" s="745"/>
      <c r="XCM5" s="745"/>
      <c r="XCN5" s="745"/>
      <c r="XCO5" s="745"/>
      <c r="XCP5" s="745"/>
      <c r="XCQ5" s="745"/>
      <c r="XCR5" s="745"/>
      <c r="XCS5" s="745"/>
      <c r="XCT5" s="745"/>
      <c r="XCU5" s="745"/>
      <c r="XCV5" s="745"/>
      <c r="XCW5" s="745"/>
      <c r="XCX5" s="744"/>
      <c r="XCY5" s="745"/>
      <c r="XCZ5" s="745"/>
      <c r="XDA5" s="745"/>
      <c r="XDB5" s="745"/>
      <c r="XDC5" s="745"/>
      <c r="XDD5" s="745"/>
      <c r="XDE5" s="745"/>
      <c r="XDF5" s="745"/>
      <c r="XDG5" s="745"/>
      <c r="XDH5" s="745"/>
      <c r="XDI5" s="745"/>
      <c r="XDJ5" s="745"/>
      <c r="XDK5" s="745"/>
      <c r="XDL5" s="745"/>
      <c r="XDM5" s="745"/>
    </row>
    <row r="6" spans="1:16341" s="17" customFormat="1" ht="27" customHeight="1" thickBot="1">
      <c r="H6" s="729" t="s">
        <v>550</v>
      </c>
      <c r="I6" s="730"/>
      <c r="J6" s="729">
        <v>46089</v>
      </c>
      <c r="K6" s="730"/>
      <c r="L6" s="729" t="s">
        <v>612</v>
      </c>
      <c r="M6" s="730"/>
      <c r="N6" s="729">
        <v>46124</v>
      </c>
      <c r="O6" s="730"/>
      <c r="P6" s="729"/>
      <c r="Q6" s="730"/>
      <c r="R6" s="729"/>
      <c r="S6" s="730"/>
      <c r="T6" s="729"/>
      <c r="U6" s="730"/>
      <c r="V6" s="729"/>
      <c r="W6" s="730"/>
      <c r="X6" s="729"/>
      <c r="Y6" s="730"/>
      <c r="Z6" s="729"/>
      <c r="AA6" s="730"/>
      <c r="AB6" s="729"/>
      <c r="AC6" s="730"/>
      <c r="AD6" s="729"/>
      <c r="AE6" s="730"/>
      <c r="AF6" s="731"/>
      <c r="AG6" s="732"/>
      <c r="AH6" s="729"/>
      <c r="AI6" s="730"/>
      <c r="AJ6" s="729"/>
      <c r="AK6" s="730"/>
      <c r="AL6" s="731"/>
      <c r="AM6" s="732"/>
    </row>
    <row r="7" spans="1:16341" s="31" customFormat="1" ht="16.5" customHeight="1" thickBot="1">
      <c r="B7" s="756" t="s">
        <v>571</v>
      </c>
      <c r="C7" s="757"/>
      <c r="D7" s="757"/>
      <c r="E7" s="757"/>
      <c r="F7" s="648"/>
      <c r="G7" s="648"/>
      <c r="H7" s="733" t="s">
        <v>548</v>
      </c>
      <c r="I7" s="734"/>
      <c r="J7" s="733" t="s">
        <v>592</v>
      </c>
      <c r="K7" s="734"/>
      <c r="L7" s="733" t="s">
        <v>613</v>
      </c>
      <c r="M7" s="734"/>
      <c r="N7" s="733" t="s">
        <v>622</v>
      </c>
      <c r="O7" s="734"/>
      <c r="P7" s="733"/>
      <c r="Q7" s="734"/>
      <c r="R7" s="733"/>
      <c r="S7" s="734"/>
      <c r="T7" s="733"/>
      <c r="U7" s="734"/>
      <c r="V7" s="733"/>
      <c r="W7" s="734"/>
      <c r="X7" s="733"/>
      <c r="Y7" s="734"/>
      <c r="Z7" s="733"/>
      <c r="AA7" s="734"/>
      <c r="AB7" s="733"/>
      <c r="AC7" s="734"/>
      <c r="AD7" s="733"/>
      <c r="AE7" s="734"/>
      <c r="AF7" s="733"/>
      <c r="AG7" s="734"/>
      <c r="AH7" s="733"/>
      <c r="AI7" s="742"/>
      <c r="AJ7" s="733"/>
      <c r="AK7" s="734"/>
      <c r="AL7" s="733"/>
      <c r="AM7" s="734"/>
      <c r="AN7" s="57"/>
    </row>
    <row r="8" spans="1:16341" s="31" customFormat="1" ht="49" customHeight="1" thickBot="1">
      <c r="B8" s="759"/>
      <c r="C8" s="760"/>
      <c r="D8" s="760"/>
      <c r="E8" s="760"/>
      <c r="F8" s="649"/>
      <c r="G8" s="649"/>
      <c r="H8" s="735"/>
      <c r="I8" s="736"/>
      <c r="J8" s="738"/>
      <c r="K8" s="739"/>
      <c r="L8" s="735"/>
      <c r="M8" s="736"/>
      <c r="N8" s="735"/>
      <c r="O8" s="736"/>
      <c r="P8" s="735"/>
      <c r="Q8" s="736"/>
      <c r="R8" s="735"/>
      <c r="S8" s="736"/>
      <c r="T8" s="735"/>
      <c r="U8" s="736"/>
      <c r="V8" s="735"/>
      <c r="W8" s="736"/>
      <c r="X8" s="735"/>
      <c r="Y8" s="736"/>
      <c r="Z8" s="735"/>
      <c r="AA8" s="736"/>
      <c r="AB8" s="735"/>
      <c r="AC8" s="736"/>
      <c r="AD8" s="738"/>
      <c r="AE8" s="739"/>
      <c r="AF8" s="738"/>
      <c r="AG8" s="739"/>
      <c r="AH8" s="735"/>
      <c r="AI8" s="743"/>
      <c r="AJ8" s="735"/>
      <c r="AK8" s="736"/>
      <c r="AL8" s="735"/>
      <c r="AM8" s="736"/>
      <c r="AN8" s="216"/>
      <c r="AO8" s="721" t="s">
        <v>560</v>
      </c>
      <c r="AP8" s="722"/>
      <c r="AQ8" s="723" t="s">
        <v>561</v>
      </c>
      <c r="AR8" s="722"/>
      <c r="AS8" s="723" t="s">
        <v>563</v>
      </c>
      <c r="AT8" s="722"/>
      <c r="AU8" s="723" t="s">
        <v>562</v>
      </c>
      <c r="AV8" s="722"/>
      <c r="AW8" s="723" t="s">
        <v>611</v>
      </c>
      <c r="AX8" s="722"/>
    </row>
    <row r="9" spans="1:16341" s="17" customFormat="1" ht="39" customHeight="1" thickBot="1">
      <c r="A9" s="57" t="s">
        <v>176</v>
      </c>
      <c r="B9" s="441" t="s">
        <v>2</v>
      </c>
      <c r="C9" s="57" t="s">
        <v>115</v>
      </c>
      <c r="D9" s="279" t="s">
        <v>3</v>
      </c>
      <c r="E9" s="393" t="s">
        <v>4</v>
      </c>
      <c r="F9" s="531" t="s">
        <v>581</v>
      </c>
      <c r="G9" s="715" t="s">
        <v>615</v>
      </c>
      <c r="H9" s="91" t="s">
        <v>5</v>
      </c>
      <c r="I9" s="182" t="s">
        <v>6</v>
      </c>
      <c r="J9" s="91" t="s">
        <v>5</v>
      </c>
      <c r="K9" s="182" t="s">
        <v>6</v>
      </c>
      <c r="L9" s="606" t="s">
        <v>5</v>
      </c>
      <c r="M9" s="182" t="s">
        <v>6</v>
      </c>
      <c r="N9" s="91" t="s">
        <v>5</v>
      </c>
      <c r="O9" s="182" t="s">
        <v>6</v>
      </c>
      <c r="P9" s="91" t="s">
        <v>5</v>
      </c>
      <c r="Q9" s="182" t="s">
        <v>6</v>
      </c>
      <c r="R9" s="91" t="s">
        <v>5</v>
      </c>
      <c r="S9" s="182" t="s">
        <v>6</v>
      </c>
      <c r="T9" s="91" t="s">
        <v>5</v>
      </c>
      <c r="U9" s="220" t="s">
        <v>6</v>
      </c>
      <c r="V9" s="87" t="s">
        <v>5</v>
      </c>
      <c r="W9" s="182" t="s">
        <v>6</v>
      </c>
      <c r="X9" s="91" t="s">
        <v>5</v>
      </c>
      <c r="Y9" s="182" t="s">
        <v>6</v>
      </c>
      <c r="Z9" s="91" t="s">
        <v>5</v>
      </c>
      <c r="AA9" s="182" t="s">
        <v>6</v>
      </c>
      <c r="AB9" s="91" t="s">
        <v>5</v>
      </c>
      <c r="AC9" s="182" t="s">
        <v>6</v>
      </c>
      <c r="AD9" s="91" t="s">
        <v>5</v>
      </c>
      <c r="AE9" s="182" t="s">
        <v>6</v>
      </c>
      <c r="AF9" s="91" t="s">
        <v>5</v>
      </c>
      <c r="AG9" s="182" t="s">
        <v>6</v>
      </c>
      <c r="AH9" s="91" t="s">
        <v>5</v>
      </c>
      <c r="AI9" s="182" t="s">
        <v>6</v>
      </c>
      <c r="AJ9" s="91" t="s">
        <v>5</v>
      </c>
      <c r="AK9" s="182" t="s">
        <v>6</v>
      </c>
      <c r="AL9" s="91" t="s">
        <v>5</v>
      </c>
      <c r="AM9" s="182" t="s">
        <v>6</v>
      </c>
      <c r="AN9" s="57" t="s">
        <v>176</v>
      </c>
      <c r="AO9" s="504" t="s">
        <v>218</v>
      </c>
      <c r="AP9" s="505" t="s">
        <v>218</v>
      </c>
      <c r="AQ9" s="506">
        <v>-0.4</v>
      </c>
      <c r="AR9" s="507" t="s">
        <v>189</v>
      </c>
      <c r="AS9" s="508">
        <v>0.3</v>
      </c>
      <c r="AT9" s="332" t="s">
        <v>189</v>
      </c>
      <c r="AU9" s="508">
        <v>0.6</v>
      </c>
      <c r="AV9" s="332" t="s">
        <v>189</v>
      </c>
      <c r="AW9" s="508">
        <v>0.6</v>
      </c>
      <c r="AX9" s="332" t="s">
        <v>189</v>
      </c>
    </row>
    <row r="10" spans="1:16341" ht="20" customHeight="1">
      <c r="A10" s="603">
        <v>1</v>
      </c>
      <c r="B10" s="337" t="s">
        <v>413</v>
      </c>
      <c r="C10" s="52">
        <v>2013</v>
      </c>
      <c r="D10" s="338" t="s">
        <v>61</v>
      </c>
      <c r="E10" s="535">
        <f t="shared" ref="E10:E15" si="0">I10+K10+M10+O10+Q10+S10+U10+W10+Y10+AA10+AC10+AE10+AG10+AI10+AK10+AM10</f>
        <v>460</v>
      </c>
      <c r="F10" s="584">
        <f t="shared" ref="F10:F15" si="1">(H10+J10+L10+N10+P10+R10+T10+V10+X10+Z10+AB10+AD10+AF10+AH10+AJ10+AL10)/G10</f>
        <v>86.4</v>
      </c>
      <c r="G10" s="592">
        <f>COUNT(H10,J10,L10,N10,P10,R10,T10,V10,X10,Z10,AB10,AD10,AF10,AH10,AJ10,AL10)+1</f>
        <v>5</v>
      </c>
      <c r="H10" s="557">
        <v>180</v>
      </c>
      <c r="I10" s="325">
        <v>160</v>
      </c>
      <c r="J10" s="109">
        <v>88</v>
      </c>
      <c r="K10" s="325">
        <v>70</v>
      </c>
      <c r="L10" s="109">
        <v>82</v>
      </c>
      <c r="M10" s="193">
        <v>130</v>
      </c>
      <c r="N10" s="109">
        <v>82</v>
      </c>
      <c r="O10" s="193">
        <v>100</v>
      </c>
      <c r="P10" s="109"/>
      <c r="Q10" s="125"/>
      <c r="R10" s="109"/>
      <c r="S10" s="125"/>
      <c r="T10" s="109"/>
      <c r="U10" s="125"/>
      <c r="V10" s="109"/>
      <c r="W10" s="125"/>
      <c r="X10" s="109"/>
      <c r="Y10" s="125"/>
      <c r="Z10" s="109"/>
      <c r="AA10" s="125"/>
      <c r="AB10" s="109"/>
      <c r="AC10" s="125"/>
      <c r="AD10" s="109"/>
      <c r="AE10" s="125"/>
      <c r="AF10" s="109"/>
      <c r="AG10" s="125"/>
      <c r="AH10" s="109"/>
      <c r="AI10" s="125"/>
      <c r="AJ10" s="109"/>
      <c r="AK10" s="125"/>
      <c r="AL10" s="109"/>
      <c r="AM10" s="125"/>
      <c r="AN10" s="603">
        <v>1</v>
      </c>
      <c r="AO10" s="422">
        <v>1</v>
      </c>
      <c r="AP10" s="193">
        <v>100</v>
      </c>
      <c r="AQ10" s="327">
        <f>AP10*AQ9</f>
        <v>-40</v>
      </c>
      <c r="AR10" s="193">
        <f t="shared" ref="AR10:AR24" si="2">AP10+AQ10</f>
        <v>60</v>
      </c>
      <c r="AS10" s="326">
        <f>AP10*AS9</f>
        <v>30</v>
      </c>
      <c r="AT10" s="193">
        <v>130</v>
      </c>
      <c r="AU10" s="327">
        <f>AP10*AU9</f>
        <v>60</v>
      </c>
      <c r="AV10" s="193">
        <v>160</v>
      </c>
      <c r="AW10" s="327">
        <f>AT10*AW9</f>
        <v>78</v>
      </c>
      <c r="AX10" s="193">
        <f t="shared" ref="AX10:AX24" si="3">AP10*2</f>
        <v>200</v>
      </c>
    </row>
    <row r="11" spans="1:16341" ht="20" customHeight="1">
      <c r="A11" s="386">
        <f>A10+1</f>
        <v>2</v>
      </c>
      <c r="B11" s="399" t="s">
        <v>572</v>
      </c>
      <c r="C11" s="52">
        <v>2014</v>
      </c>
      <c r="D11" s="683" t="s">
        <v>33</v>
      </c>
      <c r="E11" s="535">
        <f t="shared" si="0"/>
        <v>323</v>
      </c>
      <c r="F11" s="593">
        <f t="shared" si="1"/>
        <v>90</v>
      </c>
      <c r="G11" s="594">
        <f>COUNT(H11,J11,L11,N11,P11,R11,T11,V11,X11,Z11,AB11,AD11,AF11,AH11,AJ11,AL11)+1</f>
        <v>5</v>
      </c>
      <c r="H11" s="557">
        <v>183</v>
      </c>
      <c r="I11" s="213">
        <v>112</v>
      </c>
      <c r="J11" s="109">
        <v>95</v>
      </c>
      <c r="K11" s="213">
        <v>50</v>
      </c>
      <c r="L11" s="109">
        <v>88</v>
      </c>
      <c r="M11" s="110">
        <v>91</v>
      </c>
      <c r="N11" s="109">
        <v>84</v>
      </c>
      <c r="O11" s="110">
        <v>70</v>
      </c>
      <c r="P11" s="109"/>
      <c r="Q11" s="125"/>
      <c r="R11" s="109"/>
      <c r="S11" s="125"/>
      <c r="T11" s="109"/>
      <c r="U11" s="125"/>
      <c r="V11" s="109"/>
      <c r="W11" s="125"/>
      <c r="X11" s="109"/>
      <c r="Y11" s="125"/>
      <c r="Z11" s="109"/>
      <c r="AA11" s="125"/>
      <c r="AB11" s="109"/>
      <c r="AC11" s="125"/>
      <c r="AD11" s="109"/>
      <c r="AE11" s="125"/>
      <c r="AF11" s="109"/>
      <c r="AG11" s="125"/>
      <c r="AH11" s="109"/>
      <c r="AI11" s="125"/>
      <c r="AJ11" s="109"/>
      <c r="AK11" s="125"/>
      <c r="AL11" s="109"/>
      <c r="AM11" s="125"/>
      <c r="AN11" s="386">
        <f>AN10+1</f>
        <v>2</v>
      </c>
      <c r="AO11" s="360">
        <v>2</v>
      </c>
      <c r="AP11" s="110">
        <v>70</v>
      </c>
      <c r="AQ11" s="327">
        <f>AP11*AQ9</f>
        <v>-28</v>
      </c>
      <c r="AR11" s="110">
        <f t="shared" si="2"/>
        <v>42</v>
      </c>
      <c r="AS11" s="205">
        <f>AP11*AS9</f>
        <v>21</v>
      </c>
      <c r="AT11" s="110">
        <v>91</v>
      </c>
      <c r="AU11" s="154">
        <f>AP11*AU9</f>
        <v>42</v>
      </c>
      <c r="AV11" s="110">
        <v>112</v>
      </c>
      <c r="AW11" s="154">
        <f>AT11*AW9</f>
        <v>54.6</v>
      </c>
      <c r="AX11" s="110">
        <f t="shared" si="3"/>
        <v>140</v>
      </c>
    </row>
    <row r="12" spans="1:16341" s="17" customFormat="1" ht="20" customHeight="1">
      <c r="A12" s="386">
        <f>A11+1</f>
        <v>3</v>
      </c>
      <c r="B12" s="399" t="s">
        <v>573</v>
      </c>
      <c r="C12" s="52">
        <v>2014</v>
      </c>
      <c r="D12" s="510" t="s">
        <v>17</v>
      </c>
      <c r="E12" s="535">
        <f t="shared" si="0"/>
        <v>282</v>
      </c>
      <c r="F12" s="593">
        <f t="shared" si="1"/>
        <v>95.4</v>
      </c>
      <c r="G12" s="594">
        <f>COUNT(H12,J12,L12,N12,P12,R12,T12,V12,X12,Z12,AB12,AD12,AF12,AH12,AJ12,AL12)+1</f>
        <v>5</v>
      </c>
      <c r="H12" s="557">
        <v>191</v>
      </c>
      <c r="I12" s="213">
        <v>80</v>
      </c>
      <c r="J12" s="109">
        <v>87</v>
      </c>
      <c r="K12" s="213">
        <v>100</v>
      </c>
      <c r="L12" s="109">
        <v>108</v>
      </c>
      <c r="M12" s="110">
        <v>52</v>
      </c>
      <c r="N12" s="109">
        <v>91</v>
      </c>
      <c r="O12" s="110">
        <v>50</v>
      </c>
      <c r="P12" s="109"/>
      <c r="Q12" s="110"/>
      <c r="R12" s="109"/>
      <c r="S12" s="110"/>
      <c r="T12" s="109"/>
      <c r="U12" s="110"/>
      <c r="V12" s="109"/>
      <c r="W12" s="110"/>
      <c r="X12" s="109"/>
      <c r="Y12" s="110"/>
      <c r="Z12" s="109"/>
      <c r="AA12" s="110"/>
      <c r="AB12" s="109"/>
      <c r="AC12" s="110"/>
      <c r="AD12" s="109"/>
      <c r="AE12" s="110"/>
      <c r="AF12" s="109"/>
      <c r="AG12" s="110"/>
      <c r="AH12" s="109"/>
      <c r="AI12" s="110"/>
      <c r="AJ12" s="109"/>
      <c r="AK12" s="110"/>
      <c r="AL12" s="109"/>
      <c r="AM12" s="110"/>
      <c r="AN12" s="386">
        <f>AN11+1</f>
        <v>3</v>
      </c>
      <c r="AO12" s="359">
        <v>3</v>
      </c>
      <c r="AP12" s="110">
        <v>50</v>
      </c>
      <c r="AQ12" s="327">
        <f>AP12*AQ9</f>
        <v>-20</v>
      </c>
      <c r="AR12" s="110">
        <f t="shared" si="2"/>
        <v>30</v>
      </c>
      <c r="AS12" s="205">
        <f>AP12*AS9</f>
        <v>15</v>
      </c>
      <c r="AT12" s="110">
        <v>65</v>
      </c>
      <c r="AU12" s="154">
        <f>AP12*AU9</f>
        <v>30</v>
      </c>
      <c r="AV12" s="110">
        <v>80</v>
      </c>
      <c r="AW12" s="154">
        <f>AT12*AW9</f>
        <v>39</v>
      </c>
      <c r="AX12" s="110">
        <f t="shared" si="3"/>
        <v>100</v>
      </c>
    </row>
    <row r="13" spans="1:16341" s="17" customFormat="1" ht="20" customHeight="1">
      <c r="A13" s="386">
        <f>A12+1</f>
        <v>4</v>
      </c>
      <c r="B13" s="135" t="s">
        <v>575</v>
      </c>
      <c r="C13" s="62">
        <v>2014</v>
      </c>
      <c r="D13" s="510" t="s">
        <v>32</v>
      </c>
      <c r="E13" s="535">
        <f t="shared" si="0"/>
        <v>139</v>
      </c>
      <c r="F13" s="593">
        <f t="shared" si="1"/>
        <v>101.5</v>
      </c>
      <c r="G13" s="594">
        <f>COUNT(H13,J13,L13,N13,P13,R13,T13,V13,X13,Z13,AB13,AD13,AF13,AH13,AJ13,AL13)+1</f>
        <v>4</v>
      </c>
      <c r="H13" s="557">
        <v>204</v>
      </c>
      <c r="I13" s="213">
        <v>64</v>
      </c>
      <c r="J13" s="126">
        <v>101</v>
      </c>
      <c r="K13" s="213">
        <v>35</v>
      </c>
      <c r="L13" s="126"/>
      <c r="M13" s="110"/>
      <c r="N13" s="126">
        <v>101</v>
      </c>
      <c r="O13" s="110">
        <v>40</v>
      </c>
      <c r="P13" s="126"/>
      <c r="Q13" s="110"/>
      <c r="R13" s="126"/>
      <c r="S13" s="110"/>
      <c r="T13" s="126"/>
      <c r="U13" s="110"/>
      <c r="V13" s="126"/>
      <c r="W13" s="110"/>
      <c r="X13" s="126"/>
      <c r="Y13" s="110"/>
      <c r="Z13" s="126"/>
      <c r="AA13" s="110"/>
      <c r="AB13" s="126"/>
      <c r="AC13" s="110"/>
      <c r="AD13" s="126"/>
      <c r="AE13" s="110"/>
      <c r="AF13" s="126"/>
      <c r="AG13" s="110"/>
      <c r="AH13" s="126"/>
      <c r="AI13" s="110"/>
      <c r="AJ13" s="126"/>
      <c r="AK13" s="110"/>
      <c r="AL13" s="126"/>
      <c r="AM13" s="110"/>
      <c r="AN13" s="386">
        <f>AN12+1</f>
        <v>4</v>
      </c>
      <c r="AO13" s="360">
        <v>4</v>
      </c>
      <c r="AP13" s="110">
        <v>40</v>
      </c>
      <c r="AQ13" s="327">
        <f>AP13*AQ9</f>
        <v>-16</v>
      </c>
      <c r="AR13" s="110">
        <f t="shared" si="2"/>
        <v>24</v>
      </c>
      <c r="AS13" s="205">
        <f>AP13*AS9</f>
        <v>12</v>
      </c>
      <c r="AT13" s="110">
        <v>52</v>
      </c>
      <c r="AU13" s="154">
        <f>AP13*AU9</f>
        <v>24</v>
      </c>
      <c r="AV13" s="110">
        <v>64</v>
      </c>
      <c r="AW13" s="154">
        <f>AT13*AW9</f>
        <v>31.2</v>
      </c>
      <c r="AX13" s="110">
        <f t="shared" si="3"/>
        <v>80</v>
      </c>
    </row>
    <row r="14" spans="1:16341" s="17" customFormat="1" ht="20" customHeight="1">
      <c r="A14" s="386">
        <f>A13+1</f>
        <v>5</v>
      </c>
      <c r="B14" s="604" t="s">
        <v>616</v>
      </c>
      <c r="C14" s="52">
        <v>2013</v>
      </c>
      <c r="D14" s="605" t="s">
        <v>43</v>
      </c>
      <c r="E14" s="535">
        <f t="shared" si="0"/>
        <v>65</v>
      </c>
      <c r="F14" s="593">
        <f t="shared" si="1"/>
        <v>89</v>
      </c>
      <c r="G14" s="594">
        <f>COUNT(H14,J14,L14,N14,P14,R14,T14,V14,X14,Z14,AB14,AD14,AF14,AH14,AJ14,AL14)</f>
        <v>1</v>
      </c>
      <c r="H14" s="557"/>
      <c r="I14" s="342"/>
      <c r="J14" s="126"/>
      <c r="K14" s="342"/>
      <c r="L14" s="126">
        <v>89</v>
      </c>
      <c r="M14" s="110">
        <v>65</v>
      </c>
      <c r="N14" s="126"/>
      <c r="O14" s="125"/>
      <c r="P14" s="126"/>
      <c r="Q14" s="125"/>
      <c r="R14" s="126"/>
      <c r="S14" s="125"/>
      <c r="T14" s="126"/>
      <c r="U14" s="125"/>
      <c r="V14" s="126"/>
      <c r="W14" s="125"/>
      <c r="X14" s="126"/>
      <c r="Y14" s="125"/>
      <c r="Z14" s="126"/>
      <c r="AA14" s="125"/>
      <c r="AB14" s="126"/>
      <c r="AC14" s="125"/>
      <c r="AD14" s="126"/>
      <c r="AE14" s="125"/>
      <c r="AF14" s="126"/>
      <c r="AG14" s="125"/>
      <c r="AH14" s="126"/>
      <c r="AI14" s="125"/>
      <c r="AJ14" s="126"/>
      <c r="AK14" s="125"/>
      <c r="AL14" s="126"/>
      <c r="AM14" s="125"/>
      <c r="AN14" s="386">
        <f>AN13+1</f>
        <v>5</v>
      </c>
      <c r="AO14" s="359">
        <v>5</v>
      </c>
      <c r="AP14" s="110">
        <v>30</v>
      </c>
      <c r="AQ14" s="327">
        <f>AP14*AQ9</f>
        <v>-12</v>
      </c>
      <c r="AR14" s="110">
        <f t="shared" si="2"/>
        <v>18</v>
      </c>
      <c r="AS14" s="205">
        <f>AP14*AS9</f>
        <v>9</v>
      </c>
      <c r="AT14" s="110">
        <v>39</v>
      </c>
      <c r="AU14" s="154">
        <f>AP14*AU9</f>
        <v>18</v>
      </c>
      <c r="AV14" s="110">
        <v>48</v>
      </c>
      <c r="AW14" s="154">
        <f>AT14*AW9</f>
        <v>23.4</v>
      </c>
      <c r="AX14" s="110">
        <f t="shared" si="3"/>
        <v>60</v>
      </c>
    </row>
    <row r="15" spans="1:16341" s="17" customFormat="1" ht="20" customHeight="1">
      <c r="A15" s="386">
        <v>6</v>
      </c>
      <c r="B15" s="135" t="s">
        <v>595</v>
      </c>
      <c r="C15" s="62">
        <v>2014</v>
      </c>
      <c r="D15" s="562" t="s">
        <v>596</v>
      </c>
      <c r="E15" s="535">
        <f t="shared" si="0"/>
        <v>35</v>
      </c>
      <c r="F15" s="593">
        <f t="shared" si="1"/>
        <v>101</v>
      </c>
      <c r="G15" s="594">
        <f>COUNT(H15,J15,L15,N15,P15,R15,T15,V15,X15,Z15,AB15,AD15,AF15,AH15,AJ15,AL15)</f>
        <v>1</v>
      </c>
      <c r="H15" s="558"/>
      <c r="I15" s="517"/>
      <c r="J15" s="431">
        <v>101</v>
      </c>
      <c r="K15" s="517">
        <v>35</v>
      </c>
      <c r="L15" s="431"/>
      <c r="M15" s="517"/>
      <c r="N15" s="431"/>
      <c r="O15" s="112"/>
      <c r="P15" s="431"/>
      <c r="Q15" s="112"/>
      <c r="R15" s="431"/>
      <c r="S15" s="112"/>
      <c r="T15" s="431"/>
      <c r="U15" s="112"/>
      <c r="V15" s="431"/>
      <c r="W15" s="112"/>
      <c r="X15" s="431"/>
      <c r="Y15" s="112"/>
      <c r="Z15" s="431"/>
      <c r="AA15" s="112"/>
      <c r="AB15" s="431"/>
      <c r="AC15" s="112"/>
      <c r="AD15" s="431"/>
      <c r="AE15" s="112"/>
      <c r="AF15" s="431"/>
      <c r="AG15" s="112"/>
      <c r="AH15" s="431"/>
      <c r="AI15" s="112"/>
      <c r="AJ15" s="431"/>
      <c r="AK15" s="112"/>
      <c r="AL15" s="431"/>
      <c r="AM15" s="112"/>
      <c r="AN15" s="386">
        <f>AN14+1</f>
        <v>6</v>
      </c>
      <c r="AO15" s="360">
        <v>6</v>
      </c>
      <c r="AP15" s="131">
        <v>20</v>
      </c>
      <c r="AQ15" s="327">
        <f>AP15*AQ9</f>
        <v>-8</v>
      </c>
      <c r="AR15" s="131">
        <f t="shared" si="2"/>
        <v>12</v>
      </c>
      <c r="AS15" s="205">
        <f>AP15*AS9</f>
        <v>6</v>
      </c>
      <c r="AT15" s="131">
        <v>26</v>
      </c>
      <c r="AU15" s="154">
        <f>AP15*AU9</f>
        <v>12</v>
      </c>
      <c r="AV15" s="131">
        <v>32</v>
      </c>
      <c r="AW15" s="154">
        <f>AT15*AW9</f>
        <v>15.6</v>
      </c>
      <c r="AX15" s="131">
        <f t="shared" si="3"/>
        <v>40</v>
      </c>
    </row>
    <row r="16" spans="1:16341" s="17" customFormat="1" ht="20" hidden="1" customHeight="1">
      <c r="A16" s="423"/>
      <c r="B16" s="600"/>
      <c r="C16" s="67"/>
      <c r="D16" s="601"/>
      <c r="E16" s="535">
        <f t="shared" ref="E16:E25" si="4">I16+K16+M16+O16+Q16+S16+U16+W16+Y16+AA16+AC16+AE16+AG16+AI16+AK16+AM16</f>
        <v>0</v>
      </c>
      <c r="F16" s="716"/>
      <c r="G16" s="717"/>
      <c r="H16" s="558"/>
      <c r="I16" s="112"/>
      <c r="J16" s="431"/>
      <c r="K16" s="112"/>
      <c r="L16" s="431"/>
      <c r="M16" s="112"/>
      <c r="N16" s="431"/>
      <c r="O16" s="112"/>
      <c r="P16" s="431"/>
      <c r="Q16" s="112"/>
      <c r="R16" s="431"/>
      <c r="S16" s="112"/>
      <c r="T16" s="431"/>
      <c r="U16" s="112"/>
      <c r="V16" s="431"/>
      <c r="W16" s="112"/>
      <c r="X16" s="431"/>
      <c r="Y16" s="112"/>
      <c r="Z16" s="431"/>
      <c r="AA16" s="112"/>
      <c r="AB16" s="431"/>
      <c r="AC16" s="112"/>
      <c r="AD16" s="431"/>
      <c r="AE16" s="112"/>
      <c r="AF16" s="431"/>
      <c r="AG16" s="112"/>
      <c r="AH16" s="431"/>
      <c r="AI16" s="112"/>
      <c r="AJ16" s="431"/>
      <c r="AK16" s="112"/>
      <c r="AL16" s="431"/>
      <c r="AM16" s="112"/>
      <c r="AN16" s="423"/>
      <c r="AO16" s="359">
        <v>7</v>
      </c>
      <c r="AP16" s="110">
        <v>15</v>
      </c>
      <c r="AQ16" s="327">
        <f>AP16*AQ9</f>
        <v>-6</v>
      </c>
      <c r="AR16" s="110">
        <f t="shared" si="2"/>
        <v>9</v>
      </c>
      <c r="AS16" s="205">
        <f>AP16*AS9</f>
        <v>4.5</v>
      </c>
      <c r="AT16" s="110">
        <v>19.5</v>
      </c>
      <c r="AU16" s="154">
        <f>AP16*AU9</f>
        <v>9</v>
      </c>
      <c r="AV16" s="110">
        <v>24</v>
      </c>
      <c r="AW16" s="154">
        <f>AT16*AW9</f>
        <v>11.7</v>
      </c>
      <c r="AX16" s="110">
        <f t="shared" si="3"/>
        <v>30</v>
      </c>
    </row>
    <row r="17" spans="1:50" s="17" customFormat="1" ht="20" hidden="1" customHeight="1">
      <c r="A17" s="423"/>
      <c r="B17" s="600"/>
      <c r="C17" s="67"/>
      <c r="D17" s="601"/>
      <c r="E17" s="535">
        <f t="shared" si="4"/>
        <v>0</v>
      </c>
      <c r="F17" s="716"/>
      <c r="G17" s="717"/>
      <c r="H17" s="558"/>
      <c r="I17" s="112"/>
      <c r="J17" s="431"/>
      <c r="K17" s="112"/>
      <c r="L17" s="431"/>
      <c r="M17" s="112"/>
      <c r="N17" s="431"/>
      <c r="O17" s="112"/>
      <c r="P17" s="431"/>
      <c r="Q17" s="112"/>
      <c r="R17" s="431"/>
      <c r="S17" s="112"/>
      <c r="T17" s="431"/>
      <c r="U17" s="112"/>
      <c r="V17" s="431"/>
      <c r="W17" s="112"/>
      <c r="X17" s="431"/>
      <c r="Y17" s="112"/>
      <c r="Z17" s="431"/>
      <c r="AA17" s="112"/>
      <c r="AB17" s="431"/>
      <c r="AC17" s="112"/>
      <c r="AD17" s="431"/>
      <c r="AE17" s="112"/>
      <c r="AF17" s="431"/>
      <c r="AG17" s="112"/>
      <c r="AH17" s="431"/>
      <c r="AI17" s="112"/>
      <c r="AJ17" s="431"/>
      <c r="AK17" s="112"/>
      <c r="AL17" s="431"/>
      <c r="AM17" s="112"/>
      <c r="AN17" s="423"/>
      <c r="AO17" s="360">
        <v>8</v>
      </c>
      <c r="AP17" s="110">
        <v>12</v>
      </c>
      <c r="AQ17" s="327">
        <f>AP17*AQ9</f>
        <v>-4.8000000000000007</v>
      </c>
      <c r="AR17" s="110">
        <f t="shared" si="2"/>
        <v>7.1999999999999993</v>
      </c>
      <c r="AS17" s="161">
        <f>AP17*AS9</f>
        <v>3.5999999999999996</v>
      </c>
      <c r="AT17" s="110">
        <v>15.6</v>
      </c>
      <c r="AU17" s="154">
        <f>AP17*AU9</f>
        <v>7.1999999999999993</v>
      </c>
      <c r="AV17" s="110">
        <v>19.2</v>
      </c>
      <c r="AW17" s="154">
        <f>AT17*AW9</f>
        <v>9.36</v>
      </c>
      <c r="AX17" s="110">
        <f t="shared" si="3"/>
        <v>24</v>
      </c>
    </row>
    <row r="18" spans="1:50" s="17" customFormat="1" ht="20" hidden="1" customHeight="1">
      <c r="A18" s="423"/>
      <c r="B18" s="600"/>
      <c r="C18" s="67"/>
      <c r="D18" s="601"/>
      <c r="E18" s="535">
        <f t="shared" si="4"/>
        <v>0</v>
      </c>
      <c r="F18" s="716"/>
      <c r="G18" s="717"/>
      <c r="H18" s="558"/>
      <c r="I18" s="112"/>
      <c r="J18" s="431"/>
      <c r="K18" s="112"/>
      <c r="L18" s="431"/>
      <c r="M18" s="112"/>
      <c r="N18" s="431"/>
      <c r="O18" s="112"/>
      <c r="P18" s="431"/>
      <c r="Q18" s="112"/>
      <c r="R18" s="431"/>
      <c r="S18" s="112"/>
      <c r="T18" s="431"/>
      <c r="U18" s="112"/>
      <c r="V18" s="431"/>
      <c r="W18" s="112"/>
      <c r="X18" s="431"/>
      <c r="Y18" s="112"/>
      <c r="Z18" s="431"/>
      <c r="AA18" s="112"/>
      <c r="AB18" s="431"/>
      <c r="AC18" s="112"/>
      <c r="AD18" s="431"/>
      <c r="AE18" s="112"/>
      <c r="AF18" s="431"/>
      <c r="AG18" s="112"/>
      <c r="AH18" s="431"/>
      <c r="AI18" s="112"/>
      <c r="AJ18" s="431"/>
      <c r="AK18" s="112"/>
      <c r="AL18" s="431"/>
      <c r="AM18" s="112"/>
      <c r="AN18" s="423"/>
      <c r="AO18" s="359">
        <v>9</v>
      </c>
      <c r="AP18" s="110">
        <v>10</v>
      </c>
      <c r="AQ18" s="327">
        <f>AP18*AQ9</f>
        <v>-4</v>
      </c>
      <c r="AR18" s="110">
        <f t="shared" si="2"/>
        <v>6</v>
      </c>
      <c r="AS18" s="205">
        <f>AP18*AS9</f>
        <v>3</v>
      </c>
      <c r="AT18" s="110">
        <v>13</v>
      </c>
      <c r="AU18" s="154">
        <f>AP18*AU9</f>
        <v>6</v>
      </c>
      <c r="AV18" s="110">
        <v>16</v>
      </c>
      <c r="AW18" s="154">
        <f>AT18*AW9</f>
        <v>7.8</v>
      </c>
      <c r="AX18" s="110">
        <f t="shared" si="3"/>
        <v>20</v>
      </c>
    </row>
    <row r="19" spans="1:50" s="17" customFormat="1" ht="20" hidden="1" customHeight="1">
      <c r="A19" s="423"/>
      <c r="B19" s="600"/>
      <c r="C19" s="67"/>
      <c r="D19" s="601"/>
      <c r="E19" s="535">
        <f t="shared" si="4"/>
        <v>0</v>
      </c>
      <c r="F19" s="716"/>
      <c r="G19" s="717"/>
      <c r="H19" s="558"/>
      <c r="I19" s="112"/>
      <c r="J19" s="431"/>
      <c r="K19" s="112"/>
      <c r="L19" s="431"/>
      <c r="M19" s="112"/>
      <c r="N19" s="431"/>
      <c r="O19" s="112"/>
      <c r="P19" s="431"/>
      <c r="Q19" s="112"/>
      <c r="R19" s="431"/>
      <c r="S19" s="112"/>
      <c r="T19" s="431"/>
      <c r="U19" s="112"/>
      <c r="V19" s="431"/>
      <c r="W19" s="112"/>
      <c r="X19" s="431"/>
      <c r="Y19" s="112"/>
      <c r="Z19" s="431"/>
      <c r="AA19" s="112"/>
      <c r="AB19" s="431"/>
      <c r="AC19" s="112"/>
      <c r="AD19" s="431"/>
      <c r="AE19" s="112"/>
      <c r="AF19" s="431"/>
      <c r="AG19" s="112"/>
      <c r="AH19" s="431"/>
      <c r="AI19" s="112"/>
      <c r="AJ19" s="431"/>
      <c r="AK19" s="112"/>
      <c r="AL19" s="431"/>
      <c r="AM19" s="112"/>
      <c r="AN19" s="423"/>
      <c r="AO19" s="360">
        <v>10</v>
      </c>
      <c r="AP19" s="110">
        <v>8</v>
      </c>
      <c r="AQ19" s="327">
        <f>AP19*AQ9</f>
        <v>-3.2</v>
      </c>
      <c r="AR19" s="110">
        <f t="shared" si="2"/>
        <v>4.8</v>
      </c>
      <c r="AS19" s="205">
        <f>AP19*AS9</f>
        <v>2.4</v>
      </c>
      <c r="AT19" s="110">
        <v>10.4</v>
      </c>
      <c r="AU19" s="154">
        <f>AP19*AU9</f>
        <v>4.8</v>
      </c>
      <c r="AV19" s="110">
        <v>12.8</v>
      </c>
      <c r="AW19" s="154">
        <f>AT19*AW9</f>
        <v>6.24</v>
      </c>
      <c r="AX19" s="110">
        <f t="shared" si="3"/>
        <v>16</v>
      </c>
    </row>
    <row r="20" spans="1:50" s="17" customFormat="1" ht="20" hidden="1" customHeight="1">
      <c r="A20" s="423"/>
      <c r="B20" s="600"/>
      <c r="C20" s="67"/>
      <c r="D20" s="601"/>
      <c r="E20" s="535">
        <f t="shared" si="4"/>
        <v>0</v>
      </c>
      <c r="F20" s="716"/>
      <c r="G20" s="717"/>
      <c r="H20" s="558"/>
      <c r="I20" s="112"/>
      <c r="J20" s="431"/>
      <c r="K20" s="112"/>
      <c r="L20" s="431"/>
      <c r="M20" s="112"/>
      <c r="N20" s="431"/>
      <c r="O20" s="112"/>
      <c r="P20" s="431"/>
      <c r="Q20" s="112"/>
      <c r="R20" s="431"/>
      <c r="S20" s="112"/>
      <c r="T20" s="431"/>
      <c r="U20" s="112"/>
      <c r="V20" s="431"/>
      <c r="W20" s="112"/>
      <c r="X20" s="431"/>
      <c r="Y20" s="112"/>
      <c r="Z20" s="431"/>
      <c r="AA20" s="112"/>
      <c r="AB20" s="431"/>
      <c r="AC20" s="112"/>
      <c r="AD20" s="431"/>
      <c r="AE20" s="112"/>
      <c r="AF20" s="431"/>
      <c r="AG20" s="112"/>
      <c r="AH20" s="431"/>
      <c r="AI20" s="112"/>
      <c r="AJ20" s="431"/>
      <c r="AK20" s="112"/>
      <c r="AL20" s="431"/>
      <c r="AM20" s="112"/>
      <c r="AN20" s="423"/>
      <c r="AO20" s="359">
        <v>11</v>
      </c>
      <c r="AP20" s="131">
        <v>6</v>
      </c>
      <c r="AQ20" s="327">
        <f>AP20*AQ9</f>
        <v>-2.4000000000000004</v>
      </c>
      <c r="AR20" s="131">
        <f t="shared" si="2"/>
        <v>3.5999999999999996</v>
      </c>
      <c r="AS20" s="205">
        <f>AP20*AS9</f>
        <v>1.7999999999999998</v>
      </c>
      <c r="AT20" s="131">
        <v>7.8</v>
      </c>
      <c r="AU20" s="154">
        <f>AP20*AU9</f>
        <v>3.5999999999999996</v>
      </c>
      <c r="AV20" s="131">
        <v>9.6</v>
      </c>
      <c r="AW20" s="154">
        <f>AT20*AW9</f>
        <v>4.68</v>
      </c>
      <c r="AX20" s="131">
        <f t="shared" si="3"/>
        <v>12</v>
      </c>
    </row>
    <row r="21" spans="1:50" s="17" customFormat="1" ht="20" hidden="1" customHeight="1">
      <c r="A21" s="423"/>
      <c r="B21" s="600"/>
      <c r="C21" s="67"/>
      <c r="D21" s="601"/>
      <c r="E21" s="535">
        <f t="shared" si="4"/>
        <v>0</v>
      </c>
      <c r="F21" s="716"/>
      <c r="G21" s="717"/>
      <c r="H21" s="558"/>
      <c r="I21" s="112"/>
      <c r="J21" s="431"/>
      <c r="K21" s="112"/>
      <c r="L21" s="431"/>
      <c r="M21" s="112"/>
      <c r="N21" s="431"/>
      <c r="O21" s="112"/>
      <c r="P21" s="431"/>
      <c r="Q21" s="112"/>
      <c r="R21" s="431"/>
      <c r="S21" s="112"/>
      <c r="T21" s="431"/>
      <c r="U21" s="112"/>
      <c r="V21" s="431"/>
      <c r="W21" s="112"/>
      <c r="X21" s="431"/>
      <c r="Y21" s="112"/>
      <c r="Z21" s="431"/>
      <c r="AA21" s="112"/>
      <c r="AB21" s="431"/>
      <c r="AC21" s="112"/>
      <c r="AD21" s="431"/>
      <c r="AE21" s="112"/>
      <c r="AF21" s="431"/>
      <c r="AG21" s="112"/>
      <c r="AH21" s="431"/>
      <c r="AI21" s="112"/>
      <c r="AJ21" s="431"/>
      <c r="AK21" s="112"/>
      <c r="AL21" s="431"/>
      <c r="AM21" s="112"/>
      <c r="AN21" s="423"/>
      <c r="AO21" s="360">
        <v>12</v>
      </c>
      <c r="AP21" s="110">
        <v>4</v>
      </c>
      <c r="AQ21" s="327">
        <f>AP21*AQ9</f>
        <v>-1.6</v>
      </c>
      <c r="AR21" s="110">
        <f t="shared" si="2"/>
        <v>2.4</v>
      </c>
      <c r="AS21" s="205">
        <f>AP21*AS9</f>
        <v>1.2</v>
      </c>
      <c r="AT21" s="110">
        <v>5.2</v>
      </c>
      <c r="AU21" s="154">
        <f>AP21*AU9</f>
        <v>2.4</v>
      </c>
      <c r="AV21" s="110">
        <v>6.4</v>
      </c>
      <c r="AW21" s="154">
        <f>AT21*AW9</f>
        <v>3.12</v>
      </c>
      <c r="AX21" s="110">
        <f t="shared" si="3"/>
        <v>8</v>
      </c>
    </row>
    <row r="22" spans="1:50" s="17" customFormat="1" ht="20" hidden="1" customHeight="1">
      <c r="A22" s="423"/>
      <c r="B22" s="600"/>
      <c r="C22" s="67"/>
      <c r="D22" s="601"/>
      <c r="E22" s="535">
        <f t="shared" si="4"/>
        <v>0</v>
      </c>
      <c r="F22" s="716"/>
      <c r="G22" s="717"/>
      <c r="H22" s="558"/>
      <c r="I22" s="112"/>
      <c r="J22" s="431"/>
      <c r="K22" s="112"/>
      <c r="L22" s="431"/>
      <c r="M22" s="112"/>
      <c r="N22" s="431"/>
      <c r="O22" s="112"/>
      <c r="P22" s="431"/>
      <c r="Q22" s="112"/>
      <c r="R22" s="431"/>
      <c r="S22" s="112"/>
      <c r="T22" s="431"/>
      <c r="U22" s="112"/>
      <c r="V22" s="431"/>
      <c r="W22" s="112"/>
      <c r="X22" s="431"/>
      <c r="Y22" s="112"/>
      <c r="Z22" s="431"/>
      <c r="AA22" s="112"/>
      <c r="AB22" s="431"/>
      <c r="AC22" s="112"/>
      <c r="AD22" s="431"/>
      <c r="AE22" s="112"/>
      <c r="AF22" s="431"/>
      <c r="AG22" s="112"/>
      <c r="AH22" s="431"/>
      <c r="AI22" s="112"/>
      <c r="AJ22" s="431"/>
      <c r="AK22" s="112"/>
      <c r="AL22" s="431"/>
      <c r="AM22" s="112"/>
      <c r="AN22" s="423"/>
      <c r="AO22" s="359">
        <v>13</v>
      </c>
      <c r="AP22" s="110">
        <v>3</v>
      </c>
      <c r="AQ22" s="327">
        <f>AP22*AQ9</f>
        <v>-1.2000000000000002</v>
      </c>
      <c r="AR22" s="110">
        <f t="shared" si="2"/>
        <v>1.7999999999999998</v>
      </c>
      <c r="AS22" s="205">
        <f>AP22*AS9</f>
        <v>0.89999999999999991</v>
      </c>
      <c r="AT22" s="110">
        <v>3.9</v>
      </c>
      <c r="AU22" s="154">
        <f>AP22*AU9</f>
        <v>1.7999999999999998</v>
      </c>
      <c r="AV22" s="110">
        <v>4.8</v>
      </c>
      <c r="AW22" s="154">
        <f>AT22*AW9</f>
        <v>2.34</v>
      </c>
      <c r="AX22" s="110">
        <f t="shared" si="3"/>
        <v>6</v>
      </c>
    </row>
    <row r="23" spans="1:50" s="17" customFormat="1" ht="20" hidden="1" customHeight="1">
      <c r="A23" s="423"/>
      <c r="B23" s="600"/>
      <c r="C23" s="67"/>
      <c r="D23" s="601"/>
      <c r="E23" s="535">
        <f t="shared" si="4"/>
        <v>0</v>
      </c>
      <c r="F23" s="716"/>
      <c r="G23" s="717"/>
      <c r="H23" s="558"/>
      <c r="I23" s="112"/>
      <c r="J23" s="431"/>
      <c r="K23" s="112"/>
      <c r="L23" s="431"/>
      <c r="M23" s="112"/>
      <c r="N23" s="431"/>
      <c r="O23" s="112"/>
      <c r="P23" s="431"/>
      <c r="Q23" s="112"/>
      <c r="R23" s="431"/>
      <c r="S23" s="112"/>
      <c r="T23" s="431"/>
      <c r="U23" s="112"/>
      <c r="V23" s="431"/>
      <c r="W23" s="112"/>
      <c r="X23" s="431"/>
      <c r="Y23" s="112"/>
      <c r="Z23" s="431"/>
      <c r="AA23" s="112"/>
      <c r="AB23" s="431"/>
      <c r="AC23" s="112"/>
      <c r="AD23" s="431"/>
      <c r="AE23" s="112"/>
      <c r="AF23" s="431"/>
      <c r="AG23" s="112"/>
      <c r="AH23" s="431"/>
      <c r="AI23" s="112"/>
      <c r="AJ23" s="431"/>
      <c r="AK23" s="112"/>
      <c r="AL23" s="431"/>
      <c r="AM23" s="112"/>
      <c r="AN23" s="423"/>
      <c r="AO23" s="360">
        <v>14</v>
      </c>
      <c r="AP23" s="110">
        <v>2</v>
      </c>
      <c r="AQ23" s="327">
        <f>AP23*AQ9</f>
        <v>-0.8</v>
      </c>
      <c r="AR23" s="110">
        <f t="shared" si="2"/>
        <v>1.2</v>
      </c>
      <c r="AS23" s="205">
        <f>AP23*AS9</f>
        <v>0.6</v>
      </c>
      <c r="AT23" s="110">
        <v>2.6</v>
      </c>
      <c r="AU23" s="154">
        <f>AP23*AU9</f>
        <v>1.2</v>
      </c>
      <c r="AV23" s="110">
        <v>3.2</v>
      </c>
      <c r="AW23" s="154">
        <f>AT23*AW9</f>
        <v>1.56</v>
      </c>
      <c r="AX23" s="110">
        <f t="shared" si="3"/>
        <v>4</v>
      </c>
    </row>
    <row r="24" spans="1:50" s="17" customFormat="1" ht="20" hidden="1" customHeight="1">
      <c r="A24" s="423"/>
      <c r="B24" s="600"/>
      <c r="C24" s="67"/>
      <c r="D24" s="601"/>
      <c r="E24" s="535">
        <f t="shared" si="4"/>
        <v>0</v>
      </c>
      <c r="F24" s="716"/>
      <c r="G24" s="717"/>
      <c r="H24" s="558"/>
      <c r="I24" s="112"/>
      <c r="J24" s="431"/>
      <c r="K24" s="112"/>
      <c r="L24" s="431"/>
      <c r="M24" s="112"/>
      <c r="N24" s="431"/>
      <c r="O24" s="112"/>
      <c r="P24" s="431"/>
      <c r="Q24" s="112"/>
      <c r="R24" s="431"/>
      <c r="S24" s="112"/>
      <c r="T24" s="431"/>
      <c r="U24" s="112"/>
      <c r="V24" s="431"/>
      <c r="W24" s="112"/>
      <c r="X24" s="431"/>
      <c r="Y24" s="112"/>
      <c r="Z24" s="431"/>
      <c r="AA24" s="112"/>
      <c r="AB24" s="431"/>
      <c r="AC24" s="112"/>
      <c r="AD24" s="431"/>
      <c r="AE24" s="112"/>
      <c r="AF24" s="431"/>
      <c r="AG24" s="112"/>
      <c r="AH24" s="431"/>
      <c r="AI24" s="112"/>
      <c r="AJ24" s="431"/>
      <c r="AK24" s="112"/>
      <c r="AL24" s="431"/>
      <c r="AM24" s="112"/>
      <c r="AN24" s="423"/>
      <c r="AO24" s="359">
        <v>15</v>
      </c>
      <c r="AP24" s="131">
        <v>1</v>
      </c>
      <c r="AQ24" s="327">
        <f>AP24*AQ9</f>
        <v>-0.4</v>
      </c>
      <c r="AR24" s="131">
        <f t="shared" si="2"/>
        <v>0.6</v>
      </c>
      <c r="AS24" s="205">
        <f>AP24*AS9</f>
        <v>0.3</v>
      </c>
      <c r="AT24" s="131">
        <v>1.3</v>
      </c>
      <c r="AU24" s="154">
        <f>AP24*AU9</f>
        <v>0.6</v>
      </c>
      <c r="AV24" s="131">
        <v>1.6</v>
      </c>
      <c r="AW24" s="154">
        <f>AT24*AW9</f>
        <v>0.78</v>
      </c>
      <c r="AX24" s="131">
        <f t="shared" si="3"/>
        <v>2</v>
      </c>
    </row>
    <row r="25" spans="1:50" s="17" customFormat="1" ht="20" customHeight="1" thickBot="1">
      <c r="A25" s="423"/>
      <c r="B25" s="600"/>
      <c r="C25" s="67"/>
      <c r="D25" s="601"/>
      <c r="E25" s="535">
        <f t="shared" si="4"/>
        <v>0</v>
      </c>
      <c r="F25" s="585"/>
      <c r="G25" s="595"/>
      <c r="H25" s="558"/>
      <c r="I25" s="112"/>
      <c r="J25" s="431"/>
      <c r="K25" s="112"/>
      <c r="L25" s="431"/>
      <c r="M25" s="112"/>
      <c r="N25" s="431"/>
      <c r="O25" s="112"/>
      <c r="P25" s="431"/>
      <c r="Q25" s="112"/>
      <c r="R25" s="431"/>
      <c r="S25" s="112"/>
      <c r="T25" s="431"/>
      <c r="U25" s="112"/>
      <c r="V25" s="431"/>
      <c r="W25" s="112"/>
      <c r="X25" s="431"/>
      <c r="Y25" s="112"/>
      <c r="Z25" s="431"/>
      <c r="AA25" s="112"/>
      <c r="AB25" s="431"/>
      <c r="AC25" s="112"/>
      <c r="AD25" s="431"/>
      <c r="AE25" s="112"/>
      <c r="AF25" s="431"/>
      <c r="AG25" s="112"/>
      <c r="AH25" s="431"/>
      <c r="AI25" s="112"/>
      <c r="AJ25" s="431"/>
      <c r="AK25" s="112"/>
      <c r="AL25" s="431"/>
      <c r="AM25" s="112"/>
      <c r="AN25" s="423"/>
      <c r="AO25" s="361"/>
      <c r="AP25" s="234">
        <f>SUM(AP10:AP24)</f>
        <v>371</v>
      </c>
      <c r="AQ25" s="306"/>
      <c r="AR25" s="305">
        <f>SUM(AR10:AR24)</f>
        <v>222.6</v>
      </c>
      <c r="AS25" s="304"/>
      <c r="AT25" s="305">
        <f>SUM(AT10:AT24)</f>
        <v>482.3</v>
      </c>
      <c r="AU25" s="306"/>
      <c r="AV25" s="305">
        <f>SUM(AV10:AV24)</f>
        <v>593.6</v>
      </c>
      <c r="AW25" s="599"/>
      <c r="AX25" s="305">
        <f>SUM(AX10:AX24)</f>
        <v>742</v>
      </c>
    </row>
    <row r="26" spans="1:50" s="17" customFormat="1" ht="20" customHeight="1" thickBot="1">
      <c r="A26" s="387"/>
      <c r="B26" s="443"/>
      <c r="C26" s="301"/>
      <c r="D26" s="440"/>
      <c r="E26" s="525"/>
      <c r="F26" s="586"/>
      <c r="G26" s="596"/>
      <c r="H26" s="119"/>
      <c r="I26" s="114"/>
      <c r="J26" s="113"/>
      <c r="K26" s="114"/>
      <c r="L26" s="113"/>
      <c r="M26" s="114"/>
      <c r="N26" s="113"/>
      <c r="O26" s="114"/>
      <c r="P26" s="113"/>
      <c r="Q26" s="114"/>
      <c r="R26" s="113"/>
      <c r="S26" s="114"/>
      <c r="T26" s="113"/>
      <c r="U26" s="114"/>
      <c r="V26" s="113"/>
      <c r="W26" s="114"/>
      <c r="X26" s="113"/>
      <c r="Y26" s="114"/>
      <c r="Z26" s="113"/>
      <c r="AA26" s="114"/>
      <c r="AB26" s="113"/>
      <c r="AC26" s="114"/>
      <c r="AD26" s="113"/>
      <c r="AE26" s="114"/>
      <c r="AF26" s="113"/>
      <c r="AG26" s="114"/>
      <c r="AH26" s="113"/>
      <c r="AI26" s="114"/>
      <c r="AJ26" s="113"/>
      <c r="AK26" s="114"/>
      <c r="AL26" s="113"/>
      <c r="AM26" s="114"/>
      <c r="AN26" s="387"/>
    </row>
    <row r="27" spans="1:50" s="17" customFormat="1" ht="20.25" customHeight="1" thickBot="1">
      <c r="I27" s="224">
        <f>SUM(I10:I26)</f>
        <v>416</v>
      </c>
      <c r="K27" s="224">
        <f>SUM(K10:K26)</f>
        <v>290</v>
      </c>
      <c r="M27" s="225">
        <f>SUM(M10:M12)</f>
        <v>273</v>
      </c>
      <c r="O27" s="225">
        <f>SUM(O10:O12)</f>
        <v>220</v>
      </c>
      <c r="Q27" s="224">
        <f>SUM(Q10:Q12)</f>
        <v>0</v>
      </c>
      <c r="S27" s="224">
        <f>SUM(S10:S12)</f>
        <v>0</v>
      </c>
      <c r="U27" s="236">
        <f>SUM(U10:U12)</f>
        <v>0</v>
      </c>
      <c r="V27" s="237"/>
      <c r="W27" s="214">
        <f>SUM(W10:W12)</f>
        <v>0</v>
      </c>
      <c r="Y27" s="183">
        <f>SUM(Y10:Y12)</f>
        <v>0</v>
      </c>
      <c r="AA27" s="187">
        <f>SUM(AA10:AA12)</f>
        <v>0</v>
      </c>
      <c r="AC27" s="187">
        <f>SUM(AC10:AC12)</f>
        <v>0</v>
      </c>
      <c r="AE27" s="183">
        <f>SUM(AE10:AE12)</f>
        <v>0</v>
      </c>
      <c r="AG27" s="183">
        <f>SUM(AG10:AG12)</f>
        <v>0</v>
      </c>
      <c r="AI27" s="183">
        <f>SUM(AI10:AI12)</f>
        <v>0</v>
      </c>
      <c r="AJ27" s="150"/>
      <c r="AK27" s="183">
        <f>SUM(AK10:AK12)</f>
        <v>0</v>
      </c>
      <c r="AL27" s="150"/>
      <c r="AM27" s="187">
        <f>SUM(AM10:AM12)</f>
        <v>0</v>
      </c>
    </row>
    <row r="28" spans="1:50" ht="13" thickBot="1"/>
    <row r="29" spans="1:50" ht="28" customHeight="1" thickBot="1">
      <c r="B29" s="752" t="s">
        <v>549</v>
      </c>
      <c r="C29" s="753"/>
      <c r="D29" s="754"/>
      <c r="H29" s="171"/>
      <c r="I29" s="172" t="s">
        <v>272</v>
      </c>
      <c r="J29" s="28"/>
      <c r="K29" s="28"/>
      <c r="L29" s="28"/>
      <c r="M29" s="101"/>
      <c r="N29" s="265"/>
      <c r="O29" s="172" t="s">
        <v>273</v>
      </c>
      <c r="P29" s="48"/>
      <c r="Q29" s="18"/>
      <c r="R29" s="48"/>
      <c r="S29" s="188"/>
      <c r="T29" s="172" t="s">
        <v>303</v>
      </c>
    </row>
    <row r="30" spans="1:50" ht="13" thickBot="1"/>
    <row r="31" spans="1:50" s="17" customFormat="1" ht="49" customHeight="1" thickBot="1">
      <c r="A31" s="740" t="s">
        <v>13</v>
      </c>
      <c r="B31" s="741"/>
      <c r="C31" s="741"/>
      <c r="D31" s="741"/>
      <c r="E31" s="741"/>
      <c r="F31" s="741"/>
      <c r="G31" s="741"/>
      <c r="H31" s="741"/>
      <c r="I31" s="741"/>
      <c r="J31" s="741"/>
      <c r="K31" s="741"/>
      <c r="L31" s="741"/>
      <c r="M31" s="741"/>
      <c r="N31" s="741"/>
      <c r="O31" s="741"/>
      <c r="P31" s="741"/>
      <c r="Q31" s="741"/>
      <c r="R31" s="741"/>
      <c r="S31" s="741"/>
      <c r="T31" s="741"/>
      <c r="U31" s="741"/>
      <c r="V31" s="741"/>
      <c r="W31" s="741"/>
      <c r="X31" s="741"/>
      <c r="Y31" s="741"/>
      <c r="Z31" s="741"/>
      <c r="AA31" s="741"/>
      <c r="AB31" s="741"/>
      <c r="AC31" s="741"/>
      <c r="AD31" s="741"/>
      <c r="AE31" s="741"/>
      <c r="AF31" s="741"/>
      <c r="AG31" s="741"/>
      <c r="AH31" s="741"/>
      <c r="AI31" s="741"/>
      <c r="AJ31" s="741"/>
      <c r="AK31" s="741"/>
      <c r="AL31" s="741"/>
      <c r="AM31" s="741"/>
    </row>
    <row r="32" spans="1:50" s="17" customFormat="1" ht="36" customHeight="1" thickBot="1">
      <c r="H32" s="729" t="s">
        <v>550</v>
      </c>
      <c r="I32" s="730"/>
      <c r="J32" s="729" t="s">
        <v>430</v>
      </c>
      <c r="K32" s="730"/>
      <c r="L32" s="729" t="s">
        <v>612</v>
      </c>
      <c r="M32" s="730"/>
      <c r="N32" s="729">
        <v>46124</v>
      </c>
      <c r="O32" s="730"/>
      <c r="P32" s="729">
        <v>45781</v>
      </c>
      <c r="Q32" s="730"/>
      <c r="R32" s="729">
        <v>45802</v>
      </c>
      <c r="S32" s="730"/>
      <c r="T32" s="729">
        <v>45809</v>
      </c>
      <c r="U32" s="730"/>
      <c r="V32" s="729">
        <v>45830</v>
      </c>
      <c r="W32" s="730"/>
      <c r="X32" s="729">
        <v>45847</v>
      </c>
      <c r="Y32" s="730"/>
      <c r="Z32" s="729">
        <v>45886</v>
      </c>
      <c r="AA32" s="730"/>
      <c r="AB32" s="729">
        <v>45911</v>
      </c>
      <c r="AC32" s="730"/>
      <c r="AD32" s="729">
        <v>45921</v>
      </c>
      <c r="AE32" s="730"/>
      <c r="AF32" s="731">
        <v>45942</v>
      </c>
      <c r="AG32" s="732"/>
      <c r="AH32" s="729">
        <v>45970</v>
      </c>
      <c r="AI32" s="730"/>
      <c r="AJ32" s="729">
        <v>45985</v>
      </c>
      <c r="AK32" s="730"/>
      <c r="AL32" s="731">
        <v>45998</v>
      </c>
      <c r="AM32" s="732"/>
    </row>
    <row r="33" spans="1:50" s="17" customFormat="1" ht="20.25" customHeight="1" thickBot="1">
      <c r="A33" s="31"/>
      <c r="B33" s="756" t="s">
        <v>571</v>
      </c>
      <c r="C33" s="757"/>
      <c r="D33" s="757"/>
      <c r="E33" s="757"/>
      <c r="F33" s="648"/>
      <c r="G33" s="648"/>
      <c r="H33" s="733" t="s">
        <v>411</v>
      </c>
      <c r="I33" s="734"/>
      <c r="J33" s="733" t="s">
        <v>431</v>
      </c>
      <c r="K33" s="734"/>
      <c r="L33" s="733" t="s">
        <v>613</v>
      </c>
      <c r="M33" s="734"/>
      <c r="N33" s="733" t="s">
        <v>622</v>
      </c>
      <c r="O33" s="734"/>
      <c r="P33" s="733" t="s">
        <v>454</v>
      </c>
      <c r="Q33" s="734"/>
      <c r="R33" s="733" t="s">
        <v>473</v>
      </c>
      <c r="S33" s="734"/>
      <c r="T33" s="733" t="s">
        <v>479</v>
      </c>
      <c r="U33" s="734"/>
      <c r="V33" s="733" t="s">
        <v>483</v>
      </c>
      <c r="W33" s="734"/>
      <c r="X33" s="733" t="s">
        <v>489</v>
      </c>
      <c r="Y33" s="734"/>
      <c r="Z33" s="733" t="s">
        <v>503</v>
      </c>
      <c r="AA33" s="734"/>
      <c r="AB33" s="733" t="s">
        <v>513</v>
      </c>
      <c r="AC33" s="734"/>
      <c r="AD33" s="733" t="s">
        <v>514</v>
      </c>
      <c r="AE33" s="734"/>
      <c r="AF33" s="733" t="s">
        <v>515</v>
      </c>
      <c r="AG33" s="734"/>
      <c r="AH33" s="733" t="s">
        <v>516</v>
      </c>
      <c r="AI33" s="742"/>
      <c r="AJ33" s="733" t="s">
        <v>544</v>
      </c>
      <c r="AK33" s="734"/>
      <c r="AL33" s="733" t="s">
        <v>517</v>
      </c>
      <c r="AM33" s="734"/>
    </row>
    <row r="34" spans="1:50" s="17" customFormat="1" ht="44" customHeight="1" thickBot="1">
      <c r="A34" s="31"/>
      <c r="B34" s="759"/>
      <c r="C34" s="760"/>
      <c r="D34" s="760"/>
      <c r="E34" s="760"/>
      <c r="F34" s="649"/>
      <c r="G34" s="649"/>
      <c r="H34" s="735"/>
      <c r="I34" s="736"/>
      <c r="J34" s="738"/>
      <c r="K34" s="739"/>
      <c r="L34" s="735"/>
      <c r="M34" s="736"/>
      <c r="N34" s="735"/>
      <c r="O34" s="736"/>
      <c r="P34" s="735"/>
      <c r="Q34" s="736"/>
      <c r="R34" s="735"/>
      <c r="S34" s="736"/>
      <c r="T34" s="735"/>
      <c r="U34" s="736"/>
      <c r="V34" s="735"/>
      <c r="W34" s="736"/>
      <c r="X34" s="735"/>
      <c r="Y34" s="736"/>
      <c r="Z34" s="735"/>
      <c r="AA34" s="736"/>
      <c r="AB34" s="735"/>
      <c r="AC34" s="736"/>
      <c r="AD34" s="738"/>
      <c r="AE34" s="739"/>
      <c r="AF34" s="738"/>
      <c r="AG34" s="739"/>
      <c r="AH34" s="735"/>
      <c r="AI34" s="743"/>
      <c r="AJ34" s="735"/>
      <c r="AK34" s="736"/>
      <c r="AL34" s="735"/>
      <c r="AM34" s="736"/>
      <c r="AO34" s="721" t="s">
        <v>560</v>
      </c>
      <c r="AP34" s="722"/>
      <c r="AQ34" s="723" t="s">
        <v>561</v>
      </c>
      <c r="AR34" s="722"/>
      <c r="AS34" s="723" t="s">
        <v>563</v>
      </c>
      <c r="AT34" s="722"/>
      <c r="AU34" s="723" t="s">
        <v>562</v>
      </c>
      <c r="AV34" s="722"/>
      <c r="AW34" s="723" t="s">
        <v>611</v>
      </c>
      <c r="AX34" s="722"/>
    </row>
    <row r="35" spans="1:50" s="17" customFormat="1" ht="32" customHeight="1" thickBot="1">
      <c r="A35" s="57" t="s">
        <v>176</v>
      </c>
      <c r="B35" s="441" t="s">
        <v>2</v>
      </c>
      <c r="C35" s="57" t="s">
        <v>115</v>
      </c>
      <c r="D35" s="279" t="s">
        <v>3</v>
      </c>
      <c r="E35" s="144" t="s">
        <v>4</v>
      </c>
      <c r="F35" s="588"/>
      <c r="G35" s="577"/>
      <c r="H35" s="87" t="s">
        <v>5</v>
      </c>
      <c r="I35" s="182" t="s">
        <v>6</v>
      </c>
      <c r="J35" s="91" t="s">
        <v>5</v>
      </c>
      <c r="K35" s="182" t="s">
        <v>6</v>
      </c>
      <c r="L35" s="606" t="s">
        <v>5</v>
      </c>
      <c r="M35" s="182" t="s">
        <v>6</v>
      </c>
      <c r="N35" s="91" t="s">
        <v>5</v>
      </c>
      <c r="O35" s="182" t="s">
        <v>6</v>
      </c>
      <c r="P35" s="91" t="s">
        <v>5</v>
      </c>
      <c r="Q35" s="182" t="s">
        <v>6</v>
      </c>
      <c r="R35" s="91" t="s">
        <v>5</v>
      </c>
      <c r="S35" s="182" t="s">
        <v>6</v>
      </c>
      <c r="T35" s="91" t="s">
        <v>5</v>
      </c>
      <c r="U35" s="220" t="s">
        <v>6</v>
      </c>
      <c r="V35" s="87" t="s">
        <v>5</v>
      </c>
      <c r="W35" s="182" t="s">
        <v>6</v>
      </c>
      <c r="X35" s="91" t="s">
        <v>5</v>
      </c>
      <c r="Y35" s="182" t="s">
        <v>6</v>
      </c>
      <c r="Z35" s="91" t="s">
        <v>5</v>
      </c>
      <c r="AA35" s="182" t="s">
        <v>6</v>
      </c>
      <c r="AB35" s="91" t="s">
        <v>5</v>
      </c>
      <c r="AC35" s="182" t="s">
        <v>6</v>
      </c>
      <c r="AD35" s="91" t="s">
        <v>5</v>
      </c>
      <c r="AE35" s="182" t="s">
        <v>6</v>
      </c>
      <c r="AF35" s="91" t="s">
        <v>5</v>
      </c>
      <c r="AG35" s="182" t="s">
        <v>6</v>
      </c>
      <c r="AH35" s="91" t="s">
        <v>5</v>
      </c>
      <c r="AI35" s="182" t="s">
        <v>6</v>
      </c>
      <c r="AJ35" s="91" t="s">
        <v>5</v>
      </c>
      <c r="AK35" s="182" t="s">
        <v>6</v>
      </c>
      <c r="AL35" s="91" t="s">
        <v>5</v>
      </c>
      <c r="AM35" s="182" t="s">
        <v>6</v>
      </c>
      <c r="AN35" s="57" t="s">
        <v>176</v>
      </c>
      <c r="AO35" s="504" t="s">
        <v>218</v>
      </c>
      <c r="AP35" s="505" t="s">
        <v>218</v>
      </c>
      <c r="AQ35" s="506">
        <v>-0.4</v>
      </c>
      <c r="AR35" s="507" t="s">
        <v>189</v>
      </c>
      <c r="AS35" s="508">
        <v>0.3</v>
      </c>
      <c r="AT35" s="332" t="s">
        <v>189</v>
      </c>
      <c r="AU35" s="508">
        <v>0.6</v>
      </c>
      <c r="AV35" s="332" t="s">
        <v>189</v>
      </c>
      <c r="AW35" s="508">
        <v>0.6</v>
      </c>
      <c r="AX35" s="332" t="s">
        <v>189</v>
      </c>
    </row>
    <row r="36" spans="1:50" s="17" customFormat="1" ht="20.25" customHeight="1">
      <c r="A36" s="603">
        <v>1</v>
      </c>
      <c r="B36" s="337" t="s">
        <v>413</v>
      </c>
      <c r="C36" s="52">
        <v>2013</v>
      </c>
      <c r="D36" s="338" t="s">
        <v>61</v>
      </c>
      <c r="E36" s="143">
        <f>I36+K36+M36+O36+Q36+S36+U36+W36+Y36+AA36+AC36+AE36+AG36+AI36+AK36+AM36</f>
        <v>507.3</v>
      </c>
      <c r="F36" s="587"/>
      <c r="G36" s="589"/>
      <c r="H36" s="126">
        <v>146</v>
      </c>
      <c r="I36" s="193">
        <v>160</v>
      </c>
      <c r="J36" s="109">
        <v>71</v>
      </c>
      <c r="K36" s="602">
        <v>117.3</v>
      </c>
      <c r="L36" s="109">
        <v>70</v>
      </c>
      <c r="M36" s="193">
        <v>130</v>
      </c>
      <c r="N36" s="109">
        <v>72</v>
      </c>
      <c r="O36" s="325">
        <v>100</v>
      </c>
      <c r="P36" s="109"/>
      <c r="Q36" s="213"/>
      <c r="R36" s="109"/>
      <c r="S36" s="213"/>
      <c r="T36" s="109"/>
      <c r="U36" s="213"/>
      <c r="V36" s="109"/>
      <c r="W36" s="213"/>
      <c r="X36" s="109"/>
      <c r="Y36" s="213"/>
      <c r="Z36" s="109"/>
      <c r="AA36" s="213"/>
      <c r="AB36" s="109"/>
      <c r="AC36" s="213"/>
      <c r="AD36" s="109"/>
      <c r="AE36" s="213"/>
      <c r="AF36" s="109"/>
      <c r="AG36" s="213"/>
      <c r="AH36" s="109"/>
      <c r="AI36" s="213"/>
      <c r="AJ36" s="109"/>
      <c r="AK36" s="213"/>
      <c r="AL36" s="109"/>
      <c r="AM36" s="213"/>
      <c r="AN36" s="603">
        <v>1</v>
      </c>
      <c r="AO36" s="422">
        <v>1</v>
      </c>
      <c r="AP36" s="325">
        <v>100</v>
      </c>
      <c r="AQ36" s="327">
        <f>AP36*AQ35</f>
        <v>-40</v>
      </c>
      <c r="AR36" s="193">
        <f t="shared" ref="AR36:AR50" si="5">AP36+AQ36</f>
        <v>60</v>
      </c>
      <c r="AS36" s="326">
        <f>AP36*AS35</f>
        <v>30</v>
      </c>
      <c r="AT36" s="193">
        <v>130</v>
      </c>
      <c r="AU36" s="327">
        <f>AP36*AU35</f>
        <v>60</v>
      </c>
      <c r="AV36" s="193">
        <v>160</v>
      </c>
      <c r="AW36" s="327">
        <f>AT36*AW35</f>
        <v>78</v>
      </c>
      <c r="AX36" s="193">
        <f t="shared" ref="AX36:AX50" si="6">AP36*2</f>
        <v>200</v>
      </c>
    </row>
    <row r="37" spans="1:50" ht="20" customHeight="1">
      <c r="A37" s="386">
        <f>A36+1</f>
        <v>2</v>
      </c>
      <c r="B37" s="399" t="s">
        <v>572</v>
      </c>
      <c r="C37" s="52">
        <v>2014</v>
      </c>
      <c r="D37" s="683" t="s">
        <v>33</v>
      </c>
      <c r="E37" s="143">
        <f>I37+K37+M37+O37+Q37+S37+U37+W37+Y37+AA37+AC37+AE37+AG37+AI37+AK37+AM37</f>
        <v>295</v>
      </c>
      <c r="F37" s="533"/>
      <c r="G37" s="590"/>
      <c r="H37" s="126">
        <v>155</v>
      </c>
      <c r="I37" s="110">
        <v>112</v>
      </c>
      <c r="J37" s="109">
        <v>81</v>
      </c>
      <c r="K37" s="193">
        <v>48</v>
      </c>
      <c r="L37" s="109">
        <v>78</v>
      </c>
      <c r="M37" s="110">
        <v>65</v>
      </c>
      <c r="N37" s="126">
        <v>74</v>
      </c>
      <c r="O37" s="213">
        <v>70</v>
      </c>
      <c r="P37" s="127"/>
      <c r="Q37" s="110"/>
      <c r="R37" s="127"/>
      <c r="S37" s="110"/>
      <c r="T37" s="127"/>
      <c r="U37" s="110"/>
      <c r="V37" s="127"/>
      <c r="W37" s="110"/>
      <c r="X37" s="127"/>
      <c r="Y37" s="110"/>
      <c r="Z37" s="127"/>
      <c r="AA37" s="110"/>
      <c r="AB37" s="127"/>
      <c r="AC37" s="110"/>
      <c r="AD37" s="127"/>
      <c r="AE37" s="110"/>
      <c r="AF37" s="127"/>
      <c r="AG37" s="110"/>
      <c r="AH37" s="127"/>
      <c r="AI37" s="110"/>
      <c r="AJ37" s="127"/>
      <c r="AK37" s="110"/>
      <c r="AL37" s="127"/>
      <c r="AM37" s="110"/>
      <c r="AN37" s="386">
        <f>AN36+1</f>
        <v>2</v>
      </c>
      <c r="AO37" s="360">
        <v>2</v>
      </c>
      <c r="AP37" s="213">
        <v>70</v>
      </c>
      <c r="AQ37" s="327">
        <f>AP37*AQ35</f>
        <v>-28</v>
      </c>
      <c r="AR37" s="110">
        <f t="shared" si="5"/>
        <v>42</v>
      </c>
      <c r="AS37" s="205">
        <f>AP37*AS35</f>
        <v>21</v>
      </c>
      <c r="AT37" s="110">
        <v>91</v>
      </c>
      <c r="AU37" s="154">
        <f>AP37*AU35</f>
        <v>42</v>
      </c>
      <c r="AV37" s="110">
        <v>112</v>
      </c>
      <c r="AW37" s="154">
        <f>AT37*AW35</f>
        <v>54.6</v>
      </c>
      <c r="AX37" s="110">
        <f t="shared" si="6"/>
        <v>140</v>
      </c>
    </row>
    <row r="38" spans="1:50" ht="20" customHeight="1">
      <c r="A38" s="386">
        <f>A37+1</f>
        <v>3</v>
      </c>
      <c r="B38" s="399" t="s">
        <v>573</v>
      </c>
      <c r="C38" s="52">
        <v>2014</v>
      </c>
      <c r="D38" s="510" t="s">
        <v>17</v>
      </c>
      <c r="E38" s="143">
        <f>I38+K38+M38+O38+Q38+S38+U38+W38+Y38+AA38+AC38+AE38+AG38+AI38+AK38+AM38</f>
        <v>283.3</v>
      </c>
      <c r="F38" s="533"/>
      <c r="G38" s="590"/>
      <c r="H38" s="126">
        <v>161</v>
      </c>
      <c r="I38" s="110">
        <v>64</v>
      </c>
      <c r="J38" s="126">
        <v>71</v>
      </c>
      <c r="K38" s="602">
        <v>117.3</v>
      </c>
      <c r="L38" s="109">
        <v>94</v>
      </c>
      <c r="M38" s="110">
        <v>52</v>
      </c>
      <c r="N38" s="127">
        <v>81</v>
      </c>
      <c r="O38" s="213">
        <v>50</v>
      </c>
      <c r="P38" s="126"/>
      <c r="Q38" s="110"/>
      <c r="R38" s="126"/>
      <c r="S38" s="110"/>
      <c r="T38" s="126"/>
      <c r="U38" s="110"/>
      <c r="V38" s="126"/>
      <c r="W38" s="110"/>
      <c r="X38" s="126"/>
      <c r="Y38" s="110"/>
      <c r="Z38" s="126"/>
      <c r="AA38" s="110"/>
      <c r="AB38" s="126"/>
      <c r="AC38" s="110"/>
      <c r="AD38" s="126"/>
      <c r="AE38" s="110"/>
      <c r="AF38" s="126"/>
      <c r="AG38" s="110"/>
      <c r="AH38" s="126"/>
      <c r="AI38" s="110"/>
      <c r="AJ38" s="126"/>
      <c r="AK38" s="110"/>
      <c r="AL38" s="126"/>
      <c r="AM38" s="110"/>
      <c r="AN38" s="386">
        <f>AN37+1</f>
        <v>3</v>
      </c>
      <c r="AO38" s="359">
        <v>3</v>
      </c>
      <c r="AP38" s="213">
        <v>50</v>
      </c>
      <c r="AQ38" s="327">
        <f>AP38*AQ35</f>
        <v>-20</v>
      </c>
      <c r="AR38" s="110">
        <f t="shared" si="5"/>
        <v>30</v>
      </c>
      <c r="AS38" s="205">
        <f>AP38*AS35</f>
        <v>15</v>
      </c>
      <c r="AT38" s="110">
        <v>65</v>
      </c>
      <c r="AU38" s="154">
        <f>AP38*AU35</f>
        <v>30</v>
      </c>
      <c r="AV38" s="110">
        <v>80</v>
      </c>
      <c r="AW38" s="154">
        <f>AT38*AW35</f>
        <v>39</v>
      </c>
      <c r="AX38" s="110">
        <f t="shared" si="6"/>
        <v>100</v>
      </c>
    </row>
    <row r="39" spans="1:50" ht="20" customHeight="1">
      <c r="A39" s="386">
        <f>A38+1</f>
        <v>4</v>
      </c>
      <c r="B39" s="135" t="s">
        <v>575</v>
      </c>
      <c r="C39" s="62">
        <v>2014</v>
      </c>
      <c r="D39" s="510" t="s">
        <v>32</v>
      </c>
      <c r="E39" s="143">
        <f>I39+K39+M39+O39+Q39+S39+U39+W39+Y39+AA39+AC39+AE39+AG39+AI39+AK39+AM39</f>
        <v>184</v>
      </c>
      <c r="F39" s="533"/>
      <c r="G39" s="590"/>
      <c r="H39" s="126">
        <v>158</v>
      </c>
      <c r="I39" s="110">
        <v>80</v>
      </c>
      <c r="J39" s="109">
        <v>76</v>
      </c>
      <c r="K39" s="110">
        <v>64</v>
      </c>
      <c r="L39" s="109"/>
      <c r="M39" s="110"/>
      <c r="N39" s="109">
        <v>82</v>
      </c>
      <c r="O39" s="213">
        <v>40</v>
      </c>
      <c r="P39" s="109"/>
      <c r="Q39" s="110"/>
      <c r="R39" s="109"/>
      <c r="S39" s="110"/>
      <c r="T39" s="109"/>
      <c r="U39" s="110"/>
      <c r="V39" s="109"/>
      <c r="W39" s="110"/>
      <c r="X39" s="109"/>
      <c r="Y39" s="110"/>
      <c r="Z39" s="109"/>
      <c r="AA39" s="110"/>
      <c r="AB39" s="109"/>
      <c r="AC39" s="110"/>
      <c r="AD39" s="109"/>
      <c r="AE39" s="110"/>
      <c r="AF39" s="109"/>
      <c r="AG39" s="110"/>
      <c r="AH39" s="109"/>
      <c r="AI39" s="110"/>
      <c r="AJ39" s="109"/>
      <c r="AK39" s="110"/>
      <c r="AL39" s="109"/>
      <c r="AM39" s="110"/>
      <c r="AN39" s="386">
        <f>AN38+1</f>
        <v>4</v>
      </c>
      <c r="AO39" s="360">
        <v>4</v>
      </c>
      <c r="AP39" s="213">
        <v>40</v>
      </c>
      <c r="AQ39" s="327">
        <f>AP39*AQ35</f>
        <v>-16</v>
      </c>
      <c r="AR39" s="110">
        <f t="shared" si="5"/>
        <v>24</v>
      </c>
      <c r="AS39" s="205">
        <f>AP39*AS35</f>
        <v>12</v>
      </c>
      <c r="AT39" s="110">
        <v>52</v>
      </c>
      <c r="AU39" s="154">
        <f>AP39*AU35</f>
        <v>24</v>
      </c>
      <c r="AV39" s="110">
        <v>64</v>
      </c>
      <c r="AW39" s="154">
        <f>AT39*AW35</f>
        <v>31.2</v>
      </c>
      <c r="AX39" s="110">
        <f t="shared" si="6"/>
        <v>80</v>
      </c>
    </row>
    <row r="40" spans="1:50" ht="20" customHeight="1">
      <c r="A40" s="386">
        <f>A39+1</f>
        <v>5</v>
      </c>
      <c r="B40" s="565" t="s">
        <v>595</v>
      </c>
      <c r="C40" s="566">
        <v>2014</v>
      </c>
      <c r="D40" s="607" t="s">
        <v>596</v>
      </c>
      <c r="E40" s="143">
        <f>I40+K40+M40+O40+Q40+S40+U40+W40+Y40+AA40+AC40+AE40+AG40+AI40+AK40+AM40</f>
        <v>117.3</v>
      </c>
      <c r="F40" s="533"/>
      <c r="G40" s="590"/>
      <c r="H40" s="431"/>
      <c r="I40" s="112"/>
      <c r="J40" s="431">
        <v>71</v>
      </c>
      <c r="K40" s="608">
        <v>117.3</v>
      </c>
      <c r="L40" s="431"/>
      <c r="M40" s="517"/>
      <c r="N40" s="431"/>
      <c r="O40" s="112"/>
      <c r="P40" s="431"/>
      <c r="Q40" s="112"/>
      <c r="R40" s="431"/>
      <c r="S40" s="112"/>
      <c r="T40" s="431"/>
      <c r="U40" s="112"/>
      <c r="V40" s="431"/>
      <c r="W40" s="112"/>
      <c r="X40" s="431"/>
      <c r="Y40" s="112"/>
      <c r="Z40" s="431"/>
      <c r="AA40" s="112"/>
      <c r="AB40" s="431"/>
      <c r="AC40" s="112"/>
      <c r="AD40" s="431"/>
      <c r="AE40" s="112"/>
      <c r="AF40" s="431"/>
      <c r="AG40" s="112"/>
      <c r="AH40" s="431"/>
      <c r="AI40" s="112"/>
      <c r="AJ40" s="431"/>
      <c r="AK40" s="112"/>
      <c r="AL40" s="431"/>
      <c r="AM40" s="112"/>
      <c r="AN40" s="386">
        <f>AN39+1</f>
        <v>5</v>
      </c>
      <c r="AO40" s="359">
        <v>5</v>
      </c>
      <c r="AP40" s="213">
        <v>30</v>
      </c>
      <c r="AQ40" s="327">
        <f>AP40*AQ35</f>
        <v>-12</v>
      </c>
      <c r="AR40" s="110">
        <f t="shared" si="5"/>
        <v>18</v>
      </c>
      <c r="AS40" s="205">
        <f>AP40*AS35</f>
        <v>9</v>
      </c>
      <c r="AT40" s="110">
        <v>39</v>
      </c>
      <c r="AU40" s="154">
        <f>AP40*AU35</f>
        <v>18</v>
      </c>
      <c r="AV40" s="110">
        <v>48</v>
      </c>
      <c r="AW40" s="154">
        <f>AT40*AW35</f>
        <v>23.4</v>
      </c>
      <c r="AX40" s="110">
        <f t="shared" si="6"/>
        <v>60</v>
      </c>
    </row>
    <row r="41" spans="1:50" ht="20" customHeight="1">
      <c r="A41" s="386">
        <f>A40+1</f>
        <v>6</v>
      </c>
      <c r="B41" s="625" t="s">
        <v>621</v>
      </c>
      <c r="C41" s="52">
        <v>2013</v>
      </c>
      <c r="D41" s="605" t="s">
        <v>43</v>
      </c>
      <c r="E41" s="143">
        <f>I41+K41+M41+O41+Q41+S41+U41+W41+Y41+AA41+AC41+AE41+AG41+AI41+AK41+AM41</f>
        <v>91</v>
      </c>
      <c r="F41" s="533"/>
      <c r="G41" s="590"/>
      <c r="H41" s="431"/>
      <c r="I41" s="112"/>
      <c r="J41" s="431"/>
      <c r="K41" s="112"/>
      <c r="L41" s="431">
        <v>75</v>
      </c>
      <c r="M41" s="112">
        <v>91</v>
      </c>
      <c r="N41" s="431"/>
      <c r="O41" s="112"/>
      <c r="P41" s="431"/>
      <c r="Q41" s="112"/>
      <c r="R41" s="431"/>
      <c r="S41" s="112"/>
      <c r="T41" s="431"/>
      <c r="U41" s="112"/>
      <c r="V41" s="431"/>
      <c r="W41" s="112"/>
      <c r="X41" s="431"/>
      <c r="Y41" s="112"/>
      <c r="Z41" s="431"/>
      <c r="AA41" s="112"/>
      <c r="AB41" s="431"/>
      <c r="AC41" s="112"/>
      <c r="AD41" s="431"/>
      <c r="AE41" s="112"/>
      <c r="AF41" s="431"/>
      <c r="AG41" s="112"/>
      <c r="AH41" s="431"/>
      <c r="AI41" s="112"/>
      <c r="AJ41" s="431"/>
      <c r="AK41" s="112"/>
      <c r="AL41" s="431"/>
      <c r="AM41" s="112"/>
      <c r="AN41" s="386">
        <f>AN40+1</f>
        <v>6</v>
      </c>
      <c r="AO41" s="360">
        <v>6</v>
      </c>
      <c r="AP41" s="213">
        <v>20</v>
      </c>
      <c r="AQ41" s="327">
        <f>AP41*AQ35</f>
        <v>-8</v>
      </c>
      <c r="AR41" s="131">
        <f t="shared" si="5"/>
        <v>12</v>
      </c>
      <c r="AS41" s="205">
        <f>AP41*AS35</f>
        <v>6</v>
      </c>
      <c r="AT41" s="131">
        <v>26</v>
      </c>
      <c r="AU41" s="154">
        <f>AP41*AU35</f>
        <v>12</v>
      </c>
      <c r="AV41" s="131">
        <v>32</v>
      </c>
      <c r="AW41" s="154">
        <f>AT41*AW35</f>
        <v>15.6</v>
      </c>
      <c r="AX41" s="131">
        <f t="shared" si="6"/>
        <v>40</v>
      </c>
    </row>
    <row r="42" spans="1:50" ht="20" hidden="1" customHeight="1">
      <c r="A42" s="423"/>
      <c r="B42" s="600"/>
      <c r="C42" s="67"/>
      <c r="D42" s="568"/>
      <c r="E42" s="143">
        <f t="shared" ref="E42:E45" si="7">I42+K42+M42+O42+Q42+S42+U42+W42+Y42+AA42+AC42+AE42+AG42+AI42+AK42+AM42</f>
        <v>0</v>
      </c>
      <c r="F42" s="694"/>
      <c r="G42" s="645"/>
      <c r="H42" s="431"/>
      <c r="I42" s="112"/>
      <c r="J42" s="118"/>
      <c r="K42" s="517"/>
      <c r="L42" s="111"/>
      <c r="M42" s="112"/>
      <c r="N42" s="431"/>
      <c r="O42" s="112"/>
      <c r="P42" s="431"/>
      <c r="Q42" s="112"/>
      <c r="R42" s="431"/>
      <c r="S42" s="112"/>
      <c r="T42" s="558"/>
      <c r="U42" s="194"/>
      <c r="V42" s="431"/>
      <c r="W42" s="194"/>
      <c r="X42" s="431"/>
      <c r="Y42" s="194"/>
      <c r="Z42" s="431"/>
      <c r="AA42" s="194"/>
      <c r="AB42" s="431"/>
      <c r="AC42" s="194"/>
      <c r="AD42" s="431"/>
      <c r="AE42" s="194"/>
      <c r="AF42" s="431"/>
      <c r="AG42" s="194"/>
      <c r="AH42" s="431"/>
      <c r="AI42" s="194"/>
      <c r="AJ42" s="431"/>
      <c r="AK42" s="194"/>
      <c r="AL42" s="431"/>
      <c r="AM42" s="194"/>
      <c r="AN42" s="423"/>
      <c r="AO42" s="359">
        <v>7</v>
      </c>
      <c r="AP42" s="213">
        <v>15</v>
      </c>
      <c r="AQ42" s="327">
        <f>AP42*AQ35</f>
        <v>-6</v>
      </c>
      <c r="AR42" s="110">
        <f t="shared" si="5"/>
        <v>9</v>
      </c>
      <c r="AS42" s="205">
        <f>AP42*AS35</f>
        <v>4.5</v>
      </c>
      <c r="AT42" s="110">
        <v>19.5</v>
      </c>
      <c r="AU42" s="154">
        <f>AP42*AU35</f>
        <v>9</v>
      </c>
      <c r="AV42" s="110">
        <v>24</v>
      </c>
      <c r="AW42" s="154">
        <f>AT42*AW35</f>
        <v>11.7</v>
      </c>
      <c r="AX42" s="110">
        <f t="shared" si="6"/>
        <v>30</v>
      </c>
    </row>
    <row r="43" spans="1:50" ht="20" hidden="1" customHeight="1">
      <c r="A43" s="423"/>
      <c r="B43" s="600"/>
      <c r="C43" s="67"/>
      <c r="D43" s="568"/>
      <c r="E43" s="143">
        <f t="shared" si="7"/>
        <v>0</v>
      </c>
      <c r="F43" s="694"/>
      <c r="G43" s="645"/>
      <c r="H43" s="431"/>
      <c r="I43" s="112"/>
      <c r="J43" s="118"/>
      <c r="K43" s="517"/>
      <c r="L43" s="111"/>
      <c r="M43" s="112"/>
      <c r="N43" s="431"/>
      <c r="O43" s="112"/>
      <c r="P43" s="431"/>
      <c r="Q43" s="112"/>
      <c r="R43" s="431"/>
      <c r="S43" s="112"/>
      <c r="T43" s="558"/>
      <c r="U43" s="194"/>
      <c r="V43" s="431"/>
      <c r="W43" s="194"/>
      <c r="X43" s="431"/>
      <c r="Y43" s="194"/>
      <c r="Z43" s="431"/>
      <c r="AA43" s="194"/>
      <c r="AB43" s="431"/>
      <c r="AC43" s="194"/>
      <c r="AD43" s="431"/>
      <c r="AE43" s="194"/>
      <c r="AF43" s="431"/>
      <c r="AG43" s="194"/>
      <c r="AH43" s="431"/>
      <c r="AI43" s="194"/>
      <c r="AJ43" s="431"/>
      <c r="AK43" s="194"/>
      <c r="AL43" s="431"/>
      <c r="AM43" s="194"/>
      <c r="AN43" s="423"/>
      <c r="AO43" s="360">
        <v>8</v>
      </c>
      <c r="AP43" s="213">
        <v>12</v>
      </c>
      <c r="AQ43" s="327">
        <f>AP43*AQ35</f>
        <v>-4.8000000000000007</v>
      </c>
      <c r="AR43" s="110">
        <f t="shared" si="5"/>
        <v>7.1999999999999993</v>
      </c>
      <c r="AS43" s="161">
        <f>AP43*AS35</f>
        <v>3.5999999999999996</v>
      </c>
      <c r="AT43" s="110">
        <v>15.6</v>
      </c>
      <c r="AU43" s="154">
        <f>AP43*AU35</f>
        <v>7.1999999999999993</v>
      </c>
      <c r="AV43" s="110">
        <v>19.2</v>
      </c>
      <c r="AW43" s="154">
        <f>AT43*AW35</f>
        <v>9.36</v>
      </c>
      <c r="AX43" s="110">
        <f t="shared" si="6"/>
        <v>24</v>
      </c>
    </row>
    <row r="44" spans="1:50" ht="20" hidden="1" customHeight="1">
      <c r="A44" s="423"/>
      <c r="B44" s="600"/>
      <c r="C44" s="67"/>
      <c r="D44" s="568"/>
      <c r="E44" s="143">
        <f t="shared" si="7"/>
        <v>0</v>
      </c>
      <c r="F44" s="694"/>
      <c r="G44" s="645"/>
      <c r="H44" s="431"/>
      <c r="I44" s="112"/>
      <c r="J44" s="118"/>
      <c r="K44" s="517"/>
      <c r="L44" s="111"/>
      <c r="M44" s="112"/>
      <c r="N44" s="431"/>
      <c r="O44" s="112"/>
      <c r="P44" s="431"/>
      <c r="Q44" s="112"/>
      <c r="R44" s="431"/>
      <c r="S44" s="112"/>
      <c r="T44" s="558"/>
      <c r="U44" s="194"/>
      <c r="V44" s="431"/>
      <c r="W44" s="194"/>
      <c r="X44" s="431"/>
      <c r="Y44" s="194"/>
      <c r="Z44" s="431"/>
      <c r="AA44" s="194"/>
      <c r="AB44" s="431"/>
      <c r="AC44" s="194"/>
      <c r="AD44" s="431"/>
      <c r="AE44" s="194"/>
      <c r="AF44" s="431"/>
      <c r="AG44" s="194"/>
      <c r="AH44" s="431"/>
      <c r="AI44" s="194"/>
      <c r="AJ44" s="431"/>
      <c r="AK44" s="194"/>
      <c r="AL44" s="431"/>
      <c r="AM44" s="194"/>
      <c r="AN44" s="423"/>
      <c r="AO44" s="359">
        <v>9</v>
      </c>
      <c r="AP44" s="213">
        <v>10</v>
      </c>
      <c r="AQ44" s="327">
        <f>AP44*AQ35</f>
        <v>-4</v>
      </c>
      <c r="AR44" s="110">
        <f t="shared" si="5"/>
        <v>6</v>
      </c>
      <c r="AS44" s="205">
        <f>AP44*AS35</f>
        <v>3</v>
      </c>
      <c r="AT44" s="110">
        <v>13</v>
      </c>
      <c r="AU44" s="154">
        <f>AP44*AU35</f>
        <v>6</v>
      </c>
      <c r="AV44" s="110">
        <v>16</v>
      </c>
      <c r="AW44" s="154">
        <f>AT44*AW35</f>
        <v>7.8</v>
      </c>
      <c r="AX44" s="110">
        <f t="shared" si="6"/>
        <v>20</v>
      </c>
    </row>
    <row r="45" spans="1:50" ht="20" hidden="1" customHeight="1">
      <c r="A45" s="423"/>
      <c r="B45" s="600"/>
      <c r="C45" s="67"/>
      <c r="D45" s="568"/>
      <c r="E45" s="143">
        <f t="shared" si="7"/>
        <v>0</v>
      </c>
      <c r="F45" s="694"/>
      <c r="G45" s="645"/>
      <c r="H45" s="431"/>
      <c r="I45" s="112"/>
      <c r="J45" s="118"/>
      <c r="K45" s="517"/>
      <c r="L45" s="111"/>
      <c r="M45" s="112"/>
      <c r="N45" s="431"/>
      <c r="O45" s="112"/>
      <c r="P45" s="431"/>
      <c r="Q45" s="112"/>
      <c r="R45" s="431"/>
      <c r="S45" s="112"/>
      <c r="T45" s="558"/>
      <c r="U45" s="194"/>
      <c r="V45" s="431"/>
      <c r="W45" s="194"/>
      <c r="X45" s="431"/>
      <c r="Y45" s="194"/>
      <c r="Z45" s="431"/>
      <c r="AA45" s="194"/>
      <c r="AB45" s="431"/>
      <c r="AC45" s="194"/>
      <c r="AD45" s="431"/>
      <c r="AE45" s="194"/>
      <c r="AF45" s="431"/>
      <c r="AG45" s="194"/>
      <c r="AH45" s="431"/>
      <c r="AI45" s="194"/>
      <c r="AJ45" s="431"/>
      <c r="AK45" s="194"/>
      <c r="AL45" s="431"/>
      <c r="AM45" s="194"/>
      <c r="AN45" s="423"/>
      <c r="AO45" s="360">
        <v>10</v>
      </c>
      <c r="AP45" s="213">
        <v>8</v>
      </c>
      <c r="AQ45" s="327">
        <f>AP45*AQ35</f>
        <v>-3.2</v>
      </c>
      <c r="AR45" s="110">
        <f t="shared" si="5"/>
        <v>4.8</v>
      </c>
      <c r="AS45" s="205">
        <f>AP45*AS35</f>
        <v>2.4</v>
      </c>
      <c r="AT45" s="110">
        <v>10.4</v>
      </c>
      <c r="AU45" s="154">
        <f>AP45*AU35</f>
        <v>4.8</v>
      </c>
      <c r="AV45" s="110">
        <v>12.8</v>
      </c>
      <c r="AW45" s="154">
        <f>AT45*AW35</f>
        <v>6.24</v>
      </c>
      <c r="AX45" s="110">
        <f t="shared" si="6"/>
        <v>16</v>
      </c>
    </row>
    <row r="46" spans="1:50" ht="20" hidden="1" customHeight="1">
      <c r="A46" s="423"/>
      <c r="B46" s="600"/>
      <c r="C46" s="67"/>
      <c r="D46" s="568"/>
      <c r="E46" s="143">
        <f t="shared" ref="E46:E51" si="8">I46+K46+M46+O46+Q46+S46+U46+W46+Y46+AA46+AC46+AE46+AG46+AI46+AK46+AM46</f>
        <v>0</v>
      </c>
      <c r="F46" s="694"/>
      <c r="G46" s="645"/>
      <c r="H46" s="431"/>
      <c r="I46" s="112"/>
      <c r="J46" s="118"/>
      <c r="K46" s="517"/>
      <c r="L46" s="111"/>
      <c r="M46" s="112"/>
      <c r="N46" s="431"/>
      <c r="O46" s="112"/>
      <c r="P46" s="431"/>
      <c r="Q46" s="112"/>
      <c r="R46" s="431"/>
      <c r="S46" s="112"/>
      <c r="T46" s="558"/>
      <c r="U46" s="194"/>
      <c r="V46" s="431"/>
      <c r="W46" s="194"/>
      <c r="X46" s="431"/>
      <c r="Y46" s="194"/>
      <c r="Z46" s="431"/>
      <c r="AA46" s="194"/>
      <c r="AB46" s="431"/>
      <c r="AC46" s="194"/>
      <c r="AD46" s="431"/>
      <c r="AE46" s="194"/>
      <c r="AF46" s="431"/>
      <c r="AG46" s="194"/>
      <c r="AH46" s="431"/>
      <c r="AI46" s="194"/>
      <c r="AJ46" s="431"/>
      <c r="AK46" s="194"/>
      <c r="AL46" s="431"/>
      <c r="AM46" s="194"/>
      <c r="AN46" s="423"/>
      <c r="AO46" s="359">
        <v>11</v>
      </c>
      <c r="AP46" s="213">
        <v>6</v>
      </c>
      <c r="AQ46" s="327">
        <f>AP46*AQ35</f>
        <v>-2.4000000000000004</v>
      </c>
      <c r="AR46" s="131">
        <f t="shared" si="5"/>
        <v>3.5999999999999996</v>
      </c>
      <c r="AS46" s="205">
        <f>AP46*AS35</f>
        <v>1.7999999999999998</v>
      </c>
      <c r="AT46" s="131">
        <v>7.8</v>
      </c>
      <c r="AU46" s="154">
        <f>AP46*AU35</f>
        <v>3.5999999999999996</v>
      </c>
      <c r="AV46" s="131">
        <v>9.6</v>
      </c>
      <c r="AW46" s="154">
        <f>AT46*AW35</f>
        <v>4.68</v>
      </c>
      <c r="AX46" s="131">
        <f t="shared" si="6"/>
        <v>12</v>
      </c>
    </row>
    <row r="47" spans="1:50" ht="20" hidden="1" customHeight="1">
      <c r="A47" s="423"/>
      <c r="B47" s="600"/>
      <c r="C47" s="67"/>
      <c r="D47" s="568"/>
      <c r="E47" s="143">
        <f t="shared" si="8"/>
        <v>0</v>
      </c>
      <c r="F47" s="694"/>
      <c r="G47" s="645"/>
      <c r="H47" s="431"/>
      <c r="I47" s="112"/>
      <c r="J47" s="118"/>
      <c r="K47" s="517"/>
      <c r="L47" s="111"/>
      <c r="M47" s="112"/>
      <c r="N47" s="431"/>
      <c r="O47" s="112"/>
      <c r="P47" s="431"/>
      <c r="Q47" s="112"/>
      <c r="R47" s="431"/>
      <c r="S47" s="112"/>
      <c r="T47" s="558"/>
      <c r="U47" s="194"/>
      <c r="V47" s="431"/>
      <c r="W47" s="194"/>
      <c r="X47" s="431"/>
      <c r="Y47" s="194"/>
      <c r="Z47" s="431"/>
      <c r="AA47" s="194"/>
      <c r="AB47" s="431"/>
      <c r="AC47" s="194"/>
      <c r="AD47" s="431"/>
      <c r="AE47" s="194"/>
      <c r="AF47" s="431"/>
      <c r="AG47" s="194"/>
      <c r="AH47" s="431"/>
      <c r="AI47" s="194"/>
      <c r="AJ47" s="431"/>
      <c r="AK47" s="194"/>
      <c r="AL47" s="431"/>
      <c r="AM47" s="194"/>
      <c r="AN47" s="423"/>
      <c r="AO47" s="360">
        <v>12</v>
      </c>
      <c r="AP47" s="213">
        <v>4</v>
      </c>
      <c r="AQ47" s="327">
        <f>AP47*AQ35</f>
        <v>-1.6</v>
      </c>
      <c r="AR47" s="110">
        <f t="shared" si="5"/>
        <v>2.4</v>
      </c>
      <c r="AS47" s="205">
        <f>AP47*AS35</f>
        <v>1.2</v>
      </c>
      <c r="AT47" s="110">
        <v>5.2</v>
      </c>
      <c r="AU47" s="154">
        <f>AP47*AU35</f>
        <v>2.4</v>
      </c>
      <c r="AV47" s="110">
        <v>6.4</v>
      </c>
      <c r="AW47" s="154">
        <f>AT47*AW35</f>
        <v>3.12</v>
      </c>
      <c r="AX47" s="110">
        <f t="shared" si="6"/>
        <v>8</v>
      </c>
    </row>
    <row r="48" spans="1:50" ht="20" hidden="1" customHeight="1">
      <c r="A48" s="423"/>
      <c r="B48" s="600"/>
      <c r="C48" s="67"/>
      <c r="D48" s="568"/>
      <c r="E48" s="143">
        <f t="shared" si="8"/>
        <v>0</v>
      </c>
      <c r="F48" s="694"/>
      <c r="G48" s="645"/>
      <c r="H48" s="431"/>
      <c r="I48" s="112"/>
      <c r="J48" s="118"/>
      <c r="K48" s="517"/>
      <c r="L48" s="111"/>
      <c r="M48" s="112"/>
      <c r="N48" s="431"/>
      <c r="O48" s="112"/>
      <c r="P48" s="431"/>
      <c r="Q48" s="112"/>
      <c r="R48" s="431"/>
      <c r="S48" s="112"/>
      <c r="T48" s="558"/>
      <c r="U48" s="194"/>
      <c r="V48" s="431"/>
      <c r="W48" s="194"/>
      <c r="X48" s="431"/>
      <c r="Y48" s="194"/>
      <c r="Z48" s="431"/>
      <c r="AA48" s="194"/>
      <c r="AB48" s="431"/>
      <c r="AC48" s="194"/>
      <c r="AD48" s="431"/>
      <c r="AE48" s="194"/>
      <c r="AF48" s="431"/>
      <c r="AG48" s="194"/>
      <c r="AH48" s="431"/>
      <c r="AI48" s="194"/>
      <c r="AJ48" s="431"/>
      <c r="AK48" s="194"/>
      <c r="AL48" s="431"/>
      <c r="AM48" s="194"/>
      <c r="AN48" s="423"/>
      <c r="AO48" s="359">
        <v>13</v>
      </c>
      <c r="AP48" s="213">
        <v>3</v>
      </c>
      <c r="AQ48" s="327">
        <f>AP48*AQ35</f>
        <v>-1.2000000000000002</v>
      </c>
      <c r="AR48" s="110">
        <f t="shared" si="5"/>
        <v>1.7999999999999998</v>
      </c>
      <c r="AS48" s="205">
        <f>AP48*AS35</f>
        <v>0.89999999999999991</v>
      </c>
      <c r="AT48" s="110">
        <v>3.9</v>
      </c>
      <c r="AU48" s="154">
        <f>AP48*AU35</f>
        <v>1.7999999999999998</v>
      </c>
      <c r="AV48" s="110">
        <v>4.8</v>
      </c>
      <c r="AW48" s="154">
        <f>AT48*AW35</f>
        <v>2.34</v>
      </c>
      <c r="AX48" s="110">
        <f t="shared" si="6"/>
        <v>6</v>
      </c>
    </row>
    <row r="49" spans="1:50" ht="20" hidden="1" customHeight="1">
      <c r="A49" s="423"/>
      <c r="B49" s="600"/>
      <c r="C49" s="67"/>
      <c r="D49" s="568"/>
      <c r="E49" s="143">
        <f t="shared" si="8"/>
        <v>0</v>
      </c>
      <c r="F49" s="694"/>
      <c r="G49" s="645"/>
      <c r="H49" s="431"/>
      <c r="I49" s="112"/>
      <c r="J49" s="118"/>
      <c r="K49" s="517"/>
      <c r="L49" s="111"/>
      <c r="M49" s="112"/>
      <c r="N49" s="431"/>
      <c r="O49" s="112"/>
      <c r="P49" s="431"/>
      <c r="Q49" s="112"/>
      <c r="R49" s="431"/>
      <c r="S49" s="112"/>
      <c r="T49" s="558"/>
      <c r="U49" s="194"/>
      <c r="V49" s="431"/>
      <c r="W49" s="194"/>
      <c r="X49" s="431"/>
      <c r="Y49" s="194"/>
      <c r="Z49" s="431"/>
      <c r="AA49" s="194"/>
      <c r="AB49" s="431"/>
      <c r="AC49" s="194"/>
      <c r="AD49" s="431"/>
      <c r="AE49" s="194"/>
      <c r="AF49" s="431"/>
      <c r="AG49" s="194"/>
      <c r="AH49" s="431"/>
      <c r="AI49" s="194"/>
      <c r="AJ49" s="431"/>
      <c r="AK49" s="194"/>
      <c r="AL49" s="431"/>
      <c r="AM49" s="194"/>
      <c r="AN49" s="423"/>
      <c r="AO49" s="360">
        <v>14</v>
      </c>
      <c r="AP49" s="213">
        <v>2</v>
      </c>
      <c r="AQ49" s="327">
        <f>AP49*AQ35</f>
        <v>-0.8</v>
      </c>
      <c r="AR49" s="110">
        <f t="shared" si="5"/>
        <v>1.2</v>
      </c>
      <c r="AS49" s="205">
        <f>AP49*AS35</f>
        <v>0.6</v>
      </c>
      <c r="AT49" s="110">
        <v>2.6</v>
      </c>
      <c r="AU49" s="154">
        <f>AP49*AU35</f>
        <v>1.2</v>
      </c>
      <c r="AV49" s="110">
        <v>3.2</v>
      </c>
      <c r="AW49" s="154">
        <f>AT49*AW35</f>
        <v>1.56</v>
      </c>
      <c r="AX49" s="110">
        <f t="shared" si="6"/>
        <v>4</v>
      </c>
    </row>
    <row r="50" spans="1:50" ht="20" hidden="1" customHeight="1">
      <c r="A50" s="423"/>
      <c r="B50" s="600"/>
      <c r="C50" s="67"/>
      <c r="D50" s="568"/>
      <c r="E50" s="143">
        <f t="shared" si="8"/>
        <v>0</v>
      </c>
      <c r="F50" s="694"/>
      <c r="G50" s="645"/>
      <c r="H50" s="431"/>
      <c r="I50" s="112"/>
      <c r="J50" s="118"/>
      <c r="K50" s="517"/>
      <c r="L50" s="111"/>
      <c r="M50" s="112"/>
      <c r="N50" s="431"/>
      <c r="O50" s="112"/>
      <c r="P50" s="431"/>
      <c r="Q50" s="112"/>
      <c r="R50" s="431"/>
      <c r="S50" s="112"/>
      <c r="T50" s="558"/>
      <c r="U50" s="194"/>
      <c r="V50" s="431"/>
      <c r="W50" s="194"/>
      <c r="X50" s="431"/>
      <c r="Y50" s="194"/>
      <c r="Z50" s="431"/>
      <c r="AA50" s="194"/>
      <c r="AB50" s="431"/>
      <c r="AC50" s="194"/>
      <c r="AD50" s="431"/>
      <c r="AE50" s="194"/>
      <c r="AF50" s="431"/>
      <c r="AG50" s="194"/>
      <c r="AH50" s="431"/>
      <c r="AI50" s="194"/>
      <c r="AJ50" s="431"/>
      <c r="AK50" s="194"/>
      <c r="AL50" s="431"/>
      <c r="AM50" s="194"/>
      <c r="AN50" s="423"/>
      <c r="AO50" s="359">
        <v>15</v>
      </c>
      <c r="AP50" s="213">
        <v>1</v>
      </c>
      <c r="AQ50" s="327">
        <f>AP50*AQ35</f>
        <v>-0.4</v>
      </c>
      <c r="AR50" s="131">
        <f t="shared" si="5"/>
        <v>0.6</v>
      </c>
      <c r="AS50" s="205">
        <f>AP50*AS35</f>
        <v>0.3</v>
      </c>
      <c r="AT50" s="131">
        <v>1.3</v>
      </c>
      <c r="AU50" s="154">
        <f>AP50*AU35</f>
        <v>0.6</v>
      </c>
      <c r="AV50" s="131">
        <v>1.6</v>
      </c>
      <c r="AW50" s="154">
        <f>AT50*AW35</f>
        <v>0.78</v>
      </c>
      <c r="AX50" s="131">
        <f t="shared" si="6"/>
        <v>2</v>
      </c>
    </row>
    <row r="51" spans="1:50" ht="20" customHeight="1" thickBot="1">
      <c r="A51" s="423"/>
      <c r="B51" s="600"/>
      <c r="C51" s="67"/>
      <c r="D51" s="568"/>
      <c r="E51" s="143">
        <f t="shared" si="8"/>
        <v>0</v>
      </c>
      <c r="F51" s="533"/>
      <c r="G51" s="590"/>
      <c r="H51" s="431"/>
      <c r="I51" s="112"/>
      <c r="J51" s="118"/>
      <c r="K51" s="517"/>
      <c r="L51" s="111"/>
      <c r="M51" s="112"/>
      <c r="N51" s="431"/>
      <c r="O51" s="112"/>
      <c r="P51" s="431"/>
      <c r="Q51" s="112"/>
      <c r="R51" s="431"/>
      <c r="S51" s="112"/>
      <c r="T51" s="558"/>
      <c r="U51" s="194"/>
      <c r="V51" s="431"/>
      <c r="W51" s="194"/>
      <c r="X51" s="431"/>
      <c r="Y51" s="194"/>
      <c r="Z51" s="431"/>
      <c r="AA51" s="194"/>
      <c r="AB51" s="431"/>
      <c r="AC51" s="194"/>
      <c r="AD51" s="431"/>
      <c r="AE51" s="194"/>
      <c r="AF51" s="431"/>
      <c r="AG51" s="194"/>
      <c r="AH51" s="431"/>
      <c r="AI51" s="194"/>
      <c r="AJ51" s="431"/>
      <c r="AK51" s="194"/>
      <c r="AL51" s="431"/>
      <c r="AM51" s="194"/>
      <c r="AN51" s="423"/>
      <c r="AO51" s="361"/>
      <c r="AP51" s="234">
        <f>SUM(AP36:AP50)</f>
        <v>371</v>
      </c>
      <c r="AQ51" s="306"/>
      <c r="AR51" s="305">
        <f>SUM(AR36:AR50)</f>
        <v>222.6</v>
      </c>
      <c r="AS51" s="304"/>
      <c r="AT51" s="305">
        <f>SUM(AT36:AT50)</f>
        <v>482.3</v>
      </c>
      <c r="AU51" s="306"/>
      <c r="AV51" s="305">
        <f>SUM(AV36:AV50)</f>
        <v>593.6</v>
      </c>
      <c r="AW51" s="599"/>
      <c r="AX51" s="305">
        <f>SUM(AX36:AX50)</f>
        <v>742</v>
      </c>
    </row>
    <row r="52" spans="1:50" ht="20" customHeight="1" thickBot="1">
      <c r="A52" s="387"/>
      <c r="B52" s="443"/>
      <c r="C52" s="301"/>
      <c r="D52" s="302"/>
      <c r="E52" s="83"/>
      <c r="F52" s="534"/>
      <c r="G52" s="591"/>
      <c r="H52" s="221"/>
      <c r="I52" s="214">
        <f>SUM(I36:I41)</f>
        <v>416</v>
      </c>
      <c r="J52" s="119"/>
      <c r="K52" s="214">
        <f>SUM(K36:K41)</f>
        <v>463.90000000000003</v>
      </c>
      <c r="L52" s="113"/>
      <c r="M52" s="214">
        <f>SUM(M36:M41)</f>
        <v>338</v>
      </c>
      <c r="N52" s="223"/>
      <c r="O52" s="214">
        <f>SUM(O36:O41)</f>
        <v>260</v>
      </c>
      <c r="P52" s="223"/>
      <c r="Q52" s="214">
        <f>SUM(Q36:Q41)</f>
        <v>0</v>
      </c>
      <c r="R52" s="223"/>
      <c r="S52" s="214">
        <f>SUM(S36:S41)</f>
        <v>0</v>
      </c>
      <c r="T52" s="389"/>
      <c r="U52" s="235">
        <f>SUM(U36:U41)</f>
        <v>0</v>
      </c>
      <c r="V52" s="223"/>
      <c r="W52" s="235">
        <f>SUM(W36:W41)</f>
        <v>0</v>
      </c>
      <c r="X52" s="223"/>
      <c r="Y52" s="235">
        <f>SUM(Y36:Y41)</f>
        <v>0</v>
      </c>
      <c r="Z52" s="223"/>
      <c r="AA52" s="235">
        <f>SUM(AA36:AA41)</f>
        <v>0</v>
      </c>
      <c r="AB52" s="223"/>
      <c r="AC52" s="235">
        <f>SUM(AC36:AC41)</f>
        <v>0</v>
      </c>
      <c r="AD52" s="223"/>
      <c r="AE52" s="235">
        <f>SUM(AE36:AE41)</f>
        <v>0</v>
      </c>
      <c r="AF52" s="223"/>
      <c r="AG52" s="229">
        <f>SUM(AG36:AG40)</f>
        <v>0</v>
      </c>
      <c r="AH52" s="223"/>
      <c r="AI52" s="229">
        <f>SUM(AI36:AI40)</f>
        <v>0</v>
      </c>
      <c r="AJ52" s="223"/>
      <c r="AK52" s="229">
        <f>SUM(AK36:AK40)</f>
        <v>0</v>
      </c>
      <c r="AL52" s="223"/>
      <c r="AM52" s="229">
        <f>SUM(AM36:AM40)</f>
        <v>0</v>
      </c>
      <c r="AN52" s="387"/>
    </row>
    <row r="54" spans="1:50" ht="28" customHeight="1">
      <c r="H54" s="171"/>
      <c r="I54" s="172" t="s">
        <v>272</v>
      </c>
      <c r="J54" s="28"/>
      <c r="K54" s="28"/>
      <c r="L54" s="28"/>
      <c r="M54" s="101"/>
      <c r="N54" s="265"/>
      <c r="O54" s="172" t="s">
        <v>273</v>
      </c>
      <c r="P54" s="48"/>
      <c r="Q54" s="18"/>
      <c r="R54" s="48"/>
      <c r="S54" s="188"/>
      <c r="T54" s="172" t="s">
        <v>303</v>
      </c>
    </row>
    <row r="58" spans="1:50">
      <c r="C58" s="24"/>
    </row>
    <row r="59" spans="1:50">
      <c r="C59" s="24"/>
    </row>
  </sheetData>
  <sheetProtection algorithmName="SHA-512" hashValue="kmYy/SylOLdmJAvSJdNkwpPjwhRgd/QLBb5aWpPoQ0CWBQzhIJVfZUYexxrVIRlxM8NCmw5GGAHDhO5ciSZtmg==" saltValue="ZVb62OAlFcG1Axsmv/BXfA==" spinCount="100000" sheet="1" objects="1" scenarios="1"/>
  <sortState ref="B36:O41">
    <sortCondition descending="1" ref="E36:E41"/>
  </sortState>
  <mergeCells count="606">
    <mergeCell ref="AH32:AI32"/>
    <mergeCell ref="AJ32:AK32"/>
    <mergeCell ref="AQ34:AR34"/>
    <mergeCell ref="AS34:AT34"/>
    <mergeCell ref="AU34:AV34"/>
    <mergeCell ref="AW34:AX34"/>
    <mergeCell ref="AD33:AE34"/>
    <mergeCell ref="AF33:AG34"/>
    <mergeCell ref="AH33:AI34"/>
    <mergeCell ref="AJ33:AK34"/>
    <mergeCell ref="AL33:AM34"/>
    <mergeCell ref="AO34:AP34"/>
    <mergeCell ref="AL32:AM32"/>
    <mergeCell ref="T32:U32"/>
    <mergeCell ref="V32:W32"/>
    <mergeCell ref="X32:Y32"/>
    <mergeCell ref="R33:S34"/>
    <mergeCell ref="T33:U34"/>
    <mergeCell ref="V33:W34"/>
    <mergeCell ref="X33:Y34"/>
    <mergeCell ref="AB33:AC34"/>
    <mergeCell ref="AF32:AG32"/>
    <mergeCell ref="Z33:AA34"/>
    <mergeCell ref="Z32:AA32"/>
    <mergeCell ref="AB32:AC32"/>
    <mergeCell ref="AD32:AE32"/>
    <mergeCell ref="L32:M32"/>
    <mergeCell ref="N32:O32"/>
    <mergeCell ref="P32:Q32"/>
    <mergeCell ref="R32:S32"/>
    <mergeCell ref="B33:E34"/>
    <mergeCell ref="H33:I34"/>
    <mergeCell ref="J33:K34"/>
    <mergeCell ref="L33:M34"/>
    <mergeCell ref="N33:O34"/>
    <mergeCell ref="P33:Q34"/>
    <mergeCell ref="H32:I32"/>
    <mergeCell ref="J32:K32"/>
    <mergeCell ref="AQ8:AR8"/>
    <mergeCell ref="AS8:AT8"/>
    <mergeCell ref="AU8:AV8"/>
    <mergeCell ref="AW8:AX8"/>
    <mergeCell ref="B29:D29"/>
    <mergeCell ref="A31:AM31"/>
    <mergeCell ref="AD7:AE8"/>
    <mergeCell ref="AF7:AG8"/>
    <mergeCell ref="AH7:AI8"/>
    <mergeCell ref="AJ7:AK8"/>
    <mergeCell ref="AL7:AM8"/>
    <mergeCell ref="AO8:AP8"/>
    <mergeCell ref="R7:S8"/>
    <mergeCell ref="T7:U8"/>
    <mergeCell ref="V7:W8"/>
    <mergeCell ref="X7:Y8"/>
    <mergeCell ref="Z7:AA8"/>
    <mergeCell ref="AB7:AC8"/>
    <mergeCell ref="AF6:AG6"/>
    <mergeCell ref="AH6:AI6"/>
    <mergeCell ref="AJ6:AK6"/>
    <mergeCell ref="AL6:AM6"/>
    <mergeCell ref="B7:E8"/>
    <mergeCell ref="H7:I8"/>
    <mergeCell ref="J7:K8"/>
    <mergeCell ref="L7:M8"/>
    <mergeCell ref="N7:O8"/>
    <mergeCell ref="P7:Q8"/>
    <mergeCell ref="T6:U6"/>
    <mergeCell ref="V6:W6"/>
    <mergeCell ref="X6:Y6"/>
    <mergeCell ref="Z6:AA6"/>
    <mergeCell ref="AB6:AC6"/>
    <mergeCell ref="AD6:AE6"/>
    <mergeCell ref="H6:I6"/>
    <mergeCell ref="J6:K6"/>
    <mergeCell ref="L6:M6"/>
    <mergeCell ref="N6:O6"/>
    <mergeCell ref="P6:Q6"/>
    <mergeCell ref="R6:S6"/>
    <mergeCell ref="WWY5:WYC5"/>
    <mergeCell ref="WYD5:WZH5"/>
    <mergeCell ref="WZI5:XAM5"/>
    <mergeCell ref="XAN5:XBR5"/>
    <mergeCell ref="XBS5:XCW5"/>
    <mergeCell ref="XCX5:XDM5"/>
    <mergeCell ref="WPU5:WQY5"/>
    <mergeCell ref="WQZ5:WSD5"/>
    <mergeCell ref="WSE5:WTI5"/>
    <mergeCell ref="WTJ5:WUN5"/>
    <mergeCell ref="WUO5:WVS5"/>
    <mergeCell ref="WVT5:WWX5"/>
    <mergeCell ref="WIQ5:WJU5"/>
    <mergeCell ref="WJV5:WKZ5"/>
    <mergeCell ref="WLA5:WME5"/>
    <mergeCell ref="WMF5:WNJ5"/>
    <mergeCell ref="WNK5:WOO5"/>
    <mergeCell ref="WOP5:WPT5"/>
    <mergeCell ref="WBM5:WCQ5"/>
    <mergeCell ref="WCR5:WDV5"/>
    <mergeCell ref="WDW5:WFA5"/>
    <mergeCell ref="WFB5:WGF5"/>
    <mergeCell ref="WGG5:WHK5"/>
    <mergeCell ref="WHL5:WIP5"/>
    <mergeCell ref="VUI5:VVM5"/>
    <mergeCell ref="VVN5:VWR5"/>
    <mergeCell ref="VWS5:VXW5"/>
    <mergeCell ref="VXX5:VZB5"/>
    <mergeCell ref="VZC5:WAG5"/>
    <mergeCell ref="WAH5:WBL5"/>
    <mergeCell ref="VNE5:VOI5"/>
    <mergeCell ref="VOJ5:VPN5"/>
    <mergeCell ref="VPO5:VQS5"/>
    <mergeCell ref="VQT5:VRX5"/>
    <mergeCell ref="VRY5:VTC5"/>
    <mergeCell ref="VTD5:VUH5"/>
    <mergeCell ref="VGA5:VHE5"/>
    <mergeCell ref="VHF5:VIJ5"/>
    <mergeCell ref="VIK5:VJO5"/>
    <mergeCell ref="VJP5:VKT5"/>
    <mergeCell ref="VKU5:VLY5"/>
    <mergeCell ref="VLZ5:VND5"/>
    <mergeCell ref="UYW5:VAA5"/>
    <mergeCell ref="VAB5:VBF5"/>
    <mergeCell ref="VBG5:VCK5"/>
    <mergeCell ref="VCL5:VDP5"/>
    <mergeCell ref="VDQ5:VEU5"/>
    <mergeCell ref="VEV5:VFZ5"/>
    <mergeCell ref="URS5:USW5"/>
    <mergeCell ref="USX5:UUB5"/>
    <mergeCell ref="UUC5:UVG5"/>
    <mergeCell ref="UVH5:UWL5"/>
    <mergeCell ref="UWM5:UXQ5"/>
    <mergeCell ref="UXR5:UYV5"/>
    <mergeCell ref="UKO5:ULS5"/>
    <mergeCell ref="ULT5:UMX5"/>
    <mergeCell ref="UMY5:UOC5"/>
    <mergeCell ref="UOD5:UPH5"/>
    <mergeCell ref="UPI5:UQM5"/>
    <mergeCell ref="UQN5:URR5"/>
    <mergeCell ref="UDK5:UEO5"/>
    <mergeCell ref="UEP5:UFT5"/>
    <mergeCell ref="UFU5:UGY5"/>
    <mergeCell ref="UGZ5:UID5"/>
    <mergeCell ref="UIE5:UJI5"/>
    <mergeCell ref="UJJ5:UKN5"/>
    <mergeCell ref="TWG5:TXK5"/>
    <mergeCell ref="TXL5:TYP5"/>
    <mergeCell ref="TYQ5:TZU5"/>
    <mergeCell ref="TZV5:UAZ5"/>
    <mergeCell ref="UBA5:UCE5"/>
    <mergeCell ref="UCF5:UDJ5"/>
    <mergeCell ref="TPC5:TQG5"/>
    <mergeCell ref="TQH5:TRL5"/>
    <mergeCell ref="TRM5:TSQ5"/>
    <mergeCell ref="TSR5:TTV5"/>
    <mergeCell ref="TTW5:TVA5"/>
    <mergeCell ref="TVB5:TWF5"/>
    <mergeCell ref="THY5:TJC5"/>
    <mergeCell ref="TJD5:TKH5"/>
    <mergeCell ref="TKI5:TLM5"/>
    <mergeCell ref="TLN5:TMR5"/>
    <mergeCell ref="TMS5:TNW5"/>
    <mergeCell ref="TNX5:TPB5"/>
    <mergeCell ref="TAU5:TBY5"/>
    <mergeCell ref="TBZ5:TDD5"/>
    <mergeCell ref="TDE5:TEI5"/>
    <mergeCell ref="TEJ5:TFN5"/>
    <mergeCell ref="TFO5:TGS5"/>
    <mergeCell ref="TGT5:THX5"/>
    <mergeCell ref="STQ5:SUU5"/>
    <mergeCell ref="SUV5:SVZ5"/>
    <mergeCell ref="SWA5:SXE5"/>
    <mergeCell ref="SXF5:SYJ5"/>
    <mergeCell ref="SYK5:SZO5"/>
    <mergeCell ref="SZP5:TAT5"/>
    <mergeCell ref="SMM5:SNQ5"/>
    <mergeCell ref="SNR5:SOV5"/>
    <mergeCell ref="SOW5:SQA5"/>
    <mergeCell ref="SQB5:SRF5"/>
    <mergeCell ref="SRG5:SSK5"/>
    <mergeCell ref="SSL5:STP5"/>
    <mergeCell ref="SFI5:SGM5"/>
    <mergeCell ref="SGN5:SHR5"/>
    <mergeCell ref="SHS5:SIW5"/>
    <mergeCell ref="SIX5:SKB5"/>
    <mergeCell ref="SKC5:SLG5"/>
    <mergeCell ref="SLH5:SML5"/>
    <mergeCell ref="RYE5:RZI5"/>
    <mergeCell ref="RZJ5:SAN5"/>
    <mergeCell ref="SAO5:SBS5"/>
    <mergeCell ref="SBT5:SCX5"/>
    <mergeCell ref="SCY5:SEC5"/>
    <mergeCell ref="SED5:SFH5"/>
    <mergeCell ref="RRA5:RSE5"/>
    <mergeCell ref="RSF5:RTJ5"/>
    <mergeCell ref="RTK5:RUO5"/>
    <mergeCell ref="RUP5:RVT5"/>
    <mergeCell ref="RVU5:RWY5"/>
    <mergeCell ref="RWZ5:RYD5"/>
    <mergeCell ref="RJW5:RLA5"/>
    <mergeCell ref="RLB5:RMF5"/>
    <mergeCell ref="RMG5:RNK5"/>
    <mergeCell ref="RNL5:ROP5"/>
    <mergeCell ref="ROQ5:RPU5"/>
    <mergeCell ref="RPV5:RQZ5"/>
    <mergeCell ref="RCS5:RDW5"/>
    <mergeCell ref="RDX5:RFB5"/>
    <mergeCell ref="RFC5:RGG5"/>
    <mergeCell ref="RGH5:RHL5"/>
    <mergeCell ref="RHM5:RIQ5"/>
    <mergeCell ref="RIR5:RJV5"/>
    <mergeCell ref="QVO5:QWS5"/>
    <mergeCell ref="QWT5:QXX5"/>
    <mergeCell ref="QXY5:QZC5"/>
    <mergeCell ref="QZD5:RAH5"/>
    <mergeCell ref="RAI5:RBM5"/>
    <mergeCell ref="RBN5:RCR5"/>
    <mergeCell ref="QOK5:QPO5"/>
    <mergeCell ref="QPP5:QQT5"/>
    <mergeCell ref="QQU5:QRY5"/>
    <mergeCell ref="QRZ5:QTD5"/>
    <mergeCell ref="QTE5:QUI5"/>
    <mergeCell ref="QUJ5:QVN5"/>
    <mergeCell ref="QHG5:QIK5"/>
    <mergeCell ref="QIL5:QJP5"/>
    <mergeCell ref="QJQ5:QKU5"/>
    <mergeCell ref="QKV5:QLZ5"/>
    <mergeCell ref="QMA5:QNE5"/>
    <mergeCell ref="QNF5:QOJ5"/>
    <mergeCell ref="QAC5:QBG5"/>
    <mergeCell ref="QBH5:QCL5"/>
    <mergeCell ref="QCM5:QDQ5"/>
    <mergeCell ref="QDR5:QEV5"/>
    <mergeCell ref="QEW5:QGA5"/>
    <mergeCell ref="QGB5:QHF5"/>
    <mergeCell ref="PSY5:PUC5"/>
    <mergeCell ref="PUD5:PVH5"/>
    <mergeCell ref="PVI5:PWM5"/>
    <mergeCell ref="PWN5:PXR5"/>
    <mergeCell ref="PXS5:PYW5"/>
    <mergeCell ref="PYX5:QAB5"/>
    <mergeCell ref="PLU5:PMY5"/>
    <mergeCell ref="PMZ5:POD5"/>
    <mergeCell ref="POE5:PPI5"/>
    <mergeCell ref="PPJ5:PQN5"/>
    <mergeCell ref="PQO5:PRS5"/>
    <mergeCell ref="PRT5:PSX5"/>
    <mergeCell ref="PEQ5:PFU5"/>
    <mergeCell ref="PFV5:PGZ5"/>
    <mergeCell ref="PHA5:PIE5"/>
    <mergeCell ref="PIF5:PJJ5"/>
    <mergeCell ref="PJK5:PKO5"/>
    <mergeCell ref="PKP5:PLT5"/>
    <mergeCell ref="OXM5:OYQ5"/>
    <mergeCell ref="OYR5:OZV5"/>
    <mergeCell ref="OZW5:PBA5"/>
    <mergeCell ref="PBB5:PCF5"/>
    <mergeCell ref="PCG5:PDK5"/>
    <mergeCell ref="PDL5:PEP5"/>
    <mergeCell ref="OQI5:ORM5"/>
    <mergeCell ref="ORN5:OSR5"/>
    <mergeCell ref="OSS5:OTW5"/>
    <mergeCell ref="OTX5:OVB5"/>
    <mergeCell ref="OVC5:OWG5"/>
    <mergeCell ref="OWH5:OXL5"/>
    <mergeCell ref="OJE5:OKI5"/>
    <mergeCell ref="OKJ5:OLN5"/>
    <mergeCell ref="OLO5:OMS5"/>
    <mergeCell ref="OMT5:ONX5"/>
    <mergeCell ref="ONY5:OPC5"/>
    <mergeCell ref="OPD5:OQH5"/>
    <mergeCell ref="OCA5:ODE5"/>
    <mergeCell ref="ODF5:OEJ5"/>
    <mergeCell ref="OEK5:OFO5"/>
    <mergeCell ref="OFP5:OGT5"/>
    <mergeCell ref="OGU5:OHY5"/>
    <mergeCell ref="OHZ5:OJD5"/>
    <mergeCell ref="NUW5:NWA5"/>
    <mergeCell ref="NWB5:NXF5"/>
    <mergeCell ref="NXG5:NYK5"/>
    <mergeCell ref="NYL5:NZP5"/>
    <mergeCell ref="NZQ5:OAU5"/>
    <mergeCell ref="OAV5:OBZ5"/>
    <mergeCell ref="NNS5:NOW5"/>
    <mergeCell ref="NOX5:NQB5"/>
    <mergeCell ref="NQC5:NRG5"/>
    <mergeCell ref="NRH5:NSL5"/>
    <mergeCell ref="NSM5:NTQ5"/>
    <mergeCell ref="NTR5:NUV5"/>
    <mergeCell ref="NGO5:NHS5"/>
    <mergeCell ref="NHT5:NIX5"/>
    <mergeCell ref="NIY5:NKC5"/>
    <mergeCell ref="NKD5:NLH5"/>
    <mergeCell ref="NLI5:NMM5"/>
    <mergeCell ref="NMN5:NNR5"/>
    <mergeCell ref="MZK5:NAO5"/>
    <mergeCell ref="NAP5:NBT5"/>
    <mergeCell ref="NBU5:NCY5"/>
    <mergeCell ref="NCZ5:NED5"/>
    <mergeCell ref="NEE5:NFI5"/>
    <mergeCell ref="NFJ5:NGN5"/>
    <mergeCell ref="MSG5:MTK5"/>
    <mergeCell ref="MTL5:MUP5"/>
    <mergeCell ref="MUQ5:MVU5"/>
    <mergeCell ref="MVV5:MWZ5"/>
    <mergeCell ref="MXA5:MYE5"/>
    <mergeCell ref="MYF5:MZJ5"/>
    <mergeCell ref="MLC5:MMG5"/>
    <mergeCell ref="MMH5:MNL5"/>
    <mergeCell ref="MNM5:MOQ5"/>
    <mergeCell ref="MOR5:MPV5"/>
    <mergeCell ref="MPW5:MRA5"/>
    <mergeCell ref="MRB5:MSF5"/>
    <mergeCell ref="MDY5:MFC5"/>
    <mergeCell ref="MFD5:MGH5"/>
    <mergeCell ref="MGI5:MHM5"/>
    <mergeCell ref="MHN5:MIR5"/>
    <mergeCell ref="MIS5:MJW5"/>
    <mergeCell ref="MJX5:MLB5"/>
    <mergeCell ref="LWU5:LXY5"/>
    <mergeCell ref="LXZ5:LZD5"/>
    <mergeCell ref="LZE5:MAI5"/>
    <mergeCell ref="MAJ5:MBN5"/>
    <mergeCell ref="MBO5:MCS5"/>
    <mergeCell ref="MCT5:MDX5"/>
    <mergeCell ref="LPQ5:LQU5"/>
    <mergeCell ref="LQV5:LRZ5"/>
    <mergeCell ref="LSA5:LTE5"/>
    <mergeCell ref="LTF5:LUJ5"/>
    <mergeCell ref="LUK5:LVO5"/>
    <mergeCell ref="LVP5:LWT5"/>
    <mergeCell ref="LIM5:LJQ5"/>
    <mergeCell ref="LJR5:LKV5"/>
    <mergeCell ref="LKW5:LMA5"/>
    <mergeCell ref="LMB5:LNF5"/>
    <mergeCell ref="LNG5:LOK5"/>
    <mergeCell ref="LOL5:LPP5"/>
    <mergeCell ref="LBI5:LCM5"/>
    <mergeCell ref="LCN5:LDR5"/>
    <mergeCell ref="LDS5:LEW5"/>
    <mergeCell ref="LEX5:LGB5"/>
    <mergeCell ref="LGC5:LHG5"/>
    <mergeCell ref="LHH5:LIL5"/>
    <mergeCell ref="KUE5:KVI5"/>
    <mergeCell ref="KVJ5:KWN5"/>
    <mergeCell ref="KWO5:KXS5"/>
    <mergeCell ref="KXT5:KYX5"/>
    <mergeCell ref="KYY5:LAC5"/>
    <mergeCell ref="LAD5:LBH5"/>
    <mergeCell ref="KNA5:KOE5"/>
    <mergeCell ref="KOF5:KPJ5"/>
    <mergeCell ref="KPK5:KQO5"/>
    <mergeCell ref="KQP5:KRT5"/>
    <mergeCell ref="KRU5:KSY5"/>
    <mergeCell ref="KSZ5:KUD5"/>
    <mergeCell ref="KFW5:KHA5"/>
    <mergeCell ref="KHB5:KIF5"/>
    <mergeCell ref="KIG5:KJK5"/>
    <mergeCell ref="KJL5:KKP5"/>
    <mergeCell ref="KKQ5:KLU5"/>
    <mergeCell ref="KLV5:KMZ5"/>
    <mergeCell ref="JYS5:JZW5"/>
    <mergeCell ref="JZX5:KBB5"/>
    <mergeCell ref="KBC5:KCG5"/>
    <mergeCell ref="KCH5:KDL5"/>
    <mergeCell ref="KDM5:KEQ5"/>
    <mergeCell ref="KER5:KFV5"/>
    <mergeCell ref="JRO5:JSS5"/>
    <mergeCell ref="JST5:JTX5"/>
    <mergeCell ref="JTY5:JVC5"/>
    <mergeCell ref="JVD5:JWH5"/>
    <mergeCell ref="JWI5:JXM5"/>
    <mergeCell ref="JXN5:JYR5"/>
    <mergeCell ref="JKK5:JLO5"/>
    <mergeCell ref="JLP5:JMT5"/>
    <mergeCell ref="JMU5:JNY5"/>
    <mergeCell ref="JNZ5:JPD5"/>
    <mergeCell ref="JPE5:JQI5"/>
    <mergeCell ref="JQJ5:JRN5"/>
    <mergeCell ref="JDG5:JEK5"/>
    <mergeCell ref="JEL5:JFP5"/>
    <mergeCell ref="JFQ5:JGU5"/>
    <mergeCell ref="JGV5:JHZ5"/>
    <mergeCell ref="JIA5:JJE5"/>
    <mergeCell ref="JJF5:JKJ5"/>
    <mergeCell ref="IWC5:IXG5"/>
    <mergeCell ref="IXH5:IYL5"/>
    <mergeCell ref="IYM5:IZQ5"/>
    <mergeCell ref="IZR5:JAV5"/>
    <mergeCell ref="JAW5:JCA5"/>
    <mergeCell ref="JCB5:JDF5"/>
    <mergeCell ref="IOY5:IQC5"/>
    <mergeCell ref="IQD5:IRH5"/>
    <mergeCell ref="IRI5:ISM5"/>
    <mergeCell ref="ISN5:ITR5"/>
    <mergeCell ref="ITS5:IUW5"/>
    <mergeCell ref="IUX5:IWB5"/>
    <mergeCell ref="IHU5:IIY5"/>
    <mergeCell ref="IIZ5:IKD5"/>
    <mergeCell ref="IKE5:ILI5"/>
    <mergeCell ref="ILJ5:IMN5"/>
    <mergeCell ref="IMO5:INS5"/>
    <mergeCell ref="INT5:IOX5"/>
    <mergeCell ref="IAQ5:IBU5"/>
    <mergeCell ref="IBV5:ICZ5"/>
    <mergeCell ref="IDA5:IEE5"/>
    <mergeCell ref="IEF5:IFJ5"/>
    <mergeCell ref="IFK5:IGO5"/>
    <mergeCell ref="IGP5:IHT5"/>
    <mergeCell ref="HTM5:HUQ5"/>
    <mergeCell ref="HUR5:HVV5"/>
    <mergeCell ref="HVW5:HXA5"/>
    <mergeCell ref="HXB5:HYF5"/>
    <mergeCell ref="HYG5:HZK5"/>
    <mergeCell ref="HZL5:IAP5"/>
    <mergeCell ref="HMI5:HNM5"/>
    <mergeCell ref="HNN5:HOR5"/>
    <mergeCell ref="HOS5:HPW5"/>
    <mergeCell ref="HPX5:HRB5"/>
    <mergeCell ref="HRC5:HSG5"/>
    <mergeCell ref="HSH5:HTL5"/>
    <mergeCell ref="HFE5:HGI5"/>
    <mergeCell ref="HGJ5:HHN5"/>
    <mergeCell ref="HHO5:HIS5"/>
    <mergeCell ref="HIT5:HJX5"/>
    <mergeCell ref="HJY5:HLC5"/>
    <mergeCell ref="HLD5:HMH5"/>
    <mergeCell ref="GYA5:GZE5"/>
    <mergeCell ref="GZF5:HAJ5"/>
    <mergeCell ref="HAK5:HBO5"/>
    <mergeCell ref="HBP5:HCT5"/>
    <mergeCell ref="HCU5:HDY5"/>
    <mergeCell ref="HDZ5:HFD5"/>
    <mergeCell ref="GQW5:GSA5"/>
    <mergeCell ref="GSB5:GTF5"/>
    <mergeCell ref="GTG5:GUK5"/>
    <mergeCell ref="GUL5:GVP5"/>
    <mergeCell ref="GVQ5:GWU5"/>
    <mergeCell ref="GWV5:GXZ5"/>
    <mergeCell ref="GJS5:GKW5"/>
    <mergeCell ref="GKX5:GMB5"/>
    <mergeCell ref="GMC5:GNG5"/>
    <mergeCell ref="GNH5:GOL5"/>
    <mergeCell ref="GOM5:GPQ5"/>
    <mergeCell ref="GPR5:GQV5"/>
    <mergeCell ref="GCO5:GDS5"/>
    <mergeCell ref="GDT5:GEX5"/>
    <mergeCell ref="GEY5:GGC5"/>
    <mergeCell ref="GGD5:GHH5"/>
    <mergeCell ref="GHI5:GIM5"/>
    <mergeCell ref="GIN5:GJR5"/>
    <mergeCell ref="FVK5:FWO5"/>
    <mergeCell ref="FWP5:FXT5"/>
    <mergeCell ref="FXU5:FYY5"/>
    <mergeCell ref="FYZ5:GAD5"/>
    <mergeCell ref="GAE5:GBI5"/>
    <mergeCell ref="GBJ5:GCN5"/>
    <mergeCell ref="FOG5:FPK5"/>
    <mergeCell ref="FPL5:FQP5"/>
    <mergeCell ref="FQQ5:FRU5"/>
    <mergeCell ref="FRV5:FSZ5"/>
    <mergeCell ref="FTA5:FUE5"/>
    <mergeCell ref="FUF5:FVJ5"/>
    <mergeCell ref="FHC5:FIG5"/>
    <mergeCell ref="FIH5:FJL5"/>
    <mergeCell ref="FJM5:FKQ5"/>
    <mergeCell ref="FKR5:FLV5"/>
    <mergeCell ref="FLW5:FNA5"/>
    <mergeCell ref="FNB5:FOF5"/>
    <mergeCell ref="EZY5:FBC5"/>
    <mergeCell ref="FBD5:FCH5"/>
    <mergeCell ref="FCI5:FDM5"/>
    <mergeCell ref="FDN5:FER5"/>
    <mergeCell ref="FES5:FFW5"/>
    <mergeCell ref="FFX5:FHB5"/>
    <mergeCell ref="ESU5:ETY5"/>
    <mergeCell ref="ETZ5:EVD5"/>
    <mergeCell ref="EVE5:EWI5"/>
    <mergeCell ref="EWJ5:EXN5"/>
    <mergeCell ref="EXO5:EYS5"/>
    <mergeCell ref="EYT5:EZX5"/>
    <mergeCell ref="ELQ5:EMU5"/>
    <mergeCell ref="EMV5:ENZ5"/>
    <mergeCell ref="EOA5:EPE5"/>
    <mergeCell ref="EPF5:EQJ5"/>
    <mergeCell ref="EQK5:ERO5"/>
    <mergeCell ref="ERP5:EST5"/>
    <mergeCell ref="EEM5:EFQ5"/>
    <mergeCell ref="EFR5:EGV5"/>
    <mergeCell ref="EGW5:EIA5"/>
    <mergeCell ref="EIB5:EJF5"/>
    <mergeCell ref="EJG5:EKK5"/>
    <mergeCell ref="EKL5:ELP5"/>
    <mergeCell ref="DXI5:DYM5"/>
    <mergeCell ref="DYN5:DZR5"/>
    <mergeCell ref="DZS5:EAW5"/>
    <mergeCell ref="EAX5:ECB5"/>
    <mergeCell ref="ECC5:EDG5"/>
    <mergeCell ref="EDH5:EEL5"/>
    <mergeCell ref="DQE5:DRI5"/>
    <mergeCell ref="DRJ5:DSN5"/>
    <mergeCell ref="DSO5:DTS5"/>
    <mergeCell ref="DTT5:DUX5"/>
    <mergeCell ref="DUY5:DWC5"/>
    <mergeCell ref="DWD5:DXH5"/>
    <mergeCell ref="DJA5:DKE5"/>
    <mergeCell ref="DKF5:DLJ5"/>
    <mergeCell ref="DLK5:DMO5"/>
    <mergeCell ref="DMP5:DNT5"/>
    <mergeCell ref="DNU5:DOY5"/>
    <mergeCell ref="DOZ5:DQD5"/>
    <mergeCell ref="DBW5:DDA5"/>
    <mergeCell ref="DDB5:DEF5"/>
    <mergeCell ref="DEG5:DFK5"/>
    <mergeCell ref="DFL5:DGP5"/>
    <mergeCell ref="DGQ5:DHU5"/>
    <mergeCell ref="DHV5:DIZ5"/>
    <mergeCell ref="CUS5:CVW5"/>
    <mergeCell ref="CVX5:CXB5"/>
    <mergeCell ref="CXC5:CYG5"/>
    <mergeCell ref="CYH5:CZL5"/>
    <mergeCell ref="CZM5:DAQ5"/>
    <mergeCell ref="DAR5:DBV5"/>
    <mergeCell ref="CNO5:COS5"/>
    <mergeCell ref="COT5:CPX5"/>
    <mergeCell ref="CPY5:CRC5"/>
    <mergeCell ref="CRD5:CSH5"/>
    <mergeCell ref="CSI5:CTM5"/>
    <mergeCell ref="CTN5:CUR5"/>
    <mergeCell ref="CGK5:CHO5"/>
    <mergeCell ref="CHP5:CIT5"/>
    <mergeCell ref="CIU5:CJY5"/>
    <mergeCell ref="CJZ5:CLD5"/>
    <mergeCell ref="CLE5:CMI5"/>
    <mergeCell ref="CMJ5:CNN5"/>
    <mergeCell ref="BZG5:CAK5"/>
    <mergeCell ref="CAL5:CBP5"/>
    <mergeCell ref="CBQ5:CCU5"/>
    <mergeCell ref="CCV5:CDZ5"/>
    <mergeCell ref="CEA5:CFE5"/>
    <mergeCell ref="CFF5:CGJ5"/>
    <mergeCell ref="BSC5:BTG5"/>
    <mergeCell ref="BTH5:BUL5"/>
    <mergeCell ref="BUM5:BVQ5"/>
    <mergeCell ref="BVR5:BWV5"/>
    <mergeCell ref="BWW5:BYA5"/>
    <mergeCell ref="BYB5:BZF5"/>
    <mergeCell ref="BKY5:BMC5"/>
    <mergeCell ref="BMD5:BNH5"/>
    <mergeCell ref="BNI5:BOM5"/>
    <mergeCell ref="BON5:BPR5"/>
    <mergeCell ref="BPS5:BQW5"/>
    <mergeCell ref="BQX5:BSB5"/>
    <mergeCell ref="BDU5:BEY5"/>
    <mergeCell ref="BEZ5:BGD5"/>
    <mergeCell ref="BGE5:BHI5"/>
    <mergeCell ref="BHJ5:BIN5"/>
    <mergeCell ref="BIO5:BJS5"/>
    <mergeCell ref="BJT5:BKX5"/>
    <mergeCell ref="AWQ5:AXU5"/>
    <mergeCell ref="AXV5:AYZ5"/>
    <mergeCell ref="AZA5:BAE5"/>
    <mergeCell ref="BAF5:BBJ5"/>
    <mergeCell ref="BBK5:BCO5"/>
    <mergeCell ref="BCP5:BDT5"/>
    <mergeCell ref="APM5:AQQ5"/>
    <mergeCell ref="AQR5:ARV5"/>
    <mergeCell ref="ARW5:ATA5"/>
    <mergeCell ref="ATB5:AUF5"/>
    <mergeCell ref="AUG5:AVK5"/>
    <mergeCell ref="AVL5:AWP5"/>
    <mergeCell ref="AII5:AJM5"/>
    <mergeCell ref="AJN5:AKR5"/>
    <mergeCell ref="AKS5:ALW5"/>
    <mergeCell ref="ALX5:ANB5"/>
    <mergeCell ref="ANC5:AOG5"/>
    <mergeCell ref="AOH5:APL5"/>
    <mergeCell ref="ABE5:ACI5"/>
    <mergeCell ref="ACJ5:ADN5"/>
    <mergeCell ref="ADO5:AES5"/>
    <mergeCell ref="AET5:AFX5"/>
    <mergeCell ref="AFY5:AHC5"/>
    <mergeCell ref="AHD5:AIH5"/>
    <mergeCell ref="UA5:VE5"/>
    <mergeCell ref="VF5:WJ5"/>
    <mergeCell ref="WK5:XO5"/>
    <mergeCell ref="XP5:YT5"/>
    <mergeCell ref="YU5:ZY5"/>
    <mergeCell ref="ZZ5:ABD5"/>
    <mergeCell ref="MW5:OA5"/>
    <mergeCell ref="OB5:PF5"/>
    <mergeCell ref="PG5:QK5"/>
    <mergeCell ref="QL5:RP5"/>
    <mergeCell ref="RQ5:SU5"/>
    <mergeCell ref="SV5:TZ5"/>
    <mergeCell ref="FS5:GW5"/>
    <mergeCell ref="GX5:IB5"/>
    <mergeCell ref="IC5:JG5"/>
    <mergeCell ref="JH5:KL5"/>
    <mergeCell ref="KM5:LQ5"/>
    <mergeCell ref="LR5:MV5"/>
    <mergeCell ref="A1:AN1"/>
    <mergeCell ref="A3:AN3"/>
    <mergeCell ref="A5:AN5"/>
    <mergeCell ref="CD5:DH5"/>
    <mergeCell ref="DI5:EM5"/>
    <mergeCell ref="EN5:FR5"/>
  </mergeCells>
  <pageMargins left="0" right="0" top="0.74803149606299213" bottom="1.7716535433070868" header="0.31496062992125984" footer="0.31496062992125984"/>
  <pageSetup paperSize="9" scale="4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C000"/>
  </sheetPr>
  <dimension ref="A1:AN118"/>
  <sheetViews>
    <sheetView zoomScale="89" zoomScaleNormal="75" workbookViewId="0">
      <selection activeCell="C113" sqref="C113"/>
    </sheetView>
  </sheetViews>
  <sheetFormatPr baseColWidth="10" defaultColWidth="11.453125" defaultRowHeight="16.5"/>
  <cols>
    <col min="1" max="1" width="7.81640625" style="17" customWidth="1"/>
    <col min="2" max="2" width="25" style="17" customWidth="1"/>
    <col min="3" max="3" width="7.81640625" style="18" customWidth="1"/>
    <col min="4" max="4" width="34.6328125" style="17" customWidth="1"/>
    <col min="5" max="5" width="8.36328125" style="17" customWidth="1"/>
    <col min="6" max="6" width="9.36328125" style="18" customWidth="1"/>
    <col min="7" max="7" width="9.453125" style="18" customWidth="1"/>
    <col min="8" max="8" width="9.6328125" style="17" customWidth="1"/>
    <col min="9" max="9" width="10.1796875" style="17" customWidth="1"/>
    <col min="10" max="10" width="8.81640625" style="17" customWidth="1"/>
    <col min="11" max="11" width="9.6328125" style="17" customWidth="1"/>
    <col min="12" max="12" width="8.453125" style="17" customWidth="1"/>
    <col min="13" max="13" width="9.453125" style="17" customWidth="1"/>
    <col min="14" max="14" width="8.6328125" style="17" hidden="1" customWidth="1"/>
    <col min="15" max="15" width="9.1796875" style="17" hidden="1" customWidth="1"/>
    <col min="16" max="16" width="8" style="17" hidden="1" customWidth="1"/>
    <col min="17" max="17" width="9" style="17" hidden="1" customWidth="1"/>
    <col min="18" max="18" width="9.1796875" style="17" hidden="1" customWidth="1"/>
    <col min="19" max="19" width="10.6328125" style="17" hidden="1" customWidth="1"/>
    <col min="20" max="25" width="7.81640625" style="17" hidden="1" customWidth="1"/>
    <col min="26" max="26" width="8.6328125" style="17" hidden="1" customWidth="1"/>
    <col min="27" max="27" width="8.36328125" style="17" hidden="1" customWidth="1"/>
    <col min="28" max="34" width="7.81640625" style="17" hidden="1" customWidth="1"/>
    <col min="35" max="35" width="9" style="17" hidden="1" customWidth="1"/>
    <col min="36" max="36" width="7.81640625" style="17" hidden="1" customWidth="1"/>
    <col min="37" max="37" width="9" style="17" hidden="1" customWidth="1"/>
    <col min="38" max="38" width="7.81640625" style="17" customWidth="1"/>
    <col min="39" max="39" width="3.81640625" style="18" hidden="1" customWidth="1"/>
    <col min="40" max="40" width="5.1796875" style="18" hidden="1" customWidth="1"/>
    <col min="41" max="41" width="5.1796875" style="17" customWidth="1"/>
    <col min="42" max="16384" width="11.453125" style="17"/>
  </cols>
  <sheetData>
    <row r="1" spans="1:40" s="58" customFormat="1" ht="45">
      <c r="A1" s="726" t="s">
        <v>557</v>
      </c>
      <c r="B1" s="727"/>
      <c r="C1" s="727"/>
      <c r="D1" s="727"/>
      <c r="E1" s="727"/>
      <c r="F1" s="727"/>
      <c r="G1" s="727"/>
      <c r="H1" s="727"/>
      <c r="I1" s="727"/>
      <c r="J1" s="727"/>
      <c r="K1" s="727"/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7"/>
      <c r="Z1" s="727"/>
      <c r="AA1" s="727"/>
      <c r="AB1" s="727"/>
      <c r="AC1" s="727"/>
      <c r="AD1" s="727"/>
      <c r="AE1" s="727"/>
      <c r="AF1" s="727"/>
      <c r="AG1" s="727"/>
      <c r="AH1" s="727"/>
      <c r="AI1" s="727"/>
      <c r="AJ1" s="727"/>
      <c r="AK1" s="727"/>
      <c r="AL1" s="727"/>
      <c r="AM1" s="202"/>
      <c r="AN1" s="202"/>
    </row>
    <row r="2" spans="1:40" ht="17" thickBot="1"/>
    <row r="3" spans="1:40" s="16" customFormat="1" ht="31" customHeight="1" thickBot="1">
      <c r="A3" s="17"/>
      <c r="B3" s="18"/>
      <c r="C3" s="18"/>
      <c r="D3" s="17"/>
      <c r="E3" s="17"/>
      <c r="F3" s="729">
        <v>46075</v>
      </c>
      <c r="G3" s="730"/>
      <c r="H3" s="729">
        <v>46089</v>
      </c>
      <c r="I3" s="730"/>
      <c r="J3" s="729">
        <v>46103</v>
      </c>
      <c r="K3" s="730"/>
      <c r="L3" s="729">
        <v>46124</v>
      </c>
      <c r="M3" s="730"/>
      <c r="N3" s="729"/>
      <c r="O3" s="730"/>
      <c r="P3" s="729"/>
      <c r="Q3" s="730"/>
      <c r="R3" s="729"/>
      <c r="S3" s="730"/>
      <c r="T3" s="729"/>
      <c r="U3" s="730"/>
      <c r="V3" s="729"/>
      <c r="W3" s="730"/>
      <c r="X3" s="729"/>
      <c r="Y3" s="730"/>
      <c r="Z3" s="729"/>
      <c r="AA3" s="730"/>
      <c r="AB3" s="729"/>
      <c r="AC3" s="730"/>
      <c r="AD3" s="731"/>
      <c r="AE3" s="732"/>
      <c r="AF3" s="729"/>
      <c r="AG3" s="730"/>
      <c r="AH3" s="729"/>
      <c r="AI3" s="730"/>
      <c r="AJ3" s="731"/>
      <c r="AK3" s="732"/>
      <c r="AL3" s="17"/>
      <c r="AM3" s="74"/>
      <c r="AN3" s="74"/>
    </row>
    <row r="4" spans="1:40" s="16" customFormat="1" ht="24" customHeight="1">
      <c r="B4" s="782" t="s">
        <v>551</v>
      </c>
      <c r="C4" s="783"/>
      <c r="D4" s="783"/>
      <c r="E4" s="784"/>
      <c r="F4" s="733" t="s">
        <v>548</v>
      </c>
      <c r="G4" s="734"/>
      <c r="H4" s="733" t="s">
        <v>592</v>
      </c>
      <c r="I4" s="734"/>
      <c r="J4" s="733" t="s">
        <v>614</v>
      </c>
      <c r="K4" s="734"/>
      <c r="L4" s="733" t="s">
        <v>622</v>
      </c>
      <c r="M4" s="734"/>
      <c r="N4" s="733"/>
      <c r="O4" s="734"/>
      <c r="P4" s="733"/>
      <c r="Q4" s="734"/>
      <c r="R4" s="733"/>
      <c r="S4" s="734"/>
      <c r="T4" s="733"/>
      <c r="U4" s="734"/>
      <c r="V4" s="733"/>
      <c r="W4" s="734"/>
      <c r="X4" s="733"/>
      <c r="Y4" s="734"/>
      <c r="Z4" s="733"/>
      <c r="AA4" s="734"/>
      <c r="AB4" s="733"/>
      <c r="AC4" s="734"/>
      <c r="AD4" s="733"/>
      <c r="AE4" s="734"/>
      <c r="AF4" s="733"/>
      <c r="AG4" s="742"/>
      <c r="AH4" s="733"/>
      <c r="AI4" s="734"/>
      <c r="AJ4" s="733"/>
      <c r="AK4" s="734"/>
      <c r="AM4" s="74"/>
      <c r="AN4" s="74"/>
    </row>
    <row r="5" spans="1:40" s="16" customFormat="1" ht="35.25" customHeight="1" thickBot="1">
      <c r="B5" s="785"/>
      <c r="C5" s="786"/>
      <c r="D5" s="786"/>
      <c r="E5" s="787"/>
      <c r="F5" s="735"/>
      <c r="G5" s="736"/>
      <c r="H5" s="738"/>
      <c r="I5" s="739"/>
      <c r="J5" s="735"/>
      <c r="K5" s="736"/>
      <c r="L5" s="735"/>
      <c r="M5" s="736"/>
      <c r="N5" s="738"/>
      <c r="O5" s="739"/>
      <c r="P5" s="738"/>
      <c r="Q5" s="739"/>
      <c r="R5" s="738"/>
      <c r="S5" s="739"/>
      <c r="T5" s="738"/>
      <c r="U5" s="739"/>
      <c r="V5" s="738"/>
      <c r="W5" s="739"/>
      <c r="X5" s="735"/>
      <c r="Y5" s="736"/>
      <c r="Z5" s="735"/>
      <c r="AA5" s="736"/>
      <c r="AB5" s="738"/>
      <c r="AC5" s="739"/>
      <c r="AD5" s="738"/>
      <c r="AE5" s="739"/>
      <c r="AF5" s="735"/>
      <c r="AG5" s="743"/>
      <c r="AH5" s="735"/>
      <c r="AI5" s="736"/>
      <c r="AJ5" s="735"/>
      <c r="AK5" s="736"/>
      <c r="AM5" s="74"/>
      <c r="AN5" s="74"/>
    </row>
    <row r="6" spans="1:40" s="16" customFormat="1" ht="35.25" customHeight="1" thickBot="1">
      <c r="A6" s="57" t="s">
        <v>176</v>
      </c>
      <c r="B6" s="368" t="s">
        <v>2</v>
      </c>
      <c r="C6" s="369" t="s">
        <v>115</v>
      </c>
      <c r="D6" s="370" t="s">
        <v>3</v>
      </c>
      <c r="E6" s="144" t="s">
        <v>4</v>
      </c>
      <c r="F6" s="87" t="s">
        <v>5</v>
      </c>
      <c r="G6" s="92" t="s">
        <v>6</v>
      </c>
      <c r="H6" s="91" t="s">
        <v>5</v>
      </c>
      <c r="I6" s="92" t="s">
        <v>6</v>
      </c>
      <c r="J6" s="91" t="s">
        <v>5</v>
      </c>
      <c r="K6" s="92" t="s">
        <v>6</v>
      </c>
      <c r="L6" s="91" t="s">
        <v>5</v>
      </c>
      <c r="M6" s="92" t="s">
        <v>6</v>
      </c>
      <c r="N6" s="91" t="s">
        <v>5</v>
      </c>
      <c r="O6" s="92" t="s">
        <v>6</v>
      </c>
      <c r="P6" s="91" t="s">
        <v>5</v>
      </c>
      <c r="Q6" s="92" t="s">
        <v>6</v>
      </c>
      <c r="R6" s="91" t="s">
        <v>5</v>
      </c>
      <c r="S6" s="92" t="s">
        <v>6</v>
      </c>
      <c r="T6" s="91" t="s">
        <v>5</v>
      </c>
      <c r="U6" s="92" t="s">
        <v>6</v>
      </c>
      <c r="V6" s="91" t="s">
        <v>5</v>
      </c>
      <c r="W6" s="92" t="s">
        <v>6</v>
      </c>
      <c r="X6" s="91" t="s">
        <v>5</v>
      </c>
      <c r="Y6" s="92" t="s">
        <v>6</v>
      </c>
      <c r="Z6" s="91" t="s">
        <v>5</v>
      </c>
      <c r="AA6" s="92" t="s">
        <v>6</v>
      </c>
      <c r="AB6" s="91" t="s">
        <v>5</v>
      </c>
      <c r="AC6" s="92" t="s">
        <v>6</v>
      </c>
      <c r="AD6" s="91" t="s">
        <v>5</v>
      </c>
      <c r="AE6" s="92" t="s">
        <v>6</v>
      </c>
      <c r="AF6" s="91" t="s">
        <v>5</v>
      </c>
      <c r="AG6" s="92" t="s">
        <v>6</v>
      </c>
      <c r="AH6" s="91" t="s">
        <v>5</v>
      </c>
      <c r="AI6" s="92" t="s">
        <v>6</v>
      </c>
      <c r="AJ6" s="91" t="s">
        <v>5</v>
      </c>
      <c r="AK6" s="92" t="s">
        <v>6</v>
      </c>
      <c r="AL6" s="57" t="s">
        <v>176</v>
      </c>
      <c r="AM6" s="335" t="s">
        <v>218</v>
      </c>
      <c r="AN6" s="336" t="s">
        <v>218</v>
      </c>
    </row>
    <row r="7" spans="1:40" s="16" customFormat="1">
      <c r="A7" s="122">
        <v>1</v>
      </c>
      <c r="B7" s="674" t="s">
        <v>440</v>
      </c>
      <c r="C7" s="676">
        <v>2014</v>
      </c>
      <c r="D7" s="677" t="s">
        <v>448</v>
      </c>
      <c r="E7" s="143">
        <f t="shared" ref="E7:E38" si="0">G7+I7+K7+M7+O7+Q7+S7+U7+W7+Y7+AA7+AC7+AE7+AG7+AI7+AK7</f>
        <v>310</v>
      </c>
      <c r="F7" s="450">
        <v>47</v>
      </c>
      <c r="G7" s="325">
        <v>75</v>
      </c>
      <c r="H7" s="450">
        <v>49</v>
      </c>
      <c r="I7" s="325">
        <v>75</v>
      </c>
      <c r="J7" s="450">
        <v>49</v>
      </c>
      <c r="K7" s="325">
        <v>32.5</v>
      </c>
      <c r="L7" s="450">
        <v>44</v>
      </c>
      <c r="M7" s="325">
        <v>127.5</v>
      </c>
      <c r="N7" s="450"/>
      <c r="O7" s="325"/>
      <c r="P7" s="450"/>
      <c r="Q7" s="325"/>
      <c r="R7" s="450"/>
      <c r="S7" s="325"/>
      <c r="T7" s="450"/>
      <c r="U7" s="325"/>
      <c r="V7" s="450"/>
      <c r="W7" s="325"/>
      <c r="X7" s="450"/>
      <c r="Y7" s="325"/>
      <c r="Z7" s="450"/>
      <c r="AA7" s="325"/>
      <c r="AB7" s="450"/>
      <c r="AC7" s="325"/>
      <c r="AD7" s="450"/>
      <c r="AE7" s="325"/>
      <c r="AF7" s="450"/>
      <c r="AG7" s="325"/>
      <c r="AH7" s="450"/>
      <c r="AI7" s="325"/>
      <c r="AJ7" s="450"/>
      <c r="AK7" s="325"/>
      <c r="AL7" s="122">
        <v>1</v>
      </c>
      <c r="AM7" s="334">
        <v>1</v>
      </c>
      <c r="AN7" s="325">
        <v>150</v>
      </c>
    </row>
    <row r="8" spans="1:40" s="27" customFormat="1" ht="20.25" customHeight="1">
      <c r="A8" s="122">
        <f t="shared" ref="A8:A38" si="1">A7+1</f>
        <v>2</v>
      </c>
      <c r="B8" s="689" t="s">
        <v>323</v>
      </c>
      <c r="C8" s="52">
        <v>2014</v>
      </c>
      <c r="D8" s="375" t="s">
        <v>494</v>
      </c>
      <c r="E8" s="143">
        <f t="shared" si="0"/>
        <v>300</v>
      </c>
      <c r="F8" s="109"/>
      <c r="G8" s="342"/>
      <c r="H8" s="109">
        <v>44</v>
      </c>
      <c r="I8" s="213">
        <v>150</v>
      </c>
      <c r="J8" s="109">
        <v>42</v>
      </c>
      <c r="K8" s="213">
        <v>150</v>
      </c>
      <c r="L8" s="109"/>
      <c r="M8" s="213"/>
      <c r="N8" s="109"/>
      <c r="O8" s="213"/>
      <c r="P8" s="109"/>
      <c r="Q8" s="213"/>
      <c r="R8" s="109"/>
      <c r="S8" s="213"/>
      <c r="T8" s="109"/>
      <c r="U8" s="213"/>
      <c r="V8" s="109"/>
      <c r="W8" s="213"/>
      <c r="X8" s="109"/>
      <c r="Y8" s="213"/>
      <c r="Z8" s="109"/>
      <c r="AA8" s="213"/>
      <c r="AB8" s="109"/>
      <c r="AC8" s="213"/>
      <c r="AD8" s="109"/>
      <c r="AE8" s="213"/>
      <c r="AF8" s="109"/>
      <c r="AG8" s="213"/>
      <c r="AH8" s="109"/>
      <c r="AI8" s="213"/>
      <c r="AJ8" s="109"/>
      <c r="AK8" s="213"/>
      <c r="AL8" s="122">
        <f t="shared" ref="AL8:AL71" si="2">AL7+1</f>
        <v>2</v>
      </c>
      <c r="AM8" s="240">
        <f t="shared" ref="AM8:AM20" si="3">AM7+1</f>
        <v>2</v>
      </c>
      <c r="AN8" s="213">
        <v>105</v>
      </c>
    </row>
    <row r="9" spans="1:40" s="50" customFormat="1" ht="20.25" customHeight="1">
      <c r="A9" s="122">
        <f t="shared" si="1"/>
        <v>3</v>
      </c>
      <c r="B9" s="162" t="s">
        <v>269</v>
      </c>
      <c r="C9" s="52">
        <v>2014</v>
      </c>
      <c r="D9" s="160" t="s">
        <v>100</v>
      </c>
      <c r="E9" s="143">
        <f t="shared" si="0"/>
        <v>250.5</v>
      </c>
      <c r="F9" s="109">
        <v>46</v>
      </c>
      <c r="G9" s="213">
        <v>105</v>
      </c>
      <c r="H9" s="109">
        <v>53</v>
      </c>
      <c r="I9" s="213">
        <v>10.5</v>
      </c>
      <c r="J9" s="109">
        <v>48</v>
      </c>
      <c r="K9" s="213">
        <v>60</v>
      </c>
      <c r="L9" s="109">
        <v>47</v>
      </c>
      <c r="M9" s="213">
        <v>75</v>
      </c>
      <c r="N9" s="109"/>
      <c r="O9" s="213"/>
      <c r="P9" s="109"/>
      <c r="Q9" s="213"/>
      <c r="R9" s="109"/>
      <c r="S9" s="213"/>
      <c r="T9" s="109"/>
      <c r="U9" s="213"/>
      <c r="V9" s="109"/>
      <c r="W9" s="213"/>
      <c r="X9" s="109"/>
      <c r="Y9" s="213"/>
      <c r="Z9" s="109"/>
      <c r="AA9" s="213"/>
      <c r="AB9" s="109"/>
      <c r="AC9" s="213"/>
      <c r="AD9" s="109"/>
      <c r="AE9" s="213"/>
      <c r="AF9" s="109"/>
      <c r="AG9" s="213"/>
      <c r="AH9" s="109"/>
      <c r="AI9" s="213"/>
      <c r="AJ9" s="109"/>
      <c r="AK9" s="213"/>
      <c r="AL9" s="122">
        <f t="shared" si="2"/>
        <v>3</v>
      </c>
      <c r="AM9" s="239">
        <f t="shared" si="3"/>
        <v>3</v>
      </c>
      <c r="AN9" s="213">
        <v>75</v>
      </c>
    </row>
    <row r="10" spans="1:40" s="50" customFormat="1" ht="20.25" customHeight="1">
      <c r="A10" s="122">
        <f t="shared" si="1"/>
        <v>4</v>
      </c>
      <c r="B10" s="428" t="s">
        <v>522</v>
      </c>
      <c r="C10" s="52">
        <v>2014</v>
      </c>
      <c r="D10" s="426" t="s">
        <v>149</v>
      </c>
      <c r="E10" s="143">
        <f t="shared" si="0"/>
        <v>188.5</v>
      </c>
      <c r="F10" s="109">
        <v>45</v>
      </c>
      <c r="G10" s="213">
        <v>150</v>
      </c>
      <c r="H10" s="109">
        <v>54</v>
      </c>
      <c r="I10" s="213">
        <v>6</v>
      </c>
      <c r="J10" s="109">
        <v>49</v>
      </c>
      <c r="K10" s="213">
        <v>32.5</v>
      </c>
      <c r="L10" s="109"/>
      <c r="M10" s="213"/>
      <c r="N10" s="109"/>
      <c r="O10" s="213"/>
      <c r="P10" s="109"/>
      <c r="Q10" s="213"/>
      <c r="R10" s="109"/>
      <c r="S10" s="213"/>
      <c r="T10" s="109"/>
      <c r="U10" s="213"/>
      <c r="V10" s="109"/>
      <c r="W10" s="213"/>
      <c r="X10" s="109"/>
      <c r="Y10" s="213"/>
      <c r="Z10" s="109"/>
      <c r="AA10" s="213"/>
      <c r="AB10" s="109"/>
      <c r="AC10" s="213"/>
      <c r="AD10" s="109"/>
      <c r="AE10" s="213"/>
      <c r="AF10" s="109"/>
      <c r="AG10" s="213"/>
      <c r="AH10" s="109"/>
      <c r="AI10" s="213"/>
      <c r="AJ10" s="109"/>
      <c r="AK10" s="213"/>
      <c r="AL10" s="122">
        <f t="shared" si="2"/>
        <v>4</v>
      </c>
      <c r="AM10" s="239">
        <f t="shared" si="3"/>
        <v>4</v>
      </c>
      <c r="AN10" s="213">
        <v>60</v>
      </c>
    </row>
    <row r="11" spans="1:40" s="50" customFormat="1" ht="20.25" customHeight="1">
      <c r="A11" s="122">
        <f t="shared" si="1"/>
        <v>5</v>
      </c>
      <c r="B11" s="432" t="s">
        <v>451</v>
      </c>
      <c r="C11" s="52">
        <v>2013</v>
      </c>
      <c r="D11" s="451" t="s">
        <v>118</v>
      </c>
      <c r="E11" s="143">
        <f t="shared" si="0"/>
        <v>150</v>
      </c>
      <c r="F11" s="109"/>
      <c r="G11" s="342"/>
      <c r="H11" s="109">
        <v>51</v>
      </c>
      <c r="I11" s="213">
        <v>22.5</v>
      </c>
      <c r="J11" s="109"/>
      <c r="K11" s="342"/>
      <c r="L11" s="109">
        <v>44</v>
      </c>
      <c r="M11" s="213">
        <v>127.5</v>
      </c>
      <c r="N11" s="109"/>
      <c r="O11" s="213"/>
      <c r="P11" s="109"/>
      <c r="Q11" s="213"/>
      <c r="R11" s="109"/>
      <c r="S11" s="213"/>
      <c r="T11" s="109"/>
      <c r="U11" s="213"/>
      <c r="V11" s="109"/>
      <c r="W11" s="213"/>
      <c r="X11" s="109"/>
      <c r="Y11" s="213"/>
      <c r="Z11" s="109"/>
      <c r="AA11" s="213"/>
      <c r="AB11" s="109"/>
      <c r="AC11" s="213"/>
      <c r="AD11" s="109"/>
      <c r="AE11" s="213"/>
      <c r="AF11" s="109"/>
      <c r="AG11" s="213"/>
      <c r="AH11" s="109"/>
      <c r="AI11" s="213"/>
      <c r="AJ11" s="109"/>
      <c r="AK11" s="213"/>
      <c r="AL11" s="122">
        <f t="shared" si="2"/>
        <v>5</v>
      </c>
      <c r="AM11" s="240">
        <f t="shared" si="3"/>
        <v>5</v>
      </c>
      <c r="AN11" s="213">
        <v>45</v>
      </c>
    </row>
    <row r="12" spans="1:40" s="50" customFormat="1" ht="20.25" customHeight="1">
      <c r="A12" s="122">
        <f t="shared" si="1"/>
        <v>6</v>
      </c>
      <c r="B12" s="120" t="s">
        <v>171</v>
      </c>
      <c r="C12" s="52">
        <v>2014</v>
      </c>
      <c r="D12" s="160" t="s">
        <v>172</v>
      </c>
      <c r="E12" s="143">
        <f t="shared" si="0"/>
        <v>150</v>
      </c>
      <c r="F12" s="109"/>
      <c r="G12" s="342"/>
      <c r="H12" s="109"/>
      <c r="I12" s="342"/>
      <c r="J12" s="109">
        <v>47</v>
      </c>
      <c r="K12" s="213">
        <v>90</v>
      </c>
      <c r="L12" s="109">
        <v>48</v>
      </c>
      <c r="M12" s="213">
        <v>60</v>
      </c>
      <c r="N12" s="109"/>
      <c r="O12" s="342"/>
      <c r="P12" s="109"/>
      <c r="Q12" s="342"/>
      <c r="R12" s="109"/>
      <c r="S12" s="342"/>
      <c r="T12" s="109"/>
      <c r="U12" s="342"/>
      <c r="V12" s="109"/>
      <c r="W12" s="342"/>
      <c r="X12" s="109"/>
      <c r="Y12" s="342"/>
      <c r="Z12" s="109"/>
      <c r="AA12" s="342"/>
      <c r="AB12" s="109"/>
      <c r="AC12" s="342"/>
      <c r="AD12" s="109"/>
      <c r="AE12" s="342"/>
      <c r="AF12" s="109"/>
      <c r="AG12" s="342"/>
      <c r="AH12" s="109"/>
      <c r="AI12" s="342"/>
      <c r="AJ12" s="109"/>
      <c r="AK12" s="342"/>
      <c r="AL12" s="122">
        <f t="shared" si="2"/>
        <v>6</v>
      </c>
      <c r="AM12" s="240">
        <f t="shared" si="3"/>
        <v>6</v>
      </c>
      <c r="AN12" s="213">
        <v>30</v>
      </c>
    </row>
    <row r="13" spans="1:40" s="50" customFormat="1" ht="20.25" customHeight="1">
      <c r="A13" s="122">
        <f t="shared" si="1"/>
        <v>7</v>
      </c>
      <c r="B13" s="135" t="s">
        <v>601</v>
      </c>
      <c r="C13" s="62">
        <v>2014</v>
      </c>
      <c r="D13" s="132" t="s">
        <v>494</v>
      </c>
      <c r="E13" s="143">
        <f t="shared" si="0"/>
        <v>106.5</v>
      </c>
      <c r="F13" s="109"/>
      <c r="G13" s="342"/>
      <c r="H13" s="109">
        <v>52</v>
      </c>
      <c r="I13" s="213">
        <v>16.5</v>
      </c>
      <c r="J13" s="109">
        <v>47</v>
      </c>
      <c r="K13" s="213">
        <v>90</v>
      </c>
      <c r="L13" s="109"/>
      <c r="M13" s="213"/>
      <c r="N13" s="109"/>
      <c r="O13" s="213"/>
      <c r="P13" s="109"/>
      <c r="Q13" s="213"/>
      <c r="R13" s="109"/>
      <c r="S13" s="213"/>
      <c r="T13" s="109"/>
      <c r="U13" s="213"/>
      <c r="V13" s="109"/>
      <c r="W13" s="213"/>
      <c r="X13" s="109"/>
      <c r="Y13" s="213"/>
      <c r="Z13" s="109"/>
      <c r="AA13" s="213"/>
      <c r="AB13" s="109"/>
      <c r="AC13" s="213"/>
      <c r="AD13" s="109"/>
      <c r="AE13" s="213"/>
      <c r="AF13" s="109"/>
      <c r="AG13" s="213"/>
      <c r="AH13" s="109"/>
      <c r="AI13" s="213"/>
      <c r="AJ13" s="109"/>
      <c r="AK13" s="213"/>
      <c r="AL13" s="122">
        <f t="shared" si="2"/>
        <v>7</v>
      </c>
      <c r="AM13" s="239">
        <f t="shared" si="3"/>
        <v>7</v>
      </c>
      <c r="AN13" s="213">
        <v>22.5</v>
      </c>
    </row>
    <row r="14" spans="1:40" s="50" customFormat="1" ht="20.25" customHeight="1">
      <c r="A14" s="122">
        <f t="shared" si="1"/>
        <v>8</v>
      </c>
      <c r="B14" s="455" t="s">
        <v>227</v>
      </c>
      <c r="C14" s="52">
        <v>2013</v>
      </c>
      <c r="D14" s="219" t="s">
        <v>133</v>
      </c>
      <c r="E14" s="143">
        <f t="shared" si="0"/>
        <v>105</v>
      </c>
      <c r="F14" s="109"/>
      <c r="G14" s="342"/>
      <c r="H14" s="109">
        <v>47</v>
      </c>
      <c r="I14" s="213">
        <v>105</v>
      </c>
      <c r="J14" s="109"/>
      <c r="K14" s="213"/>
      <c r="L14" s="109"/>
      <c r="M14" s="342"/>
      <c r="N14" s="109"/>
      <c r="O14" s="213"/>
      <c r="P14" s="109"/>
      <c r="Q14" s="213"/>
      <c r="R14" s="109"/>
      <c r="S14" s="213"/>
      <c r="T14" s="109"/>
      <c r="U14" s="213"/>
      <c r="V14" s="109"/>
      <c r="W14" s="213"/>
      <c r="X14" s="109"/>
      <c r="Y14" s="213"/>
      <c r="Z14" s="109"/>
      <c r="AA14" s="213"/>
      <c r="AB14" s="109"/>
      <c r="AC14" s="213"/>
      <c r="AD14" s="109"/>
      <c r="AE14" s="213"/>
      <c r="AF14" s="109"/>
      <c r="AG14" s="213"/>
      <c r="AH14" s="109"/>
      <c r="AI14" s="213"/>
      <c r="AJ14" s="109"/>
      <c r="AK14" s="213"/>
      <c r="AL14" s="122">
        <f t="shared" si="2"/>
        <v>8</v>
      </c>
      <c r="AM14" s="240">
        <f t="shared" si="3"/>
        <v>8</v>
      </c>
      <c r="AN14" s="213">
        <v>18</v>
      </c>
    </row>
    <row r="15" spans="1:40" s="27" customFormat="1" ht="20.25" customHeight="1">
      <c r="A15" s="122">
        <f t="shared" si="1"/>
        <v>9</v>
      </c>
      <c r="B15" s="162" t="s">
        <v>308</v>
      </c>
      <c r="C15" s="52">
        <v>2014</v>
      </c>
      <c r="D15" s="540" t="s">
        <v>100</v>
      </c>
      <c r="E15" s="143">
        <f t="shared" si="0"/>
        <v>78</v>
      </c>
      <c r="F15" s="109">
        <v>53</v>
      </c>
      <c r="G15" s="213">
        <v>15</v>
      </c>
      <c r="H15" s="109"/>
      <c r="I15" s="342"/>
      <c r="J15" s="109">
        <v>52</v>
      </c>
      <c r="K15" s="213">
        <v>18</v>
      </c>
      <c r="L15" s="109">
        <v>50</v>
      </c>
      <c r="M15" s="213">
        <v>45</v>
      </c>
      <c r="N15" s="109"/>
      <c r="O15" s="342"/>
      <c r="P15" s="109"/>
      <c r="Q15" s="342"/>
      <c r="R15" s="109"/>
      <c r="S15" s="342"/>
      <c r="T15" s="109"/>
      <c r="U15" s="342"/>
      <c r="V15" s="109"/>
      <c r="W15" s="342"/>
      <c r="X15" s="109"/>
      <c r="Y15" s="342"/>
      <c r="Z15" s="109"/>
      <c r="AA15" s="342"/>
      <c r="AB15" s="109"/>
      <c r="AC15" s="342"/>
      <c r="AD15" s="109"/>
      <c r="AE15" s="342"/>
      <c r="AF15" s="109"/>
      <c r="AG15" s="342"/>
      <c r="AH15" s="109"/>
      <c r="AI15" s="342"/>
      <c r="AJ15" s="109"/>
      <c r="AK15" s="342"/>
      <c r="AL15" s="122">
        <f t="shared" si="2"/>
        <v>9</v>
      </c>
      <c r="AM15" s="239">
        <f t="shared" si="3"/>
        <v>9</v>
      </c>
      <c r="AN15" s="213">
        <v>15</v>
      </c>
    </row>
    <row r="16" spans="1:40" s="27" customFormat="1" ht="20.25" customHeight="1">
      <c r="A16" s="122">
        <f t="shared" si="1"/>
        <v>10</v>
      </c>
      <c r="B16" s="454" t="s">
        <v>163</v>
      </c>
      <c r="C16" s="52">
        <v>2013</v>
      </c>
      <c r="D16" s="75" t="s">
        <v>133</v>
      </c>
      <c r="E16" s="143">
        <f t="shared" si="0"/>
        <v>71.25</v>
      </c>
      <c r="F16" s="109">
        <v>50</v>
      </c>
      <c r="G16" s="213">
        <v>26.25</v>
      </c>
      <c r="H16" s="109">
        <v>50</v>
      </c>
      <c r="I16" s="213">
        <v>45</v>
      </c>
      <c r="J16" s="109"/>
      <c r="K16" s="342"/>
      <c r="L16" s="109"/>
      <c r="M16" s="213"/>
      <c r="N16" s="109"/>
      <c r="O16" s="213"/>
      <c r="P16" s="109"/>
      <c r="Q16" s="213"/>
      <c r="R16" s="109"/>
      <c r="S16" s="213"/>
      <c r="T16" s="109"/>
      <c r="U16" s="213"/>
      <c r="V16" s="109"/>
      <c r="W16" s="213"/>
      <c r="X16" s="109"/>
      <c r="Y16" s="213"/>
      <c r="Z16" s="109"/>
      <c r="AA16" s="213"/>
      <c r="AB16" s="109"/>
      <c r="AC16" s="213"/>
      <c r="AD16" s="109"/>
      <c r="AE16" s="213"/>
      <c r="AF16" s="109"/>
      <c r="AG16" s="213"/>
      <c r="AH16" s="109"/>
      <c r="AI16" s="213"/>
      <c r="AJ16" s="109"/>
      <c r="AK16" s="213"/>
      <c r="AL16" s="122">
        <f t="shared" si="2"/>
        <v>10</v>
      </c>
      <c r="AM16" s="240">
        <f t="shared" si="3"/>
        <v>10</v>
      </c>
      <c r="AN16" s="213">
        <v>12</v>
      </c>
    </row>
    <row r="17" spans="1:40" s="50" customFormat="1" ht="20.25" customHeight="1">
      <c r="A17" s="122">
        <f t="shared" si="1"/>
        <v>11</v>
      </c>
      <c r="B17" s="81" t="s">
        <v>132</v>
      </c>
      <c r="C17" s="52">
        <v>2013</v>
      </c>
      <c r="D17" s="75" t="s">
        <v>133</v>
      </c>
      <c r="E17" s="143">
        <f t="shared" si="0"/>
        <v>52.5</v>
      </c>
      <c r="F17" s="109">
        <v>49</v>
      </c>
      <c r="G17" s="213">
        <v>52.5</v>
      </c>
      <c r="H17" s="109"/>
      <c r="I17" s="213"/>
      <c r="J17" s="109"/>
      <c r="K17" s="213"/>
      <c r="L17" s="109"/>
      <c r="M17" s="342"/>
      <c r="N17" s="109"/>
      <c r="O17" s="342"/>
      <c r="P17" s="109"/>
      <c r="Q17" s="342"/>
      <c r="R17" s="109"/>
      <c r="S17" s="342"/>
      <c r="T17" s="109"/>
      <c r="U17" s="342"/>
      <c r="V17" s="109"/>
      <c r="W17" s="342"/>
      <c r="X17" s="109"/>
      <c r="Y17" s="342"/>
      <c r="Z17" s="109"/>
      <c r="AA17" s="342"/>
      <c r="AB17" s="109"/>
      <c r="AC17" s="342"/>
      <c r="AD17" s="109"/>
      <c r="AE17" s="342"/>
      <c r="AF17" s="109"/>
      <c r="AG17" s="342"/>
      <c r="AH17" s="109"/>
      <c r="AI17" s="342"/>
      <c r="AJ17" s="109"/>
      <c r="AK17" s="342"/>
      <c r="AL17" s="122">
        <f t="shared" si="2"/>
        <v>11</v>
      </c>
      <c r="AM17" s="239">
        <f t="shared" si="3"/>
        <v>11</v>
      </c>
      <c r="AN17" s="213">
        <v>9</v>
      </c>
    </row>
    <row r="18" spans="1:40" s="50" customFormat="1" ht="20.25" customHeight="1">
      <c r="A18" s="122">
        <f t="shared" si="1"/>
        <v>12</v>
      </c>
      <c r="B18" s="162" t="s">
        <v>165</v>
      </c>
      <c r="C18" s="52">
        <v>2013</v>
      </c>
      <c r="D18" s="160" t="s">
        <v>133</v>
      </c>
      <c r="E18" s="143">
        <f t="shared" si="0"/>
        <v>52.5</v>
      </c>
      <c r="F18" s="109">
        <v>49</v>
      </c>
      <c r="G18" s="213">
        <v>52.5</v>
      </c>
      <c r="H18" s="109"/>
      <c r="I18" s="213"/>
      <c r="J18" s="109"/>
      <c r="K18" s="213"/>
      <c r="L18" s="109"/>
      <c r="M18" s="213"/>
      <c r="N18" s="109"/>
      <c r="O18" s="342"/>
      <c r="P18" s="109"/>
      <c r="Q18" s="342"/>
      <c r="R18" s="109"/>
      <c r="S18" s="342"/>
      <c r="T18" s="109"/>
      <c r="U18" s="342"/>
      <c r="V18" s="109"/>
      <c r="W18" s="342"/>
      <c r="X18" s="109"/>
      <c r="Y18" s="342"/>
      <c r="Z18" s="109"/>
      <c r="AA18" s="342"/>
      <c r="AB18" s="109"/>
      <c r="AC18" s="342"/>
      <c r="AD18" s="109"/>
      <c r="AE18" s="342"/>
      <c r="AF18" s="109"/>
      <c r="AG18" s="342"/>
      <c r="AH18" s="109"/>
      <c r="AI18" s="342"/>
      <c r="AJ18" s="109"/>
      <c r="AK18" s="342"/>
      <c r="AL18" s="122">
        <f t="shared" si="2"/>
        <v>12</v>
      </c>
      <c r="AM18" s="240">
        <f t="shared" si="3"/>
        <v>12</v>
      </c>
      <c r="AN18" s="213">
        <v>6</v>
      </c>
    </row>
    <row r="19" spans="1:40" s="50" customFormat="1" ht="20.25" customHeight="1">
      <c r="A19" s="122">
        <f t="shared" si="1"/>
        <v>13</v>
      </c>
      <c r="B19" s="452" t="s">
        <v>381</v>
      </c>
      <c r="C19" s="52">
        <v>2013</v>
      </c>
      <c r="D19" s="230" t="s">
        <v>128</v>
      </c>
      <c r="E19" s="143">
        <f t="shared" si="0"/>
        <v>50.25</v>
      </c>
      <c r="F19" s="109">
        <v>50</v>
      </c>
      <c r="G19" s="213">
        <v>26.25</v>
      </c>
      <c r="H19" s="109">
        <v>59</v>
      </c>
      <c r="I19" s="213">
        <v>1.5</v>
      </c>
      <c r="J19" s="109"/>
      <c r="K19" s="342"/>
      <c r="L19" s="109">
        <v>58</v>
      </c>
      <c r="M19" s="213">
        <v>22.5</v>
      </c>
      <c r="N19" s="109"/>
      <c r="O19" s="213"/>
      <c r="P19" s="109"/>
      <c r="Q19" s="213"/>
      <c r="R19" s="109"/>
      <c r="S19" s="213"/>
      <c r="T19" s="109"/>
      <c r="U19" s="213"/>
      <c r="V19" s="109"/>
      <c r="W19" s="213"/>
      <c r="X19" s="109"/>
      <c r="Y19" s="213"/>
      <c r="Z19" s="109"/>
      <c r="AA19" s="213"/>
      <c r="AB19" s="109"/>
      <c r="AC19" s="213"/>
      <c r="AD19" s="109"/>
      <c r="AE19" s="213"/>
      <c r="AF19" s="109"/>
      <c r="AG19" s="213"/>
      <c r="AH19" s="109"/>
      <c r="AI19" s="213"/>
      <c r="AJ19" s="109"/>
      <c r="AK19" s="213"/>
      <c r="AL19" s="122">
        <f t="shared" si="2"/>
        <v>13</v>
      </c>
      <c r="AM19" s="239">
        <f t="shared" si="3"/>
        <v>13</v>
      </c>
      <c r="AN19" s="213">
        <v>4.5</v>
      </c>
    </row>
    <row r="20" spans="1:40" s="50" customFormat="1" ht="20.25" customHeight="1">
      <c r="A20" s="122">
        <f t="shared" si="1"/>
        <v>14</v>
      </c>
      <c r="B20" s="427" t="s">
        <v>537</v>
      </c>
      <c r="C20" s="52">
        <v>2014</v>
      </c>
      <c r="D20" s="467" t="s">
        <v>119</v>
      </c>
      <c r="E20" s="143">
        <f t="shared" si="0"/>
        <v>45.25</v>
      </c>
      <c r="F20" s="109">
        <v>55</v>
      </c>
      <c r="G20" s="213">
        <v>9</v>
      </c>
      <c r="H20" s="109">
        <v>56</v>
      </c>
      <c r="I20" s="213">
        <v>3.75</v>
      </c>
      <c r="J20" s="109">
        <v>49</v>
      </c>
      <c r="K20" s="213">
        <v>32.5</v>
      </c>
      <c r="L20" s="109"/>
      <c r="M20" s="342"/>
      <c r="N20" s="109"/>
      <c r="O20" s="213"/>
      <c r="P20" s="109"/>
      <c r="Q20" s="213"/>
      <c r="R20" s="109"/>
      <c r="S20" s="213"/>
      <c r="T20" s="109"/>
      <c r="U20" s="213"/>
      <c r="V20" s="109"/>
      <c r="W20" s="213"/>
      <c r="X20" s="109"/>
      <c r="Y20" s="213"/>
      <c r="Z20" s="109"/>
      <c r="AA20" s="213"/>
      <c r="AB20" s="109"/>
      <c r="AC20" s="213"/>
      <c r="AD20" s="109"/>
      <c r="AE20" s="213"/>
      <c r="AF20" s="109"/>
      <c r="AG20" s="213"/>
      <c r="AH20" s="109"/>
      <c r="AI20" s="213"/>
      <c r="AJ20" s="109"/>
      <c r="AK20" s="213"/>
      <c r="AL20" s="122">
        <f t="shared" si="2"/>
        <v>14</v>
      </c>
      <c r="AM20" s="240">
        <f t="shared" si="3"/>
        <v>14</v>
      </c>
      <c r="AN20" s="213">
        <v>3</v>
      </c>
    </row>
    <row r="21" spans="1:40" s="50" customFormat="1" ht="20.25" customHeight="1">
      <c r="A21" s="122">
        <f t="shared" si="1"/>
        <v>15</v>
      </c>
      <c r="B21" s="162" t="s">
        <v>154</v>
      </c>
      <c r="C21" s="52">
        <v>2014</v>
      </c>
      <c r="D21" s="160" t="s">
        <v>155</v>
      </c>
      <c r="E21" s="143">
        <f t="shared" si="0"/>
        <v>45</v>
      </c>
      <c r="F21" s="109"/>
      <c r="G21" s="110"/>
      <c r="H21" s="109">
        <v>50</v>
      </c>
      <c r="I21" s="213">
        <v>45</v>
      </c>
      <c r="J21" s="109"/>
      <c r="K21" s="110"/>
      <c r="L21" s="109"/>
      <c r="M21" s="110"/>
      <c r="N21" s="109"/>
      <c r="O21" s="110"/>
      <c r="P21" s="109"/>
      <c r="Q21" s="110"/>
      <c r="R21" s="109"/>
      <c r="S21" s="110"/>
      <c r="T21" s="109"/>
      <c r="U21" s="110"/>
      <c r="V21" s="109"/>
      <c r="W21" s="110"/>
      <c r="X21" s="109"/>
      <c r="Y21" s="110"/>
      <c r="Z21" s="109"/>
      <c r="AA21" s="110"/>
      <c r="AB21" s="109"/>
      <c r="AC21" s="110"/>
      <c r="AD21" s="109"/>
      <c r="AE21" s="110"/>
      <c r="AF21" s="109"/>
      <c r="AG21" s="110"/>
      <c r="AH21" s="109"/>
      <c r="AI21" s="110"/>
      <c r="AJ21" s="109"/>
      <c r="AK21" s="110"/>
      <c r="AL21" s="122">
        <f t="shared" si="2"/>
        <v>15</v>
      </c>
      <c r="AM21" s="239">
        <v>15</v>
      </c>
      <c r="AN21" s="213">
        <v>1.5</v>
      </c>
    </row>
    <row r="22" spans="1:40" s="50" customFormat="1" ht="20.25" customHeight="1">
      <c r="A22" s="122">
        <f t="shared" si="1"/>
        <v>16</v>
      </c>
      <c r="B22" s="162" t="s">
        <v>210</v>
      </c>
      <c r="C22" s="52">
        <v>2014</v>
      </c>
      <c r="D22" s="160" t="s">
        <v>155</v>
      </c>
      <c r="E22" s="143">
        <f t="shared" si="0"/>
        <v>45</v>
      </c>
      <c r="F22" s="109"/>
      <c r="G22" s="110"/>
      <c r="H22" s="109">
        <v>50</v>
      </c>
      <c r="I22" s="125">
        <v>45</v>
      </c>
      <c r="J22" s="109"/>
      <c r="K22" s="125"/>
      <c r="L22" s="109"/>
      <c r="M22" s="125"/>
      <c r="N22" s="109"/>
      <c r="O22" s="125"/>
      <c r="P22" s="109"/>
      <c r="Q22" s="125"/>
      <c r="R22" s="109"/>
      <c r="S22" s="125"/>
      <c r="T22" s="109"/>
      <c r="U22" s="125"/>
      <c r="V22" s="109"/>
      <c r="W22" s="125"/>
      <c r="X22" s="109"/>
      <c r="Y22" s="125"/>
      <c r="Z22" s="109"/>
      <c r="AA22" s="125"/>
      <c r="AB22" s="109"/>
      <c r="AC22" s="125"/>
      <c r="AD22" s="109"/>
      <c r="AE22" s="125"/>
      <c r="AF22" s="109"/>
      <c r="AG22" s="125"/>
      <c r="AH22" s="109"/>
      <c r="AI22" s="125"/>
      <c r="AJ22" s="109"/>
      <c r="AK22" s="125"/>
      <c r="AL22" s="122">
        <f t="shared" si="2"/>
        <v>16</v>
      </c>
      <c r="AM22" s="239"/>
      <c r="AN22" s="232"/>
    </row>
    <row r="23" spans="1:40" s="50" customFormat="1" ht="20.25" customHeight="1" thickBot="1">
      <c r="A23" s="122">
        <f t="shared" si="1"/>
        <v>17</v>
      </c>
      <c r="B23" s="442" t="s">
        <v>475</v>
      </c>
      <c r="C23" s="52">
        <v>2014</v>
      </c>
      <c r="D23" s="356" t="s">
        <v>476</v>
      </c>
      <c r="E23" s="143">
        <f t="shared" si="0"/>
        <v>30</v>
      </c>
      <c r="F23" s="109"/>
      <c r="G23" s="110"/>
      <c r="H23" s="109"/>
      <c r="I23" s="110"/>
      <c r="J23" s="109"/>
      <c r="K23" s="110"/>
      <c r="L23" s="109">
        <v>55</v>
      </c>
      <c r="M23" s="125">
        <v>30</v>
      </c>
      <c r="N23" s="109"/>
      <c r="O23" s="110"/>
      <c r="P23" s="109"/>
      <c r="Q23" s="110"/>
      <c r="R23" s="109"/>
      <c r="S23" s="110"/>
      <c r="T23" s="109"/>
      <c r="U23" s="110"/>
      <c r="V23" s="109"/>
      <c r="W23" s="110"/>
      <c r="X23" s="109"/>
      <c r="Y23" s="110"/>
      <c r="Z23" s="109"/>
      <c r="AA23" s="110"/>
      <c r="AB23" s="109"/>
      <c r="AC23" s="110"/>
      <c r="AD23" s="109"/>
      <c r="AE23" s="110"/>
      <c r="AF23" s="109"/>
      <c r="AG23" s="110"/>
      <c r="AH23" s="109"/>
      <c r="AI23" s="110"/>
      <c r="AJ23" s="109"/>
      <c r="AK23" s="110"/>
      <c r="AL23" s="122">
        <f t="shared" si="2"/>
        <v>17</v>
      </c>
      <c r="AM23" s="241"/>
      <c r="AN23" s="242">
        <f>SUM(AN7:AN22)</f>
        <v>556.5</v>
      </c>
    </row>
    <row r="24" spans="1:40" s="50" customFormat="1" ht="20.25" customHeight="1">
      <c r="A24" s="273">
        <f t="shared" si="1"/>
        <v>18</v>
      </c>
      <c r="B24" s="135" t="s">
        <v>617</v>
      </c>
      <c r="C24" s="62">
        <v>2014</v>
      </c>
      <c r="D24" s="132" t="s">
        <v>423</v>
      </c>
      <c r="E24" s="143">
        <f t="shared" si="0"/>
        <v>21</v>
      </c>
      <c r="F24" s="109"/>
      <c r="G24" s="110"/>
      <c r="H24" s="109"/>
      <c r="I24" s="110"/>
      <c r="J24" s="109">
        <v>65</v>
      </c>
      <c r="K24" s="125">
        <v>3</v>
      </c>
      <c r="L24" s="109">
        <v>63</v>
      </c>
      <c r="M24" s="125">
        <v>18</v>
      </c>
      <c r="N24" s="109"/>
      <c r="O24" s="110"/>
      <c r="P24" s="109"/>
      <c r="Q24" s="110"/>
      <c r="R24" s="109"/>
      <c r="S24" s="110"/>
      <c r="T24" s="109"/>
      <c r="U24" s="110"/>
      <c r="V24" s="109"/>
      <c r="W24" s="110"/>
      <c r="X24" s="109"/>
      <c r="Y24" s="110"/>
      <c r="Z24" s="109"/>
      <c r="AA24" s="110"/>
      <c r="AB24" s="109"/>
      <c r="AC24" s="110"/>
      <c r="AD24" s="109"/>
      <c r="AE24" s="110"/>
      <c r="AF24" s="109"/>
      <c r="AG24" s="110"/>
      <c r="AH24" s="109"/>
      <c r="AI24" s="110"/>
      <c r="AJ24" s="109"/>
      <c r="AK24" s="110"/>
      <c r="AL24" s="273">
        <f t="shared" si="2"/>
        <v>18</v>
      </c>
      <c r="AM24" s="153"/>
      <c r="AN24" s="153"/>
    </row>
    <row r="25" spans="1:40" s="50" customFormat="1" ht="20.25" customHeight="1">
      <c r="A25" s="122">
        <f t="shared" si="1"/>
        <v>19</v>
      </c>
      <c r="B25" s="135" t="s">
        <v>583</v>
      </c>
      <c r="C25" s="62">
        <v>2013</v>
      </c>
      <c r="D25" s="132" t="s">
        <v>123</v>
      </c>
      <c r="E25" s="143">
        <f t="shared" si="0"/>
        <v>18</v>
      </c>
      <c r="F25" s="109">
        <v>52</v>
      </c>
      <c r="G25" s="125">
        <v>18</v>
      </c>
      <c r="H25" s="109"/>
      <c r="I25" s="125"/>
      <c r="J25" s="109"/>
      <c r="K25" s="125"/>
      <c r="L25" s="109"/>
      <c r="M25" s="110"/>
      <c r="N25" s="109"/>
      <c r="O25" s="110"/>
      <c r="P25" s="109"/>
      <c r="Q25" s="110"/>
      <c r="R25" s="109"/>
      <c r="S25" s="110"/>
      <c r="T25" s="109"/>
      <c r="U25" s="110"/>
      <c r="V25" s="109"/>
      <c r="W25" s="110"/>
      <c r="X25" s="109"/>
      <c r="Y25" s="110"/>
      <c r="Z25" s="109"/>
      <c r="AA25" s="110"/>
      <c r="AB25" s="109"/>
      <c r="AC25" s="110"/>
      <c r="AD25" s="109"/>
      <c r="AE25" s="110"/>
      <c r="AF25" s="109"/>
      <c r="AG25" s="110"/>
      <c r="AH25" s="109"/>
      <c r="AI25" s="110"/>
      <c r="AJ25" s="109"/>
      <c r="AK25" s="110"/>
      <c r="AL25" s="122">
        <f t="shared" si="2"/>
        <v>19</v>
      </c>
      <c r="AM25" s="153"/>
      <c r="AN25" s="153"/>
    </row>
    <row r="26" spans="1:40" s="50" customFormat="1" ht="20.25" customHeight="1">
      <c r="A26" s="122">
        <f t="shared" si="1"/>
        <v>20</v>
      </c>
      <c r="B26" s="135" t="s">
        <v>500</v>
      </c>
      <c r="C26" s="62">
        <v>2013</v>
      </c>
      <c r="D26" s="453" t="s">
        <v>92</v>
      </c>
      <c r="E26" s="143">
        <f t="shared" si="0"/>
        <v>16.5</v>
      </c>
      <c r="F26" s="109"/>
      <c r="G26" s="125"/>
      <c r="H26" s="109">
        <v>52</v>
      </c>
      <c r="I26" s="125">
        <v>16.5</v>
      </c>
      <c r="J26" s="109"/>
      <c r="K26" s="110"/>
      <c r="L26" s="109"/>
      <c r="M26" s="110"/>
      <c r="N26" s="109"/>
      <c r="O26" s="110"/>
      <c r="P26" s="109"/>
      <c r="Q26" s="110"/>
      <c r="R26" s="109"/>
      <c r="S26" s="110"/>
      <c r="T26" s="109"/>
      <c r="U26" s="110"/>
      <c r="V26" s="109"/>
      <c r="W26" s="110"/>
      <c r="X26" s="109"/>
      <c r="Y26" s="110"/>
      <c r="Z26" s="109"/>
      <c r="AA26" s="110"/>
      <c r="AB26" s="109"/>
      <c r="AC26" s="110"/>
      <c r="AD26" s="109"/>
      <c r="AE26" s="110"/>
      <c r="AF26" s="109"/>
      <c r="AG26" s="110"/>
      <c r="AH26" s="109"/>
      <c r="AI26" s="110"/>
      <c r="AJ26" s="109"/>
      <c r="AK26" s="110"/>
      <c r="AL26" s="122">
        <f t="shared" si="2"/>
        <v>20</v>
      </c>
      <c r="AM26" s="153"/>
      <c r="AN26" s="153"/>
    </row>
    <row r="27" spans="1:40" s="50" customFormat="1" ht="20.25" customHeight="1">
      <c r="A27" s="122">
        <f t="shared" si="1"/>
        <v>21</v>
      </c>
      <c r="B27" s="135" t="s">
        <v>730</v>
      </c>
      <c r="C27" s="62">
        <v>2014</v>
      </c>
      <c r="D27" s="132" t="s">
        <v>476</v>
      </c>
      <c r="E27" s="143">
        <f t="shared" si="0"/>
        <v>15</v>
      </c>
      <c r="F27" s="109"/>
      <c r="G27" s="110"/>
      <c r="H27" s="109"/>
      <c r="I27" s="110"/>
      <c r="J27" s="109"/>
      <c r="K27" s="110"/>
      <c r="L27" s="109">
        <v>72</v>
      </c>
      <c r="M27" s="125">
        <v>15</v>
      </c>
      <c r="N27" s="109"/>
      <c r="O27" s="125"/>
      <c r="P27" s="109"/>
      <c r="Q27" s="125"/>
      <c r="R27" s="109"/>
      <c r="S27" s="125"/>
      <c r="T27" s="109"/>
      <c r="U27" s="125"/>
      <c r="V27" s="109"/>
      <c r="W27" s="125"/>
      <c r="X27" s="109"/>
      <c r="Y27" s="125"/>
      <c r="Z27" s="109"/>
      <c r="AA27" s="125"/>
      <c r="AB27" s="109"/>
      <c r="AC27" s="125"/>
      <c r="AD27" s="109"/>
      <c r="AE27" s="125"/>
      <c r="AF27" s="109"/>
      <c r="AG27" s="125"/>
      <c r="AH27" s="109"/>
      <c r="AI27" s="125"/>
      <c r="AJ27" s="109"/>
      <c r="AK27" s="125"/>
      <c r="AL27" s="122">
        <f t="shared" si="2"/>
        <v>21</v>
      </c>
      <c r="AM27" s="153"/>
      <c r="AN27" s="153"/>
    </row>
    <row r="28" spans="1:40" s="50" customFormat="1" ht="20.25" customHeight="1">
      <c r="A28" s="122">
        <f t="shared" si="1"/>
        <v>22</v>
      </c>
      <c r="B28" s="162" t="s">
        <v>166</v>
      </c>
      <c r="C28" s="52">
        <v>2014</v>
      </c>
      <c r="D28" s="160" t="s">
        <v>113</v>
      </c>
      <c r="E28" s="143">
        <f t="shared" si="0"/>
        <v>15</v>
      </c>
      <c r="F28" s="109"/>
      <c r="G28" s="110"/>
      <c r="H28" s="109"/>
      <c r="I28" s="110"/>
      <c r="J28" s="109">
        <v>54</v>
      </c>
      <c r="K28" s="125">
        <v>15</v>
      </c>
      <c r="L28" s="109"/>
      <c r="M28" s="110"/>
      <c r="N28" s="109"/>
      <c r="O28" s="125"/>
      <c r="P28" s="109"/>
      <c r="Q28" s="125"/>
      <c r="R28" s="109"/>
      <c r="S28" s="125"/>
      <c r="T28" s="109"/>
      <c r="U28" s="125"/>
      <c r="V28" s="109"/>
      <c r="W28" s="125"/>
      <c r="X28" s="109"/>
      <c r="Y28" s="125"/>
      <c r="Z28" s="109"/>
      <c r="AA28" s="125"/>
      <c r="AB28" s="109"/>
      <c r="AC28" s="125"/>
      <c r="AD28" s="109"/>
      <c r="AE28" s="125"/>
      <c r="AF28" s="109"/>
      <c r="AG28" s="125"/>
      <c r="AH28" s="109"/>
      <c r="AI28" s="125"/>
      <c r="AJ28" s="109"/>
      <c r="AK28" s="125"/>
      <c r="AL28" s="122">
        <f t="shared" si="2"/>
        <v>22</v>
      </c>
      <c r="AM28" s="153"/>
      <c r="AN28" s="153"/>
    </row>
    <row r="29" spans="1:40" s="50" customFormat="1" ht="20" customHeight="1">
      <c r="A29" s="122">
        <f t="shared" si="1"/>
        <v>23</v>
      </c>
      <c r="B29" s="135" t="s">
        <v>497</v>
      </c>
      <c r="C29" s="62">
        <v>2013</v>
      </c>
      <c r="D29" s="132" t="s">
        <v>498</v>
      </c>
      <c r="E29" s="143">
        <f t="shared" si="0"/>
        <v>14.25</v>
      </c>
      <c r="F29" s="109"/>
      <c r="G29" s="110"/>
      <c r="H29" s="109">
        <v>56</v>
      </c>
      <c r="I29" s="125">
        <v>3.75</v>
      </c>
      <c r="J29" s="109">
        <v>57</v>
      </c>
      <c r="K29" s="125">
        <v>10.5</v>
      </c>
      <c r="L29" s="109"/>
      <c r="M29" s="110"/>
      <c r="N29" s="109"/>
      <c r="O29" s="110"/>
      <c r="P29" s="109"/>
      <c r="Q29" s="110"/>
      <c r="R29" s="109"/>
      <c r="S29" s="110"/>
      <c r="T29" s="109"/>
      <c r="U29" s="110"/>
      <c r="V29" s="109"/>
      <c r="W29" s="110"/>
      <c r="X29" s="109"/>
      <c r="Y29" s="110"/>
      <c r="Z29" s="109"/>
      <c r="AA29" s="110"/>
      <c r="AB29" s="109"/>
      <c r="AC29" s="110"/>
      <c r="AD29" s="109"/>
      <c r="AE29" s="110"/>
      <c r="AF29" s="109"/>
      <c r="AG29" s="110"/>
      <c r="AH29" s="109"/>
      <c r="AI29" s="110"/>
      <c r="AJ29" s="109"/>
      <c r="AK29" s="110"/>
      <c r="AL29" s="122">
        <f t="shared" si="2"/>
        <v>23</v>
      </c>
      <c r="AM29" s="153"/>
      <c r="AN29" s="153"/>
    </row>
    <row r="30" spans="1:40" s="50" customFormat="1" ht="20.25" customHeight="1">
      <c r="A30" s="122">
        <f t="shared" si="1"/>
        <v>24</v>
      </c>
      <c r="B30" s="135" t="s">
        <v>731</v>
      </c>
      <c r="C30" s="62">
        <v>2014</v>
      </c>
      <c r="D30" s="132" t="s">
        <v>93</v>
      </c>
      <c r="E30" s="143">
        <f t="shared" si="0"/>
        <v>12</v>
      </c>
      <c r="F30" s="109"/>
      <c r="G30" s="110"/>
      <c r="H30" s="109"/>
      <c r="I30" s="110"/>
      <c r="J30" s="109"/>
      <c r="K30" s="110"/>
      <c r="L30" s="109">
        <v>73</v>
      </c>
      <c r="M30" s="125">
        <v>12</v>
      </c>
      <c r="N30" s="109"/>
      <c r="O30" s="110"/>
      <c r="P30" s="109"/>
      <c r="Q30" s="110"/>
      <c r="R30" s="109"/>
      <c r="S30" s="110"/>
      <c r="T30" s="109"/>
      <c r="U30" s="110"/>
      <c r="V30" s="109"/>
      <c r="W30" s="110"/>
      <c r="X30" s="109"/>
      <c r="Y30" s="110"/>
      <c r="Z30" s="109"/>
      <c r="AA30" s="110"/>
      <c r="AB30" s="109"/>
      <c r="AC30" s="110"/>
      <c r="AD30" s="109"/>
      <c r="AE30" s="110"/>
      <c r="AF30" s="109"/>
      <c r="AG30" s="110"/>
      <c r="AH30" s="109"/>
      <c r="AI30" s="110"/>
      <c r="AJ30" s="109"/>
      <c r="AK30" s="110"/>
      <c r="AL30" s="122">
        <f t="shared" si="2"/>
        <v>24</v>
      </c>
      <c r="AM30" s="153"/>
      <c r="AN30" s="153"/>
    </row>
    <row r="31" spans="1:40" s="50" customFormat="1" ht="20.25" customHeight="1">
      <c r="A31" s="122">
        <f t="shared" si="1"/>
        <v>25</v>
      </c>
      <c r="B31" s="433" t="s">
        <v>466</v>
      </c>
      <c r="C31" s="52">
        <v>2014</v>
      </c>
      <c r="D31" s="352" t="s">
        <v>133</v>
      </c>
      <c r="E31" s="143">
        <f t="shared" si="0"/>
        <v>12</v>
      </c>
      <c r="F31" s="109">
        <v>54</v>
      </c>
      <c r="G31" s="125">
        <v>12</v>
      </c>
      <c r="H31" s="109"/>
      <c r="I31" s="125"/>
      <c r="J31" s="109"/>
      <c r="K31" s="110"/>
      <c r="L31" s="109"/>
      <c r="M31" s="125"/>
      <c r="N31" s="109"/>
      <c r="O31" s="110"/>
      <c r="P31" s="109"/>
      <c r="Q31" s="110"/>
      <c r="R31" s="109"/>
      <c r="S31" s="110"/>
      <c r="T31" s="109"/>
      <c r="U31" s="110"/>
      <c r="V31" s="109"/>
      <c r="W31" s="110"/>
      <c r="X31" s="109"/>
      <c r="Y31" s="110"/>
      <c r="Z31" s="109"/>
      <c r="AA31" s="110"/>
      <c r="AB31" s="109"/>
      <c r="AC31" s="110"/>
      <c r="AD31" s="109"/>
      <c r="AE31" s="110"/>
      <c r="AF31" s="109"/>
      <c r="AG31" s="110"/>
      <c r="AH31" s="109"/>
      <c r="AI31" s="110"/>
      <c r="AJ31" s="109"/>
      <c r="AK31" s="110"/>
      <c r="AL31" s="122">
        <f t="shared" si="2"/>
        <v>25</v>
      </c>
      <c r="AM31" s="153"/>
      <c r="AN31" s="153"/>
    </row>
    <row r="32" spans="1:40" s="50" customFormat="1" ht="20.25" customHeight="1">
      <c r="A32" s="122">
        <f t="shared" si="1"/>
        <v>26</v>
      </c>
      <c r="B32" s="135" t="s">
        <v>584</v>
      </c>
      <c r="C32" s="62">
        <v>2013</v>
      </c>
      <c r="D32" s="132" t="s">
        <v>586</v>
      </c>
      <c r="E32" s="143">
        <f t="shared" si="0"/>
        <v>10.5</v>
      </c>
      <c r="F32" s="109">
        <v>58</v>
      </c>
      <c r="G32" s="125">
        <v>4.5</v>
      </c>
      <c r="H32" s="109"/>
      <c r="I32" s="125"/>
      <c r="J32" s="109">
        <v>58</v>
      </c>
      <c r="K32" s="125">
        <v>6</v>
      </c>
      <c r="L32" s="109"/>
      <c r="M32" s="110"/>
      <c r="N32" s="109"/>
      <c r="O32" s="110"/>
      <c r="P32" s="109"/>
      <c r="Q32" s="110"/>
      <c r="R32" s="109"/>
      <c r="S32" s="110"/>
      <c r="T32" s="109"/>
      <c r="U32" s="110"/>
      <c r="V32" s="109"/>
      <c r="W32" s="110"/>
      <c r="X32" s="109"/>
      <c r="Y32" s="110"/>
      <c r="Z32" s="109"/>
      <c r="AA32" s="110"/>
      <c r="AB32" s="109"/>
      <c r="AC32" s="110"/>
      <c r="AD32" s="109"/>
      <c r="AE32" s="110"/>
      <c r="AF32" s="109"/>
      <c r="AG32" s="110"/>
      <c r="AH32" s="109"/>
      <c r="AI32" s="110"/>
      <c r="AJ32" s="109"/>
      <c r="AK32" s="110"/>
      <c r="AL32" s="122">
        <f t="shared" si="2"/>
        <v>26</v>
      </c>
      <c r="AM32" s="153"/>
      <c r="AN32" s="153"/>
    </row>
    <row r="33" spans="1:40" s="50" customFormat="1" ht="20.25" customHeight="1">
      <c r="A33" s="122">
        <f t="shared" si="1"/>
        <v>27</v>
      </c>
      <c r="B33" s="120" t="s">
        <v>177</v>
      </c>
      <c r="C33" s="52">
        <v>2014</v>
      </c>
      <c r="D33" s="453" t="s">
        <v>501</v>
      </c>
      <c r="E33" s="143">
        <f t="shared" si="0"/>
        <v>10.5</v>
      </c>
      <c r="F33" s="109"/>
      <c r="G33" s="110"/>
      <c r="H33" s="109"/>
      <c r="I33" s="110"/>
      <c r="J33" s="109">
        <v>57</v>
      </c>
      <c r="K33" s="125">
        <v>10.5</v>
      </c>
      <c r="L33" s="109"/>
      <c r="M33" s="125"/>
      <c r="N33" s="109"/>
      <c r="O33" s="110"/>
      <c r="P33" s="109"/>
      <c r="Q33" s="110"/>
      <c r="R33" s="109"/>
      <c r="S33" s="110"/>
      <c r="T33" s="109"/>
      <c r="U33" s="110"/>
      <c r="V33" s="109"/>
      <c r="W33" s="110"/>
      <c r="X33" s="109"/>
      <c r="Y33" s="110"/>
      <c r="Z33" s="109"/>
      <c r="AA33" s="110"/>
      <c r="AB33" s="109"/>
      <c r="AC33" s="110"/>
      <c r="AD33" s="109"/>
      <c r="AE33" s="110"/>
      <c r="AF33" s="109"/>
      <c r="AG33" s="110"/>
      <c r="AH33" s="109"/>
      <c r="AI33" s="110"/>
      <c r="AJ33" s="109"/>
      <c r="AK33" s="110"/>
      <c r="AL33" s="122">
        <f t="shared" si="2"/>
        <v>27</v>
      </c>
      <c r="AM33" s="153"/>
      <c r="AN33" s="153"/>
    </row>
    <row r="34" spans="1:40" s="50" customFormat="1" ht="20.25" customHeight="1">
      <c r="A34" s="122">
        <f t="shared" si="1"/>
        <v>28</v>
      </c>
      <c r="B34" s="120" t="s">
        <v>255</v>
      </c>
      <c r="C34" s="52">
        <v>2013</v>
      </c>
      <c r="D34" s="82" t="s">
        <v>92</v>
      </c>
      <c r="E34" s="143">
        <f t="shared" si="0"/>
        <v>10.5</v>
      </c>
      <c r="F34" s="109"/>
      <c r="G34" s="110"/>
      <c r="H34" s="109">
        <v>53</v>
      </c>
      <c r="I34" s="125">
        <v>10.5</v>
      </c>
      <c r="J34" s="109"/>
      <c r="K34" s="110"/>
      <c r="L34" s="109"/>
      <c r="M34" s="110"/>
      <c r="N34" s="109"/>
      <c r="O34" s="110"/>
      <c r="P34" s="109"/>
      <c r="Q34" s="110"/>
      <c r="R34" s="109"/>
      <c r="S34" s="110"/>
      <c r="T34" s="109"/>
      <c r="U34" s="110"/>
      <c r="V34" s="109"/>
      <c r="W34" s="110"/>
      <c r="X34" s="109"/>
      <c r="Y34" s="110"/>
      <c r="Z34" s="109"/>
      <c r="AA34" s="110"/>
      <c r="AB34" s="109"/>
      <c r="AC34" s="110"/>
      <c r="AD34" s="109"/>
      <c r="AE34" s="110"/>
      <c r="AF34" s="109"/>
      <c r="AG34" s="110"/>
      <c r="AH34" s="109"/>
      <c r="AI34" s="110"/>
      <c r="AJ34" s="109"/>
      <c r="AK34" s="110"/>
      <c r="AL34" s="122">
        <f t="shared" si="2"/>
        <v>28</v>
      </c>
      <c r="AM34" s="153"/>
      <c r="AN34" s="153"/>
    </row>
    <row r="35" spans="1:40" s="50" customFormat="1" ht="20" customHeight="1">
      <c r="A35" s="122">
        <f t="shared" si="1"/>
        <v>29</v>
      </c>
      <c r="B35" s="162" t="s">
        <v>223</v>
      </c>
      <c r="C35" s="52">
        <v>2014</v>
      </c>
      <c r="D35" s="465" t="s">
        <v>123</v>
      </c>
      <c r="E35" s="143">
        <f t="shared" si="0"/>
        <v>6</v>
      </c>
      <c r="F35" s="109">
        <v>56</v>
      </c>
      <c r="G35" s="125">
        <v>6</v>
      </c>
      <c r="H35" s="109"/>
      <c r="I35" s="110"/>
      <c r="J35" s="109"/>
      <c r="K35" s="110"/>
      <c r="L35" s="109"/>
      <c r="M35" s="110"/>
      <c r="N35" s="109"/>
      <c r="O35" s="110"/>
      <c r="P35" s="109"/>
      <c r="Q35" s="110"/>
      <c r="R35" s="109"/>
      <c r="S35" s="110"/>
      <c r="T35" s="109"/>
      <c r="U35" s="110"/>
      <c r="V35" s="109"/>
      <c r="W35" s="110"/>
      <c r="X35" s="109"/>
      <c r="Y35" s="110"/>
      <c r="Z35" s="109"/>
      <c r="AA35" s="110"/>
      <c r="AB35" s="109"/>
      <c r="AC35" s="110"/>
      <c r="AD35" s="109"/>
      <c r="AE35" s="110"/>
      <c r="AF35" s="109"/>
      <c r="AG35" s="110"/>
      <c r="AH35" s="109"/>
      <c r="AI35" s="110"/>
      <c r="AJ35" s="109"/>
      <c r="AK35" s="110"/>
      <c r="AL35" s="122">
        <f t="shared" si="2"/>
        <v>29</v>
      </c>
      <c r="AM35" s="153"/>
      <c r="AN35" s="153"/>
    </row>
    <row r="36" spans="1:40" s="50" customFormat="1" ht="20.25" customHeight="1">
      <c r="A36" s="122">
        <f t="shared" si="1"/>
        <v>30</v>
      </c>
      <c r="B36" s="135" t="s">
        <v>618</v>
      </c>
      <c r="C36" s="62">
        <v>2014</v>
      </c>
      <c r="D36" s="132" t="s">
        <v>96</v>
      </c>
      <c r="E36" s="143">
        <f t="shared" si="0"/>
        <v>4.5</v>
      </c>
      <c r="F36" s="109"/>
      <c r="G36" s="110"/>
      <c r="H36" s="109"/>
      <c r="I36" s="110"/>
      <c r="J36" s="109">
        <v>62</v>
      </c>
      <c r="K36" s="125">
        <v>4.5</v>
      </c>
      <c r="L36" s="109"/>
      <c r="M36" s="110"/>
      <c r="N36" s="109"/>
      <c r="O36" s="110"/>
      <c r="P36" s="109"/>
      <c r="Q36" s="110"/>
      <c r="R36" s="109"/>
      <c r="S36" s="110"/>
      <c r="T36" s="109"/>
      <c r="U36" s="110"/>
      <c r="V36" s="109"/>
      <c r="W36" s="110"/>
      <c r="X36" s="109"/>
      <c r="Y36" s="110"/>
      <c r="Z36" s="109"/>
      <c r="AA36" s="110"/>
      <c r="AB36" s="109"/>
      <c r="AC36" s="110"/>
      <c r="AD36" s="109"/>
      <c r="AE36" s="110"/>
      <c r="AF36" s="109"/>
      <c r="AG36" s="110"/>
      <c r="AH36" s="109"/>
      <c r="AI36" s="110"/>
      <c r="AJ36" s="109"/>
      <c r="AK36" s="110"/>
      <c r="AL36" s="122">
        <f t="shared" si="2"/>
        <v>30</v>
      </c>
      <c r="AM36" s="153"/>
      <c r="AN36" s="153"/>
    </row>
    <row r="37" spans="1:40" s="50" customFormat="1" ht="20.25" customHeight="1" thickBot="1">
      <c r="A37" s="122">
        <f t="shared" si="1"/>
        <v>31</v>
      </c>
      <c r="B37" s="135" t="s">
        <v>95</v>
      </c>
      <c r="C37" s="62">
        <v>2014</v>
      </c>
      <c r="D37" s="132" t="s">
        <v>585</v>
      </c>
      <c r="E37" s="143">
        <f t="shared" si="0"/>
        <v>3</v>
      </c>
      <c r="F37" s="109">
        <v>60</v>
      </c>
      <c r="G37" s="125">
        <v>3</v>
      </c>
      <c r="H37" s="109"/>
      <c r="I37" s="125"/>
      <c r="J37" s="109"/>
      <c r="K37" s="110"/>
      <c r="L37" s="109"/>
      <c r="M37" s="110"/>
      <c r="N37" s="109"/>
      <c r="O37" s="110"/>
      <c r="P37" s="109"/>
      <c r="Q37" s="110"/>
      <c r="R37" s="109"/>
      <c r="S37" s="110"/>
      <c r="T37" s="109"/>
      <c r="U37" s="110"/>
      <c r="V37" s="109"/>
      <c r="W37" s="110"/>
      <c r="X37" s="109"/>
      <c r="Y37" s="110"/>
      <c r="Z37" s="109"/>
      <c r="AA37" s="110"/>
      <c r="AB37" s="109"/>
      <c r="AC37" s="110"/>
      <c r="AD37" s="109"/>
      <c r="AE37" s="110"/>
      <c r="AF37" s="109"/>
      <c r="AG37" s="110"/>
      <c r="AH37" s="109"/>
      <c r="AI37" s="110"/>
      <c r="AJ37" s="109"/>
      <c r="AK37" s="110"/>
      <c r="AL37" s="122">
        <f t="shared" si="2"/>
        <v>31</v>
      </c>
      <c r="AM37" s="153"/>
      <c r="AN37" s="153"/>
    </row>
    <row r="38" spans="1:40" s="50" customFormat="1" ht="20.25" hidden="1" customHeight="1">
      <c r="A38" s="122">
        <f t="shared" si="1"/>
        <v>32</v>
      </c>
      <c r="B38" s="539" t="s">
        <v>309</v>
      </c>
      <c r="C38" s="52">
        <v>2013</v>
      </c>
      <c r="D38" s="541" t="s">
        <v>310</v>
      </c>
      <c r="E38" s="143">
        <f t="shared" si="0"/>
        <v>0</v>
      </c>
      <c r="F38" s="109"/>
      <c r="G38" s="125"/>
      <c r="H38" s="109"/>
      <c r="I38" s="110"/>
      <c r="J38" s="109"/>
      <c r="K38" s="110"/>
      <c r="L38" s="109"/>
      <c r="M38" s="110"/>
      <c r="N38" s="109"/>
      <c r="O38" s="110"/>
      <c r="P38" s="109"/>
      <c r="Q38" s="110"/>
      <c r="R38" s="109"/>
      <c r="S38" s="110"/>
      <c r="T38" s="109"/>
      <c r="U38" s="110"/>
      <c r="V38" s="109"/>
      <c r="W38" s="110"/>
      <c r="X38" s="109"/>
      <c r="Y38" s="110"/>
      <c r="Z38" s="109"/>
      <c r="AA38" s="110"/>
      <c r="AB38" s="109"/>
      <c r="AC38" s="110"/>
      <c r="AD38" s="109"/>
      <c r="AE38" s="110"/>
      <c r="AF38" s="109"/>
      <c r="AG38" s="110"/>
      <c r="AH38" s="109"/>
      <c r="AI38" s="110"/>
      <c r="AJ38" s="109"/>
      <c r="AK38" s="110"/>
      <c r="AL38" s="122">
        <f t="shared" si="2"/>
        <v>32</v>
      </c>
      <c r="AM38" s="153"/>
      <c r="AN38" s="153"/>
    </row>
    <row r="39" spans="1:40" s="50" customFormat="1" ht="20.25" hidden="1" customHeight="1">
      <c r="A39" s="122">
        <f t="shared" ref="A39:A59" si="4">A38+1</f>
        <v>33</v>
      </c>
      <c r="B39" s="456" t="s">
        <v>216</v>
      </c>
      <c r="C39" s="52">
        <v>2013</v>
      </c>
      <c r="D39" s="457" t="s">
        <v>149</v>
      </c>
      <c r="E39" s="143">
        <f t="shared" ref="E39:E70" si="5">G39+I39+K39+M39+O39+Q39+S39+U39+W39+Y39+AA39+AC39+AE39+AG39+AI39+AK39</f>
        <v>0</v>
      </c>
      <c r="F39" s="109"/>
      <c r="G39" s="125"/>
      <c r="H39" s="109"/>
      <c r="I39" s="125"/>
      <c r="J39" s="109"/>
      <c r="K39" s="110"/>
      <c r="L39" s="109"/>
      <c r="M39" s="110"/>
      <c r="N39" s="109"/>
      <c r="O39" s="110"/>
      <c r="P39" s="109"/>
      <c r="Q39" s="110"/>
      <c r="R39" s="109"/>
      <c r="S39" s="110"/>
      <c r="T39" s="109"/>
      <c r="U39" s="110"/>
      <c r="V39" s="109"/>
      <c r="W39" s="110"/>
      <c r="X39" s="109"/>
      <c r="Y39" s="110"/>
      <c r="Z39" s="109"/>
      <c r="AA39" s="110"/>
      <c r="AB39" s="109"/>
      <c r="AC39" s="110"/>
      <c r="AD39" s="109"/>
      <c r="AE39" s="110"/>
      <c r="AF39" s="109"/>
      <c r="AG39" s="110"/>
      <c r="AH39" s="109"/>
      <c r="AI39" s="110"/>
      <c r="AJ39" s="109"/>
      <c r="AK39" s="110"/>
      <c r="AL39" s="122">
        <f t="shared" si="2"/>
        <v>33</v>
      </c>
      <c r="AM39" s="153"/>
      <c r="AN39" s="153"/>
    </row>
    <row r="40" spans="1:40" s="50" customFormat="1" ht="20.25" hidden="1" customHeight="1">
      <c r="A40" s="122">
        <f t="shared" si="4"/>
        <v>34</v>
      </c>
      <c r="B40" s="135" t="s">
        <v>461</v>
      </c>
      <c r="C40" s="62">
        <v>2013</v>
      </c>
      <c r="D40" s="352" t="s">
        <v>462</v>
      </c>
      <c r="E40" s="143">
        <f t="shared" si="5"/>
        <v>0</v>
      </c>
      <c r="F40" s="109"/>
      <c r="G40" s="125"/>
      <c r="H40" s="109"/>
      <c r="I40" s="110"/>
      <c r="J40" s="109"/>
      <c r="K40" s="110"/>
      <c r="L40" s="109"/>
      <c r="M40" s="110"/>
      <c r="N40" s="109"/>
      <c r="O40" s="110"/>
      <c r="P40" s="109"/>
      <c r="Q40" s="110"/>
      <c r="R40" s="109"/>
      <c r="S40" s="110"/>
      <c r="T40" s="109"/>
      <c r="U40" s="110"/>
      <c r="V40" s="109"/>
      <c r="W40" s="110"/>
      <c r="X40" s="109"/>
      <c r="Y40" s="110"/>
      <c r="Z40" s="109"/>
      <c r="AA40" s="110"/>
      <c r="AB40" s="109"/>
      <c r="AC40" s="110"/>
      <c r="AD40" s="109"/>
      <c r="AE40" s="110"/>
      <c r="AF40" s="109"/>
      <c r="AG40" s="110"/>
      <c r="AH40" s="109"/>
      <c r="AI40" s="110"/>
      <c r="AJ40" s="109"/>
      <c r="AK40" s="110"/>
      <c r="AL40" s="122">
        <f t="shared" si="2"/>
        <v>34</v>
      </c>
      <c r="AM40" s="153"/>
      <c r="AN40" s="153"/>
    </row>
    <row r="41" spans="1:40" s="50" customFormat="1" ht="20.25" hidden="1" customHeight="1">
      <c r="A41" s="122">
        <f t="shared" si="4"/>
        <v>35</v>
      </c>
      <c r="B41" s="168" t="s">
        <v>262</v>
      </c>
      <c r="C41" s="52">
        <v>2013</v>
      </c>
      <c r="D41" s="167" t="s">
        <v>125</v>
      </c>
      <c r="E41" s="143">
        <f t="shared" si="5"/>
        <v>0</v>
      </c>
      <c r="F41" s="109"/>
      <c r="G41" s="125"/>
      <c r="H41" s="109"/>
      <c r="I41" s="110"/>
      <c r="J41" s="109"/>
      <c r="K41" s="110"/>
      <c r="L41" s="109"/>
      <c r="M41" s="110"/>
      <c r="N41" s="109"/>
      <c r="O41" s="110"/>
      <c r="P41" s="109"/>
      <c r="Q41" s="110"/>
      <c r="R41" s="109"/>
      <c r="S41" s="110"/>
      <c r="T41" s="109"/>
      <c r="U41" s="110"/>
      <c r="V41" s="109"/>
      <c r="W41" s="110"/>
      <c r="X41" s="109"/>
      <c r="Y41" s="110"/>
      <c r="Z41" s="109"/>
      <c r="AA41" s="110"/>
      <c r="AB41" s="109"/>
      <c r="AC41" s="110"/>
      <c r="AD41" s="109"/>
      <c r="AE41" s="110"/>
      <c r="AF41" s="109"/>
      <c r="AG41" s="110"/>
      <c r="AH41" s="109"/>
      <c r="AI41" s="110"/>
      <c r="AJ41" s="109"/>
      <c r="AK41" s="110"/>
      <c r="AL41" s="122">
        <f t="shared" si="2"/>
        <v>35</v>
      </c>
      <c r="AM41" s="153"/>
      <c r="AN41" s="153"/>
    </row>
    <row r="42" spans="1:40" s="50" customFormat="1" ht="20.25" hidden="1" customHeight="1">
      <c r="A42" s="122">
        <f t="shared" si="4"/>
        <v>36</v>
      </c>
      <c r="B42" s="297" t="s">
        <v>179</v>
      </c>
      <c r="C42" s="52">
        <v>2013</v>
      </c>
      <c r="D42" s="681" t="s">
        <v>194</v>
      </c>
      <c r="E42" s="143">
        <f t="shared" si="5"/>
        <v>0</v>
      </c>
      <c r="F42" s="109"/>
      <c r="G42" s="125"/>
      <c r="H42" s="109"/>
      <c r="I42" s="110"/>
      <c r="J42" s="109"/>
      <c r="K42" s="110"/>
      <c r="L42" s="109"/>
      <c r="M42" s="110"/>
      <c r="N42" s="109"/>
      <c r="O42" s="125"/>
      <c r="P42" s="109"/>
      <c r="Q42" s="125"/>
      <c r="R42" s="109"/>
      <c r="S42" s="125"/>
      <c r="T42" s="109"/>
      <c r="U42" s="125"/>
      <c r="V42" s="109"/>
      <c r="W42" s="125"/>
      <c r="X42" s="109"/>
      <c r="Y42" s="125"/>
      <c r="Z42" s="109"/>
      <c r="AA42" s="125"/>
      <c r="AB42" s="109"/>
      <c r="AC42" s="125"/>
      <c r="AD42" s="109"/>
      <c r="AE42" s="125"/>
      <c r="AF42" s="109"/>
      <c r="AG42" s="125"/>
      <c r="AH42" s="109"/>
      <c r="AI42" s="125"/>
      <c r="AJ42" s="109"/>
      <c r="AK42" s="125"/>
      <c r="AL42" s="122">
        <f t="shared" si="2"/>
        <v>36</v>
      </c>
      <c r="AM42" s="153"/>
      <c r="AN42" s="153"/>
    </row>
    <row r="43" spans="1:40" s="50" customFormat="1" ht="20.25" hidden="1" customHeight="1">
      <c r="A43" s="122">
        <f t="shared" si="4"/>
        <v>37</v>
      </c>
      <c r="B43" s="291" t="s">
        <v>377</v>
      </c>
      <c r="C43" s="52">
        <v>2013</v>
      </c>
      <c r="D43" s="286" t="s">
        <v>123</v>
      </c>
      <c r="E43" s="143">
        <f t="shared" si="5"/>
        <v>0</v>
      </c>
      <c r="F43" s="109"/>
      <c r="G43" s="125"/>
      <c r="H43" s="109"/>
      <c r="I43" s="110"/>
      <c r="J43" s="109"/>
      <c r="K43" s="110"/>
      <c r="L43" s="109"/>
      <c r="M43" s="110"/>
      <c r="N43" s="109"/>
      <c r="O43" s="110"/>
      <c r="P43" s="109"/>
      <c r="Q43" s="110"/>
      <c r="R43" s="109"/>
      <c r="S43" s="110"/>
      <c r="T43" s="109"/>
      <c r="U43" s="110"/>
      <c r="V43" s="109"/>
      <c r="W43" s="110"/>
      <c r="X43" s="109"/>
      <c r="Y43" s="110"/>
      <c r="Z43" s="109"/>
      <c r="AA43" s="110"/>
      <c r="AB43" s="109"/>
      <c r="AC43" s="110"/>
      <c r="AD43" s="109"/>
      <c r="AE43" s="110"/>
      <c r="AF43" s="109"/>
      <c r="AG43" s="110"/>
      <c r="AH43" s="109"/>
      <c r="AI43" s="110"/>
      <c r="AJ43" s="109"/>
      <c r="AK43" s="110"/>
      <c r="AL43" s="122">
        <f t="shared" si="2"/>
        <v>37</v>
      </c>
      <c r="AM43" s="153"/>
      <c r="AN43" s="153"/>
    </row>
    <row r="44" spans="1:40" s="50" customFormat="1" ht="20.25" hidden="1" customHeight="1">
      <c r="A44" s="122">
        <f t="shared" si="4"/>
        <v>38</v>
      </c>
      <c r="B44" s="675" t="s">
        <v>217</v>
      </c>
      <c r="C44" s="52">
        <v>2013</v>
      </c>
      <c r="D44" s="679" t="s">
        <v>150</v>
      </c>
      <c r="E44" s="143">
        <f t="shared" si="5"/>
        <v>0</v>
      </c>
      <c r="F44" s="109"/>
      <c r="G44" s="125"/>
      <c r="H44" s="109"/>
      <c r="I44" s="125"/>
      <c r="J44" s="109"/>
      <c r="K44" s="110"/>
      <c r="L44" s="109"/>
      <c r="M44" s="110"/>
      <c r="N44" s="109"/>
      <c r="O44" s="110"/>
      <c r="P44" s="109"/>
      <c r="Q44" s="110"/>
      <c r="R44" s="109"/>
      <c r="S44" s="110"/>
      <c r="T44" s="109"/>
      <c r="U44" s="110"/>
      <c r="V44" s="109"/>
      <c r="W44" s="110"/>
      <c r="X44" s="109"/>
      <c r="Y44" s="110"/>
      <c r="Z44" s="109"/>
      <c r="AA44" s="110"/>
      <c r="AB44" s="109"/>
      <c r="AC44" s="110"/>
      <c r="AD44" s="109"/>
      <c r="AE44" s="110"/>
      <c r="AF44" s="109"/>
      <c r="AG44" s="110"/>
      <c r="AH44" s="109"/>
      <c r="AI44" s="110"/>
      <c r="AJ44" s="109"/>
      <c r="AK44" s="110"/>
      <c r="AL44" s="122">
        <f t="shared" si="2"/>
        <v>38</v>
      </c>
      <c r="AM44" s="153"/>
      <c r="AN44" s="153"/>
    </row>
    <row r="45" spans="1:40" s="50" customFormat="1" ht="20.25" hidden="1" customHeight="1">
      <c r="A45" s="122">
        <f t="shared" si="4"/>
        <v>39</v>
      </c>
      <c r="B45" s="611" t="s">
        <v>291</v>
      </c>
      <c r="C45" s="52">
        <v>2013</v>
      </c>
      <c r="D45" s="612" t="s">
        <v>289</v>
      </c>
      <c r="E45" s="143">
        <f t="shared" si="5"/>
        <v>0</v>
      </c>
      <c r="F45" s="109"/>
      <c r="G45" s="110"/>
      <c r="H45" s="109"/>
      <c r="I45" s="125"/>
      <c r="J45" s="109"/>
      <c r="K45" s="110"/>
      <c r="L45" s="109"/>
      <c r="M45" s="125"/>
      <c r="N45" s="109"/>
      <c r="O45" s="110"/>
      <c r="P45" s="109"/>
      <c r="Q45" s="110"/>
      <c r="R45" s="109"/>
      <c r="S45" s="110"/>
      <c r="T45" s="109"/>
      <c r="U45" s="110"/>
      <c r="V45" s="109"/>
      <c r="W45" s="110"/>
      <c r="X45" s="109"/>
      <c r="Y45" s="110"/>
      <c r="Z45" s="109"/>
      <c r="AA45" s="110"/>
      <c r="AB45" s="109"/>
      <c r="AC45" s="110"/>
      <c r="AD45" s="109"/>
      <c r="AE45" s="110"/>
      <c r="AF45" s="109"/>
      <c r="AG45" s="110"/>
      <c r="AH45" s="109"/>
      <c r="AI45" s="110"/>
      <c r="AJ45" s="109"/>
      <c r="AK45" s="110"/>
      <c r="AL45" s="122">
        <f t="shared" si="2"/>
        <v>39</v>
      </c>
      <c r="AM45" s="153"/>
      <c r="AN45" s="153"/>
    </row>
    <row r="46" spans="1:40" s="50" customFormat="1" ht="20.25" hidden="1" customHeight="1">
      <c r="A46" s="122">
        <f t="shared" si="4"/>
        <v>40</v>
      </c>
      <c r="B46" s="283" t="s">
        <v>277</v>
      </c>
      <c r="C46" s="52">
        <v>2014</v>
      </c>
      <c r="D46" s="316" t="s">
        <v>278</v>
      </c>
      <c r="E46" s="143">
        <f t="shared" si="5"/>
        <v>0</v>
      </c>
      <c r="F46" s="109"/>
      <c r="G46" s="110"/>
      <c r="H46" s="109"/>
      <c r="I46" s="110"/>
      <c r="J46" s="109"/>
      <c r="K46" s="110"/>
      <c r="L46" s="109"/>
      <c r="M46" s="110"/>
      <c r="N46" s="109"/>
      <c r="O46" s="110"/>
      <c r="P46" s="109"/>
      <c r="Q46" s="110"/>
      <c r="R46" s="109"/>
      <c r="S46" s="110"/>
      <c r="T46" s="109"/>
      <c r="U46" s="110"/>
      <c r="V46" s="109"/>
      <c r="W46" s="110"/>
      <c r="X46" s="109"/>
      <c r="Y46" s="110"/>
      <c r="Z46" s="109"/>
      <c r="AA46" s="110"/>
      <c r="AB46" s="109"/>
      <c r="AC46" s="110"/>
      <c r="AD46" s="109"/>
      <c r="AE46" s="110"/>
      <c r="AF46" s="109"/>
      <c r="AG46" s="110"/>
      <c r="AH46" s="109"/>
      <c r="AI46" s="110"/>
      <c r="AJ46" s="109"/>
      <c r="AK46" s="110"/>
      <c r="AL46" s="122">
        <f t="shared" si="2"/>
        <v>40</v>
      </c>
      <c r="AM46" s="153"/>
      <c r="AN46" s="153"/>
    </row>
    <row r="47" spans="1:40" s="50" customFormat="1" ht="20.25" hidden="1" customHeight="1">
      <c r="A47" s="122">
        <f t="shared" si="4"/>
        <v>41</v>
      </c>
      <c r="B47" s="297" t="s">
        <v>231</v>
      </c>
      <c r="C47" s="52">
        <v>2014</v>
      </c>
      <c r="D47" s="460" t="s">
        <v>123</v>
      </c>
      <c r="E47" s="143">
        <f t="shared" si="5"/>
        <v>0</v>
      </c>
      <c r="F47" s="109"/>
      <c r="G47" s="125"/>
      <c r="H47" s="109"/>
      <c r="I47" s="110"/>
      <c r="J47" s="109"/>
      <c r="K47" s="110"/>
      <c r="L47" s="109"/>
      <c r="M47" s="110"/>
      <c r="N47" s="109"/>
      <c r="O47" s="110"/>
      <c r="P47" s="109"/>
      <c r="Q47" s="110"/>
      <c r="R47" s="109"/>
      <c r="S47" s="110"/>
      <c r="T47" s="109"/>
      <c r="U47" s="110"/>
      <c r="V47" s="109"/>
      <c r="W47" s="110"/>
      <c r="X47" s="109"/>
      <c r="Y47" s="110"/>
      <c r="Z47" s="109"/>
      <c r="AA47" s="110"/>
      <c r="AB47" s="109"/>
      <c r="AC47" s="110"/>
      <c r="AD47" s="109"/>
      <c r="AE47" s="110"/>
      <c r="AF47" s="109"/>
      <c r="AG47" s="110"/>
      <c r="AH47" s="109"/>
      <c r="AI47" s="110"/>
      <c r="AJ47" s="109"/>
      <c r="AK47" s="110"/>
      <c r="AL47" s="122">
        <f t="shared" si="2"/>
        <v>41</v>
      </c>
      <c r="AM47" s="153"/>
      <c r="AN47" s="153"/>
    </row>
    <row r="48" spans="1:40" s="50" customFormat="1" ht="20.25" hidden="1" customHeight="1">
      <c r="A48" s="122">
        <f t="shared" si="4"/>
        <v>42</v>
      </c>
      <c r="B48" s="283" t="s">
        <v>242</v>
      </c>
      <c r="C48" s="52">
        <v>2014</v>
      </c>
      <c r="D48" s="316" t="s">
        <v>97</v>
      </c>
      <c r="E48" s="143">
        <f t="shared" si="5"/>
        <v>0</v>
      </c>
      <c r="F48" s="109"/>
      <c r="G48" s="125"/>
      <c r="H48" s="109"/>
      <c r="I48" s="110"/>
      <c r="J48" s="109"/>
      <c r="K48" s="110"/>
      <c r="L48" s="109"/>
      <c r="M48" s="110"/>
      <c r="N48" s="109"/>
      <c r="O48" s="110"/>
      <c r="P48" s="109"/>
      <c r="Q48" s="110"/>
      <c r="R48" s="109"/>
      <c r="S48" s="110"/>
      <c r="T48" s="109"/>
      <c r="U48" s="110"/>
      <c r="V48" s="109"/>
      <c r="W48" s="110"/>
      <c r="X48" s="109"/>
      <c r="Y48" s="110"/>
      <c r="Z48" s="109"/>
      <c r="AA48" s="110"/>
      <c r="AB48" s="109"/>
      <c r="AC48" s="110"/>
      <c r="AD48" s="109"/>
      <c r="AE48" s="110"/>
      <c r="AF48" s="109"/>
      <c r="AG48" s="110"/>
      <c r="AH48" s="109"/>
      <c r="AI48" s="110"/>
      <c r="AJ48" s="109"/>
      <c r="AK48" s="110"/>
      <c r="AL48" s="122">
        <f t="shared" si="2"/>
        <v>42</v>
      </c>
      <c r="AM48" s="153"/>
      <c r="AN48" s="153"/>
    </row>
    <row r="49" spans="1:40" s="50" customFormat="1" ht="20.25" hidden="1" customHeight="1">
      <c r="A49" s="122">
        <f t="shared" si="4"/>
        <v>43</v>
      </c>
      <c r="B49" s="283" t="s">
        <v>294</v>
      </c>
      <c r="C49" s="52">
        <v>2014</v>
      </c>
      <c r="D49" s="316" t="s">
        <v>98</v>
      </c>
      <c r="E49" s="143">
        <f t="shared" si="5"/>
        <v>0</v>
      </c>
      <c r="F49" s="109"/>
      <c r="G49" s="110"/>
      <c r="H49" s="109"/>
      <c r="I49" s="110"/>
      <c r="J49" s="109"/>
      <c r="K49" s="110"/>
      <c r="L49" s="109"/>
      <c r="M49" s="110"/>
      <c r="N49" s="109"/>
      <c r="O49" s="110"/>
      <c r="P49" s="109"/>
      <c r="Q49" s="110"/>
      <c r="R49" s="109"/>
      <c r="S49" s="110"/>
      <c r="T49" s="109"/>
      <c r="U49" s="110"/>
      <c r="V49" s="109"/>
      <c r="W49" s="110"/>
      <c r="X49" s="109"/>
      <c r="Y49" s="110"/>
      <c r="Z49" s="109"/>
      <c r="AA49" s="110"/>
      <c r="AB49" s="109"/>
      <c r="AC49" s="110"/>
      <c r="AD49" s="109"/>
      <c r="AE49" s="110"/>
      <c r="AF49" s="109"/>
      <c r="AG49" s="110"/>
      <c r="AH49" s="109"/>
      <c r="AI49" s="110"/>
      <c r="AJ49" s="109"/>
      <c r="AK49" s="110"/>
      <c r="AL49" s="122">
        <f t="shared" si="2"/>
        <v>43</v>
      </c>
      <c r="AM49" s="153"/>
      <c r="AN49" s="153"/>
    </row>
    <row r="50" spans="1:40" s="50" customFormat="1" ht="20.25" hidden="1" customHeight="1">
      <c r="A50" s="122">
        <f t="shared" si="4"/>
        <v>44</v>
      </c>
      <c r="B50" s="283" t="s">
        <v>293</v>
      </c>
      <c r="C50" s="52">
        <v>2014</v>
      </c>
      <c r="D50" s="316" t="s">
        <v>289</v>
      </c>
      <c r="E50" s="143">
        <f t="shared" si="5"/>
        <v>0</v>
      </c>
      <c r="F50" s="109"/>
      <c r="G50" s="125"/>
      <c r="H50" s="109"/>
      <c r="I50" s="110"/>
      <c r="J50" s="109"/>
      <c r="K50" s="125"/>
      <c r="L50" s="109"/>
      <c r="M50" s="110"/>
      <c r="N50" s="109"/>
      <c r="O50" s="110"/>
      <c r="P50" s="109"/>
      <c r="Q50" s="110"/>
      <c r="R50" s="109"/>
      <c r="S50" s="110"/>
      <c r="T50" s="109"/>
      <c r="U50" s="110"/>
      <c r="V50" s="109"/>
      <c r="W50" s="110"/>
      <c r="X50" s="109"/>
      <c r="Y50" s="110"/>
      <c r="Z50" s="109"/>
      <c r="AA50" s="110"/>
      <c r="AB50" s="109"/>
      <c r="AC50" s="110"/>
      <c r="AD50" s="109"/>
      <c r="AE50" s="110"/>
      <c r="AF50" s="109"/>
      <c r="AG50" s="110"/>
      <c r="AH50" s="109"/>
      <c r="AI50" s="110"/>
      <c r="AJ50" s="109"/>
      <c r="AK50" s="110"/>
      <c r="AL50" s="122">
        <f t="shared" si="2"/>
        <v>44</v>
      </c>
      <c r="AM50" s="153"/>
      <c r="AN50" s="153"/>
    </row>
    <row r="51" spans="1:40" s="50" customFormat="1" ht="20.25" hidden="1" customHeight="1">
      <c r="A51" s="122">
        <f t="shared" si="4"/>
        <v>45</v>
      </c>
      <c r="B51" s="283" t="s">
        <v>211</v>
      </c>
      <c r="C51" s="52">
        <v>2014</v>
      </c>
      <c r="D51" s="316" t="s">
        <v>133</v>
      </c>
      <c r="E51" s="143">
        <f t="shared" si="5"/>
        <v>0</v>
      </c>
      <c r="F51" s="109"/>
      <c r="G51" s="110"/>
      <c r="H51" s="109"/>
      <c r="I51" s="110"/>
      <c r="J51" s="109"/>
      <c r="K51" s="110"/>
      <c r="L51" s="109"/>
      <c r="M51" s="110"/>
      <c r="N51" s="109"/>
      <c r="O51" s="110"/>
      <c r="P51" s="109"/>
      <c r="Q51" s="110"/>
      <c r="R51" s="109"/>
      <c r="S51" s="110"/>
      <c r="T51" s="109"/>
      <c r="U51" s="110"/>
      <c r="V51" s="109"/>
      <c r="W51" s="110"/>
      <c r="X51" s="109"/>
      <c r="Y51" s="110"/>
      <c r="Z51" s="109"/>
      <c r="AA51" s="110"/>
      <c r="AB51" s="109"/>
      <c r="AC51" s="110"/>
      <c r="AD51" s="109"/>
      <c r="AE51" s="110"/>
      <c r="AF51" s="109"/>
      <c r="AG51" s="110"/>
      <c r="AH51" s="109"/>
      <c r="AI51" s="110"/>
      <c r="AJ51" s="109"/>
      <c r="AK51" s="110"/>
      <c r="AL51" s="122">
        <f t="shared" si="2"/>
        <v>45</v>
      </c>
      <c r="AM51" s="153"/>
      <c r="AN51" s="153"/>
    </row>
    <row r="52" spans="1:40" s="50" customFormat="1" ht="20.25" hidden="1" customHeight="1">
      <c r="A52" s="122">
        <f t="shared" si="4"/>
        <v>46</v>
      </c>
      <c r="B52" s="463" t="s">
        <v>450</v>
      </c>
      <c r="C52" s="52">
        <v>2014</v>
      </c>
      <c r="D52" s="575" t="s">
        <v>192</v>
      </c>
      <c r="E52" s="143">
        <f t="shared" si="5"/>
        <v>0</v>
      </c>
      <c r="F52" s="109"/>
      <c r="G52" s="125"/>
      <c r="H52" s="109"/>
      <c r="I52" s="110"/>
      <c r="J52" s="109"/>
      <c r="K52" s="110"/>
      <c r="L52" s="109"/>
      <c r="M52" s="110"/>
      <c r="N52" s="109"/>
      <c r="O52" s="110"/>
      <c r="P52" s="109"/>
      <c r="Q52" s="110"/>
      <c r="R52" s="109"/>
      <c r="S52" s="110"/>
      <c r="T52" s="109"/>
      <c r="U52" s="110"/>
      <c r="V52" s="109"/>
      <c r="W52" s="110"/>
      <c r="X52" s="109"/>
      <c r="Y52" s="110"/>
      <c r="Z52" s="109"/>
      <c r="AA52" s="110"/>
      <c r="AB52" s="109"/>
      <c r="AC52" s="110"/>
      <c r="AD52" s="109"/>
      <c r="AE52" s="110"/>
      <c r="AF52" s="109"/>
      <c r="AG52" s="110"/>
      <c r="AH52" s="109"/>
      <c r="AI52" s="110"/>
      <c r="AJ52" s="109"/>
      <c r="AK52" s="110"/>
      <c r="AL52" s="122">
        <f t="shared" si="2"/>
        <v>46</v>
      </c>
      <c r="AM52" s="153"/>
      <c r="AN52" s="153"/>
    </row>
    <row r="53" spans="1:40" s="50" customFormat="1" ht="20.25" hidden="1" customHeight="1">
      <c r="A53" s="122">
        <f t="shared" si="4"/>
        <v>47</v>
      </c>
      <c r="B53" s="285" t="s">
        <v>324</v>
      </c>
      <c r="C53" s="52">
        <v>2013</v>
      </c>
      <c r="D53" s="471" t="s">
        <v>149</v>
      </c>
      <c r="E53" s="143">
        <f t="shared" si="5"/>
        <v>0</v>
      </c>
      <c r="F53" s="109"/>
      <c r="G53" s="125"/>
      <c r="H53" s="109"/>
      <c r="I53" s="110"/>
      <c r="J53" s="109"/>
      <c r="K53" s="110"/>
      <c r="L53" s="109"/>
      <c r="M53" s="110"/>
      <c r="N53" s="109"/>
      <c r="O53" s="110"/>
      <c r="P53" s="109"/>
      <c r="Q53" s="110"/>
      <c r="R53" s="109"/>
      <c r="S53" s="110"/>
      <c r="T53" s="109"/>
      <c r="U53" s="110"/>
      <c r="V53" s="109"/>
      <c r="W53" s="110"/>
      <c r="X53" s="109"/>
      <c r="Y53" s="110"/>
      <c r="Z53" s="109"/>
      <c r="AA53" s="110"/>
      <c r="AB53" s="109"/>
      <c r="AC53" s="110"/>
      <c r="AD53" s="109"/>
      <c r="AE53" s="110"/>
      <c r="AF53" s="109"/>
      <c r="AG53" s="110"/>
      <c r="AH53" s="109"/>
      <c r="AI53" s="110"/>
      <c r="AJ53" s="109"/>
      <c r="AK53" s="110"/>
      <c r="AL53" s="122">
        <f t="shared" si="2"/>
        <v>47</v>
      </c>
      <c r="AM53" s="153"/>
      <c r="AN53" s="153"/>
    </row>
    <row r="54" spans="1:40" s="50" customFormat="1" ht="20.25" hidden="1" customHeight="1">
      <c r="A54" s="122">
        <f t="shared" si="4"/>
        <v>48</v>
      </c>
      <c r="B54" s="293" t="s">
        <v>249</v>
      </c>
      <c r="C54" s="52">
        <v>2013</v>
      </c>
      <c r="D54" s="294" t="s">
        <v>92</v>
      </c>
      <c r="E54" s="143">
        <f t="shared" si="5"/>
        <v>0</v>
      </c>
      <c r="F54" s="109"/>
      <c r="G54" s="110"/>
      <c r="H54" s="109"/>
      <c r="I54" s="110"/>
      <c r="J54" s="109"/>
      <c r="K54" s="110"/>
      <c r="L54" s="109"/>
      <c r="M54" s="110"/>
      <c r="N54" s="109"/>
      <c r="O54" s="110"/>
      <c r="P54" s="109"/>
      <c r="Q54" s="110"/>
      <c r="R54" s="109"/>
      <c r="S54" s="110"/>
      <c r="T54" s="109"/>
      <c r="U54" s="110"/>
      <c r="V54" s="109"/>
      <c r="W54" s="110"/>
      <c r="X54" s="109"/>
      <c r="Y54" s="110"/>
      <c r="Z54" s="109"/>
      <c r="AA54" s="110"/>
      <c r="AB54" s="109"/>
      <c r="AC54" s="110"/>
      <c r="AD54" s="109"/>
      <c r="AE54" s="110"/>
      <c r="AF54" s="109"/>
      <c r="AG54" s="110"/>
      <c r="AH54" s="109"/>
      <c r="AI54" s="110"/>
      <c r="AJ54" s="109"/>
      <c r="AK54" s="110"/>
      <c r="AL54" s="122">
        <f t="shared" si="2"/>
        <v>48</v>
      </c>
      <c r="AM54" s="153"/>
      <c r="AN54" s="153"/>
    </row>
    <row r="55" spans="1:40" s="50" customFormat="1" ht="20.25" hidden="1" customHeight="1">
      <c r="A55" s="122">
        <f t="shared" si="4"/>
        <v>49</v>
      </c>
      <c r="B55" s="266" t="s">
        <v>422</v>
      </c>
      <c r="C55" s="62">
        <v>2014</v>
      </c>
      <c r="D55" s="267" t="s">
        <v>423</v>
      </c>
      <c r="E55" s="143">
        <f t="shared" si="5"/>
        <v>0</v>
      </c>
      <c r="F55" s="109"/>
      <c r="G55" s="110"/>
      <c r="H55" s="109"/>
      <c r="I55" s="125"/>
      <c r="J55" s="109"/>
      <c r="K55" s="110"/>
      <c r="L55" s="109"/>
      <c r="M55" s="110"/>
      <c r="N55" s="109"/>
      <c r="O55" s="110"/>
      <c r="P55" s="109"/>
      <c r="Q55" s="110"/>
      <c r="R55" s="109"/>
      <c r="S55" s="110"/>
      <c r="T55" s="109"/>
      <c r="U55" s="110"/>
      <c r="V55" s="109"/>
      <c r="W55" s="110"/>
      <c r="X55" s="109"/>
      <c r="Y55" s="110"/>
      <c r="Z55" s="109"/>
      <c r="AA55" s="110"/>
      <c r="AB55" s="109"/>
      <c r="AC55" s="110"/>
      <c r="AD55" s="109"/>
      <c r="AE55" s="110"/>
      <c r="AF55" s="109"/>
      <c r="AG55" s="110"/>
      <c r="AH55" s="109"/>
      <c r="AI55" s="110"/>
      <c r="AJ55" s="109"/>
      <c r="AK55" s="110"/>
      <c r="AL55" s="122">
        <f t="shared" si="2"/>
        <v>49</v>
      </c>
      <c r="AM55" s="153"/>
      <c r="AN55" s="153"/>
    </row>
    <row r="56" spans="1:40" s="50" customFormat="1" ht="20.25" hidden="1" customHeight="1">
      <c r="A56" s="122">
        <f t="shared" si="4"/>
        <v>50</v>
      </c>
      <c r="B56" s="266" t="s">
        <v>463</v>
      </c>
      <c r="C56" s="62">
        <v>2013</v>
      </c>
      <c r="D56" s="316" t="s">
        <v>133</v>
      </c>
      <c r="E56" s="143">
        <f t="shared" si="5"/>
        <v>0</v>
      </c>
      <c r="F56" s="109"/>
      <c r="G56" s="110"/>
      <c r="H56" s="109"/>
      <c r="I56" s="110"/>
      <c r="J56" s="109"/>
      <c r="K56" s="110"/>
      <c r="L56" s="109"/>
      <c r="M56" s="110"/>
      <c r="N56" s="109"/>
      <c r="O56" s="110"/>
      <c r="P56" s="109"/>
      <c r="Q56" s="110"/>
      <c r="R56" s="109"/>
      <c r="S56" s="110"/>
      <c r="T56" s="109"/>
      <c r="U56" s="110"/>
      <c r="V56" s="109"/>
      <c r="W56" s="110"/>
      <c r="X56" s="109"/>
      <c r="Y56" s="110"/>
      <c r="Z56" s="109"/>
      <c r="AA56" s="110"/>
      <c r="AB56" s="109"/>
      <c r="AC56" s="110"/>
      <c r="AD56" s="109"/>
      <c r="AE56" s="110"/>
      <c r="AF56" s="109"/>
      <c r="AG56" s="110"/>
      <c r="AH56" s="109"/>
      <c r="AI56" s="110"/>
      <c r="AJ56" s="109"/>
      <c r="AK56" s="110"/>
      <c r="AL56" s="122">
        <f t="shared" si="2"/>
        <v>50</v>
      </c>
      <c r="AM56" s="153"/>
      <c r="AN56" s="153"/>
    </row>
    <row r="57" spans="1:40" s="50" customFormat="1" ht="20.25" hidden="1" customHeight="1">
      <c r="A57" s="122">
        <f t="shared" si="4"/>
        <v>51</v>
      </c>
      <c r="B57" s="266" t="s">
        <v>459</v>
      </c>
      <c r="C57" s="62">
        <v>2013</v>
      </c>
      <c r="D57" s="351" t="s">
        <v>460</v>
      </c>
      <c r="E57" s="143">
        <f t="shared" si="5"/>
        <v>0</v>
      </c>
      <c r="F57" s="109"/>
      <c r="G57" s="110"/>
      <c r="H57" s="109"/>
      <c r="I57" s="110"/>
      <c r="J57" s="109"/>
      <c r="K57" s="110"/>
      <c r="L57" s="109"/>
      <c r="M57" s="110"/>
      <c r="N57" s="109"/>
      <c r="O57" s="110"/>
      <c r="P57" s="109"/>
      <c r="Q57" s="110"/>
      <c r="R57" s="109"/>
      <c r="S57" s="110"/>
      <c r="T57" s="109"/>
      <c r="U57" s="110"/>
      <c r="V57" s="109"/>
      <c r="W57" s="110"/>
      <c r="X57" s="109"/>
      <c r="Y57" s="110"/>
      <c r="Z57" s="109"/>
      <c r="AA57" s="110"/>
      <c r="AB57" s="109"/>
      <c r="AC57" s="110"/>
      <c r="AD57" s="109"/>
      <c r="AE57" s="110"/>
      <c r="AF57" s="109"/>
      <c r="AG57" s="110"/>
      <c r="AH57" s="109"/>
      <c r="AI57" s="110"/>
      <c r="AJ57" s="109"/>
      <c r="AK57" s="110"/>
      <c r="AL57" s="122">
        <f t="shared" si="2"/>
        <v>51</v>
      </c>
      <c r="AM57" s="153"/>
      <c r="AN57" s="153"/>
    </row>
    <row r="58" spans="1:40" s="50" customFormat="1" ht="20.25" hidden="1" customHeight="1">
      <c r="A58" s="122">
        <f t="shared" si="4"/>
        <v>52</v>
      </c>
      <c r="B58" s="350" t="s">
        <v>465</v>
      </c>
      <c r="C58" s="52">
        <v>2014</v>
      </c>
      <c r="D58" s="351" t="s">
        <v>460</v>
      </c>
      <c r="E58" s="143">
        <f t="shared" si="5"/>
        <v>0</v>
      </c>
      <c r="F58" s="109"/>
      <c r="G58" s="110"/>
      <c r="H58" s="109"/>
      <c r="I58" s="110"/>
      <c r="J58" s="109"/>
      <c r="K58" s="110"/>
      <c r="L58" s="109"/>
      <c r="M58" s="110"/>
      <c r="N58" s="109"/>
      <c r="O58" s="110"/>
      <c r="P58" s="109"/>
      <c r="Q58" s="110"/>
      <c r="R58" s="109"/>
      <c r="S58" s="110"/>
      <c r="T58" s="109"/>
      <c r="U58" s="110"/>
      <c r="V58" s="109"/>
      <c r="W58" s="110"/>
      <c r="X58" s="109"/>
      <c r="Y58" s="110"/>
      <c r="Z58" s="109"/>
      <c r="AA58" s="110"/>
      <c r="AB58" s="109"/>
      <c r="AC58" s="110"/>
      <c r="AD58" s="109"/>
      <c r="AE58" s="110"/>
      <c r="AF58" s="109"/>
      <c r="AG58" s="110"/>
      <c r="AH58" s="109"/>
      <c r="AI58" s="110"/>
      <c r="AJ58" s="109"/>
      <c r="AK58" s="110"/>
      <c r="AL58" s="122">
        <f t="shared" si="2"/>
        <v>52</v>
      </c>
      <c r="AM58" s="153"/>
      <c r="AN58" s="153"/>
    </row>
    <row r="59" spans="1:40" s="50" customFormat="1" ht="20.25" hidden="1" customHeight="1">
      <c r="A59" s="122">
        <f t="shared" si="4"/>
        <v>53</v>
      </c>
      <c r="B59" s="459" t="s">
        <v>434</v>
      </c>
      <c r="C59" s="52">
        <v>2013</v>
      </c>
      <c r="D59" s="345" t="s">
        <v>436</v>
      </c>
      <c r="E59" s="143">
        <f t="shared" si="5"/>
        <v>0</v>
      </c>
      <c r="F59" s="109"/>
      <c r="G59" s="110"/>
      <c r="H59" s="109"/>
      <c r="I59" s="110"/>
      <c r="J59" s="109"/>
      <c r="K59" s="110"/>
      <c r="L59" s="109"/>
      <c r="M59" s="110"/>
      <c r="N59" s="109"/>
      <c r="O59" s="110"/>
      <c r="P59" s="109"/>
      <c r="Q59" s="110"/>
      <c r="R59" s="109"/>
      <c r="S59" s="110"/>
      <c r="T59" s="109"/>
      <c r="U59" s="110"/>
      <c r="V59" s="109"/>
      <c r="W59" s="110"/>
      <c r="X59" s="109"/>
      <c r="Y59" s="110"/>
      <c r="Z59" s="109"/>
      <c r="AA59" s="110"/>
      <c r="AB59" s="109"/>
      <c r="AC59" s="110"/>
      <c r="AD59" s="109"/>
      <c r="AE59" s="110"/>
      <c r="AF59" s="109"/>
      <c r="AG59" s="110"/>
      <c r="AH59" s="109"/>
      <c r="AI59" s="110"/>
      <c r="AJ59" s="109"/>
      <c r="AK59" s="110"/>
      <c r="AL59" s="122">
        <f t="shared" si="2"/>
        <v>53</v>
      </c>
      <c r="AM59" s="153"/>
      <c r="AN59" s="153"/>
    </row>
    <row r="60" spans="1:40" s="50" customFormat="1" ht="20.25" hidden="1" customHeight="1">
      <c r="A60" s="122">
        <f t="shared" ref="A60:A76" si="6">A59+1</f>
        <v>54</v>
      </c>
      <c r="B60" s="299" t="s">
        <v>321</v>
      </c>
      <c r="C60" s="52">
        <v>2013</v>
      </c>
      <c r="D60" s="284" t="s">
        <v>96</v>
      </c>
      <c r="E60" s="143">
        <f t="shared" si="5"/>
        <v>0</v>
      </c>
      <c r="F60" s="109"/>
      <c r="G60" s="110"/>
      <c r="H60" s="109"/>
      <c r="I60" s="110"/>
      <c r="J60" s="109"/>
      <c r="K60" s="110"/>
      <c r="L60" s="109"/>
      <c r="M60" s="110"/>
      <c r="N60" s="109"/>
      <c r="O60" s="110"/>
      <c r="P60" s="109"/>
      <c r="Q60" s="110"/>
      <c r="R60" s="109"/>
      <c r="S60" s="110"/>
      <c r="T60" s="109"/>
      <c r="U60" s="110"/>
      <c r="V60" s="109"/>
      <c r="W60" s="110"/>
      <c r="X60" s="109"/>
      <c r="Y60" s="110"/>
      <c r="Z60" s="109"/>
      <c r="AA60" s="110"/>
      <c r="AB60" s="109"/>
      <c r="AC60" s="110"/>
      <c r="AD60" s="109"/>
      <c r="AE60" s="110"/>
      <c r="AF60" s="109"/>
      <c r="AG60" s="110"/>
      <c r="AH60" s="109"/>
      <c r="AI60" s="110"/>
      <c r="AJ60" s="109"/>
      <c r="AK60" s="110"/>
      <c r="AL60" s="122">
        <f t="shared" si="2"/>
        <v>54</v>
      </c>
      <c r="AM60" s="153"/>
      <c r="AN60" s="153"/>
    </row>
    <row r="61" spans="1:40" s="50" customFormat="1" ht="20.25" hidden="1" customHeight="1">
      <c r="A61" s="122">
        <f t="shared" si="6"/>
        <v>55</v>
      </c>
      <c r="B61" s="405" t="s">
        <v>536</v>
      </c>
      <c r="C61" s="80">
        <v>2014</v>
      </c>
      <c r="D61" s="406" t="s">
        <v>494</v>
      </c>
      <c r="E61" s="143">
        <f t="shared" si="5"/>
        <v>0</v>
      </c>
      <c r="F61" s="109"/>
      <c r="G61" s="110"/>
      <c r="H61" s="109"/>
      <c r="I61" s="110"/>
      <c r="J61" s="109"/>
      <c r="K61" s="110"/>
      <c r="L61" s="109"/>
      <c r="M61" s="110"/>
      <c r="N61" s="109"/>
      <c r="O61" s="110"/>
      <c r="P61" s="109"/>
      <c r="Q61" s="110"/>
      <c r="R61" s="109"/>
      <c r="S61" s="110"/>
      <c r="T61" s="109"/>
      <c r="U61" s="110"/>
      <c r="V61" s="109"/>
      <c r="W61" s="110"/>
      <c r="X61" s="109"/>
      <c r="Y61" s="110"/>
      <c r="Z61" s="109"/>
      <c r="AA61" s="110"/>
      <c r="AB61" s="109"/>
      <c r="AC61" s="110"/>
      <c r="AD61" s="109"/>
      <c r="AE61" s="110"/>
      <c r="AF61" s="109"/>
      <c r="AG61" s="110"/>
      <c r="AH61" s="109"/>
      <c r="AI61" s="110"/>
      <c r="AJ61" s="109"/>
      <c r="AK61" s="110"/>
      <c r="AL61" s="122">
        <f t="shared" si="2"/>
        <v>55</v>
      </c>
      <c r="AM61" s="153"/>
      <c r="AN61" s="153"/>
    </row>
    <row r="62" spans="1:40" s="50" customFormat="1" ht="20.25" hidden="1" customHeight="1">
      <c r="A62" s="122">
        <f t="shared" si="6"/>
        <v>56</v>
      </c>
      <c r="B62" s="266" t="s">
        <v>499</v>
      </c>
      <c r="C62" s="62">
        <v>2013</v>
      </c>
      <c r="D62" s="461" t="s">
        <v>92</v>
      </c>
      <c r="E62" s="143">
        <f t="shared" si="5"/>
        <v>0</v>
      </c>
      <c r="F62" s="109"/>
      <c r="G62" s="110"/>
      <c r="H62" s="109"/>
      <c r="I62" s="110"/>
      <c r="J62" s="109"/>
      <c r="K62" s="110"/>
      <c r="L62" s="109"/>
      <c r="M62" s="110"/>
      <c r="N62" s="109"/>
      <c r="O62" s="110"/>
      <c r="P62" s="109"/>
      <c r="Q62" s="110"/>
      <c r="R62" s="109"/>
      <c r="S62" s="110"/>
      <c r="T62" s="109"/>
      <c r="U62" s="110"/>
      <c r="V62" s="109"/>
      <c r="W62" s="110"/>
      <c r="X62" s="109"/>
      <c r="Y62" s="110"/>
      <c r="Z62" s="109"/>
      <c r="AA62" s="110"/>
      <c r="AB62" s="109"/>
      <c r="AC62" s="110"/>
      <c r="AD62" s="109"/>
      <c r="AE62" s="110"/>
      <c r="AF62" s="109"/>
      <c r="AG62" s="110"/>
      <c r="AH62" s="109"/>
      <c r="AI62" s="110"/>
      <c r="AJ62" s="109"/>
      <c r="AK62" s="110"/>
      <c r="AL62" s="122">
        <f t="shared" si="2"/>
        <v>56</v>
      </c>
      <c r="AM62" s="153"/>
      <c r="AN62" s="153"/>
    </row>
    <row r="63" spans="1:40" s="50" customFormat="1" ht="20.25" hidden="1" customHeight="1">
      <c r="A63" s="122">
        <f t="shared" si="6"/>
        <v>57</v>
      </c>
      <c r="B63" s="266" t="s">
        <v>528</v>
      </c>
      <c r="C63" s="62">
        <v>2013</v>
      </c>
      <c r="D63" s="680" t="s">
        <v>529</v>
      </c>
      <c r="E63" s="143">
        <f t="shared" si="5"/>
        <v>0</v>
      </c>
      <c r="F63" s="109"/>
      <c r="G63" s="110"/>
      <c r="H63" s="109"/>
      <c r="I63" s="110"/>
      <c r="J63" s="109"/>
      <c r="K63" s="110"/>
      <c r="L63" s="109"/>
      <c r="M63" s="110"/>
      <c r="N63" s="109"/>
      <c r="O63" s="110"/>
      <c r="P63" s="109"/>
      <c r="Q63" s="110"/>
      <c r="R63" s="109"/>
      <c r="S63" s="110"/>
      <c r="T63" s="109"/>
      <c r="U63" s="110"/>
      <c r="V63" s="109"/>
      <c r="W63" s="110"/>
      <c r="X63" s="109"/>
      <c r="Y63" s="110"/>
      <c r="Z63" s="109"/>
      <c r="AA63" s="110"/>
      <c r="AB63" s="109"/>
      <c r="AC63" s="110"/>
      <c r="AD63" s="109"/>
      <c r="AE63" s="110"/>
      <c r="AF63" s="109"/>
      <c r="AG63" s="110"/>
      <c r="AH63" s="109"/>
      <c r="AI63" s="110"/>
      <c r="AJ63" s="109"/>
      <c r="AK63" s="110"/>
      <c r="AL63" s="122">
        <f t="shared" si="2"/>
        <v>57</v>
      </c>
      <c r="AM63" s="153"/>
      <c r="AN63" s="153"/>
    </row>
    <row r="64" spans="1:40" s="50" customFormat="1" ht="20.25" hidden="1" customHeight="1">
      <c r="A64" s="122">
        <f t="shared" si="6"/>
        <v>58</v>
      </c>
      <c r="B64" s="283" t="s">
        <v>228</v>
      </c>
      <c r="C64" s="52">
        <v>2013</v>
      </c>
      <c r="D64" s="316" t="s">
        <v>111</v>
      </c>
      <c r="E64" s="143">
        <f t="shared" si="5"/>
        <v>0</v>
      </c>
      <c r="F64" s="109"/>
      <c r="G64" s="110"/>
      <c r="H64" s="109"/>
      <c r="I64" s="110"/>
      <c r="J64" s="109"/>
      <c r="K64" s="110"/>
      <c r="L64" s="109"/>
      <c r="M64" s="110"/>
      <c r="N64" s="109"/>
      <c r="O64" s="110"/>
      <c r="P64" s="109"/>
      <c r="Q64" s="110"/>
      <c r="R64" s="109"/>
      <c r="S64" s="110"/>
      <c r="T64" s="109"/>
      <c r="U64" s="110"/>
      <c r="V64" s="109"/>
      <c r="W64" s="110"/>
      <c r="X64" s="109"/>
      <c r="Y64" s="110"/>
      <c r="Z64" s="109"/>
      <c r="AA64" s="110"/>
      <c r="AB64" s="109"/>
      <c r="AC64" s="110"/>
      <c r="AD64" s="109"/>
      <c r="AE64" s="110"/>
      <c r="AF64" s="109"/>
      <c r="AG64" s="110"/>
      <c r="AH64" s="109"/>
      <c r="AI64" s="110"/>
      <c r="AJ64" s="109"/>
      <c r="AK64" s="110"/>
      <c r="AL64" s="122">
        <f t="shared" si="2"/>
        <v>58</v>
      </c>
      <c r="AM64" s="153"/>
      <c r="AN64" s="153"/>
    </row>
    <row r="65" spans="1:40" s="50" customFormat="1" ht="20.25" hidden="1" customHeight="1">
      <c r="A65" s="122">
        <f t="shared" si="6"/>
        <v>59</v>
      </c>
      <c r="B65" s="292" t="s">
        <v>276</v>
      </c>
      <c r="C65" s="52">
        <v>2013</v>
      </c>
      <c r="D65" s="310" t="s">
        <v>117</v>
      </c>
      <c r="E65" s="143">
        <f t="shared" si="5"/>
        <v>0</v>
      </c>
      <c r="F65" s="109"/>
      <c r="G65" s="110"/>
      <c r="H65" s="109"/>
      <c r="I65" s="110"/>
      <c r="J65" s="109"/>
      <c r="K65" s="110"/>
      <c r="L65" s="109"/>
      <c r="M65" s="110"/>
      <c r="N65" s="109"/>
      <c r="O65" s="110"/>
      <c r="P65" s="109"/>
      <c r="Q65" s="110"/>
      <c r="R65" s="109"/>
      <c r="S65" s="110"/>
      <c r="T65" s="109"/>
      <c r="U65" s="110"/>
      <c r="V65" s="109"/>
      <c r="W65" s="110"/>
      <c r="X65" s="109"/>
      <c r="Y65" s="110"/>
      <c r="Z65" s="109"/>
      <c r="AA65" s="110"/>
      <c r="AB65" s="109"/>
      <c r="AC65" s="110"/>
      <c r="AD65" s="109"/>
      <c r="AE65" s="110"/>
      <c r="AF65" s="109"/>
      <c r="AG65" s="110"/>
      <c r="AH65" s="109"/>
      <c r="AI65" s="110"/>
      <c r="AJ65" s="109"/>
      <c r="AK65" s="110"/>
      <c r="AL65" s="122">
        <f t="shared" si="2"/>
        <v>59</v>
      </c>
      <c r="AM65" s="153"/>
      <c r="AN65" s="153"/>
    </row>
    <row r="66" spans="1:40" s="50" customFormat="1" ht="20.25" hidden="1" customHeight="1">
      <c r="A66" s="122">
        <f t="shared" si="6"/>
        <v>60</v>
      </c>
      <c r="B66" s="297" t="s">
        <v>162</v>
      </c>
      <c r="C66" s="52">
        <v>2013</v>
      </c>
      <c r="D66" s="678" t="s">
        <v>59</v>
      </c>
      <c r="E66" s="143">
        <f t="shared" si="5"/>
        <v>0</v>
      </c>
      <c r="F66" s="109"/>
      <c r="G66" s="110"/>
      <c r="H66" s="109"/>
      <c r="I66" s="110"/>
      <c r="J66" s="109"/>
      <c r="K66" s="110"/>
      <c r="L66" s="109"/>
      <c r="M66" s="110"/>
      <c r="N66" s="109"/>
      <c r="O66" s="110"/>
      <c r="P66" s="109"/>
      <c r="Q66" s="110"/>
      <c r="R66" s="109"/>
      <c r="S66" s="110"/>
      <c r="T66" s="109"/>
      <c r="U66" s="110"/>
      <c r="V66" s="109"/>
      <c r="W66" s="110"/>
      <c r="X66" s="109"/>
      <c r="Y66" s="110"/>
      <c r="Z66" s="109"/>
      <c r="AA66" s="110"/>
      <c r="AB66" s="109"/>
      <c r="AC66" s="110"/>
      <c r="AD66" s="109"/>
      <c r="AE66" s="110"/>
      <c r="AF66" s="109"/>
      <c r="AG66" s="110"/>
      <c r="AH66" s="109"/>
      <c r="AI66" s="110"/>
      <c r="AJ66" s="109"/>
      <c r="AK66" s="110"/>
      <c r="AL66" s="122">
        <f t="shared" si="2"/>
        <v>60</v>
      </c>
      <c r="AM66" s="153"/>
      <c r="AN66" s="153"/>
    </row>
    <row r="67" spans="1:40" s="50" customFormat="1" ht="20.25" hidden="1" customHeight="1">
      <c r="A67" s="122">
        <f t="shared" si="6"/>
        <v>61</v>
      </c>
      <c r="B67" s="283" t="s">
        <v>239</v>
      </c>
      <c r="C67" s="52">
        <v>2013</v>
      </c>
      <c r="D67" s="468" t="s">
        <v>240</v>
      </c>
      <c r="E67" s="143">
        <f t="shared" si="5"/>
        <v>0</v>
      </c>
      <c r="F67" s="109"/>
      <c r="G67" s="110"/>
      <c r="H67" s="109"/>
      <c r="I67" s="110"/>
      <c r="J67" s="109"/>
      <c r="K67" s="110"/>
      <c r="L67" s="109"/>
      <c r="M67" s="110"/>
      <c r="N67" s="109"/>
      <c r="O67" s="110"/>
      <c r="P67" s="109"/>
      <c r="Q67" s="110"/>
      <c r="R67" s="109"/>
      <c r="S67" s="110"/>
      <c r="T67" s="109"/>
      <c r="U67" s="110"/>
      <c r="V67" s="109"/>
      <c r="W67" s="110"/>
      <c r="X67" s="109"/>
      <c r="Y67" s="110"/>
      <c r="Z67" s="109"/>
      <c r="AA67" s="110"/>
      <c r="AB67" s="109"/>
      <c r="AC67" s="110"/>
      <c r="AD67" s="109"/>
      <c r="AE67" s="110"/>
      <c r="AF67" s="109"/>
      <c r="AG67" s="110"/>
      <c r="AH67" s="109"/>
      <c r="AI67" s="110"/>
      <c r="AJ67" s="109"/>
      <c r="AK67" s="110"/>
      <c r="AL67" s="122">
        <f t="shared" si="2"/>
        <v>61</v>
      </c>
      <c r="AM67" s="153"/>
      <c r="AN67" s="153"/>
    </row>
    <row r="68" spans="1:40" s="50" customFormat="1" ht="20.25" hidden="1" customHeight="1">
      <c r="A68" s="122">
        <f t="shared" si="6"/>
        <v>62</v>
      </c>
      <c r="B68" s="289" t="s">
        <v>366</v>
      </c>
      <c r="C68" s="52">
        <v>2013</v>
      </c>
      <c r="D68" s="290" t="s">
        <v>133</v>
      </c>
      <c r="E68" s="143">
        <f t="shared" si="5"/>
        <v>0</v>
      </c>
      <c r="F68" s="109"/>
      <c r="G68" s="110"/>
      <c r="H68" s="109"/>
      <c r="I68" s="110"/>
      <c r="J68" s="109"/>
      <c r="K68" s="110"/>
      <c r="L68" s="109"/>
      <c r="M68" s="110"/>
      <c r="N68" s="109"/>
      <c r="O68" s="110"/>
      <c r="P68" s="109"/>
      <c r="Q68" s="110"/>
      <c r="R68" s="109"/>
      <c r="S68" s="110"/>
      <c r="T68" s="109"/>
      <c r="U68" s="110"/>
      <c r="V68" s="109"/>
      <c r="W68" s="110"/>
      <c r="X68" s="109"/>
      <c r="Y68" s="110"/>
      <c r="Z68" s="109"/>
      <c r="AA68" s="110"/>
      <c r="AB68" s="109"/>
      <c r="AC68" s="110"/>
      <c r="AD68" s="109"/>
      <c r="AE68" s="110"/>
      <c r="AF68" s="109"/>
      <c r="AG68" s="110"/>
      <c r="AH68" s="109"/>
      <c r="AI68" s="110"/>
      <c r="AJ68" s="109"/>
      <c r="AK68" s="110"/>
      <c r="AL68" s="122">
        <f t="shared" si="2"/>
        <v>62</v>
      </c>
      <c r="AM68" s="153"/>
      <c r="AN68" s="153"/>
    </row>
    <row r="69" spans="1:40" s="50" customFormat="1" ht="20.25" hidden="1" customHeight="1">
      <c r="A69" s="122">
        <f t="shared" si="6"/>
        <v>63</v>
      </c>
      <c r="B69" s="464" t="s">
        <v>264</v>
      </c>
      <c r="C69" s="52">
        <v>2013</v>
      </c>
      <c r="D69" s="466" t="s">
        <v>92</v>
      </c>
      <c r="E69" s="143">
        <f t="shared" si="5"/>
        <v>0</v>
      </c>
      <c r="F69" s="109"/>
      <c r="G69" s="110"/>
      <c r="H69" s="109"/>
      <c r="I69" s="110"/>
      <c r="J69" s="109"/>
      <c r="K69" s="110"/>
      <c r="L69" s="109"/>
      <c r="M69" s="110"/>
      <c r="N69" s="109"/>
      <c r="O69" s="110"/>
      <c r="P69" s="109"/>
      <c r="Q69" s="110"/>
      <c r="R69" s="109"/>
      <c r="S69" s="110"/>
      <c r="T69" s="109"/>
      <c r="U69" s="110"/>
      <c r="V69" s="109"/>
      <c r="W69" s="110"/>
      <c r="X69" s="109"/>
      <c r="Y69" s="110"/>
      <c r="Z69" s="109"/>
      <c r="AA69" s="110"/>
      <c r="AB69" s="109"/>
      <c r="AC69" s="110"/>
      <c r="AD69" s="109"/>
      <c r="AE69" s="110"/>
      <c r="AF69" s="109"/>
      <c r="AG69" s="110"/>
      <c r="AH69" s="109"/>
      <c r="AI69" s="110"/>
      <c r="AJ69" s="109"/>
      <c r="AK69" s="110"/>
      <c r="AL69" s="122">
        <f t="shared" si="2"/>
        <v>63</v>
      </c>
      <c r="AM69" s="153"/>
      <c r="AN69" s="153"/>
    </row>
    <row r="70" spans="1:40" s="50" customFormat="1" ht="20.25" hidden="1" customHeight="1">
      <c r="A70" s="122">
        <f t="shared" si="6"/>
        <v>64</v>
      </c>
      <c r="B70" s="120" t="s">
        <v>170</v>
      </c>
      <c r="C70" s="52">
        <v>2013</v>
      </c>
      <c r="D70" s="82" t="s">
        <v>112</v>
      </c>
      <c r="E70" s="143">
        <f t="shared" si="5"/>
        <v>0</v>
      </c>
      <c r="F70" s="109"/>
      <c r="G70" s="110"/>
      <c r="H70" s="109"/>
      <c r="I70" s="110"/>
      <c r="J70" s="109"/>
      <c r="K70" s="110"/>
      <c r="L70" s="109"/>
      <c r="M70" s="110"/>
      <c r="N70" s="109"/>
      <c r="O70" s="110"/>
      <c r="P70" s="109"/>
      <c r="Q70" s="110"/>
      <c r="R70" s="109"/>
      <c r="S70" s="110"/>
      <c r="T70" s="109"/>
      <c r="U70" s="110"/>
      <c r="V70" s="109"/>
      <c r="W70" s="110"/>
      <c r="X70" s="109"/>
      <c r="Y70" s="110"/>
      <c r="Z70" s="109"/>
      <c r="AA70" s="110"/>
      <c r="AB70" s="109"/>
      <c r="AC70" s="110"/>
      <c r="AD70" s="109"/>
      <c r="AE70" s="110"/>
      <c r="AF70" s="109"/>
      <c r="AG70" s="110"/>
      <c r="AH70" s="109"/>
      <c r="AI70" s="110"/>
      <c r="AJ70" s="109"/>
      <c r="AK70" s="110"/>
      <c r="AL70" s="122">
        <f t="shared" si="2"/>
        <v>64</v>
      </c>
      <c r="AM70" s="153"/>
      <c r="AN70" s="153"/>
    </row>
    <row r="71" spans="1:40" s="50" customFormat="1" ht="20.25" hidden="1" customHeight="1">
      <c r="A71" s="122">
        <f t="shared" si="6"/>
        <v>65</v>
      </c>
      <c r="B71" s="162" t="s">
        <v>186</v>
      </c>
      <c r="C71" s="52">
        <v>2013</v>
      </c>
      <c r="D71" s="82" t="s">
        <v>187</v>
      </c>
      <c r="E71" s="143">
        <f t="shared" ref="E71:E78" si="7">G71+I71+K71+M71+O71+Q71+S71+U71+W71+Y71+AA71+AC71+AE71+AG71+AI71+AK71</f>
        <v>0</v>
      </c>
      <c r="F71" s="109"/>
      <c r="G71" s="110"/>
      <c r="H71" s="109"/>
      <c r="I71" s="110"/>
      <c r="J71" s="109"/>
      <c r="K71" s="110"/>
      <c r="L71" s="109"/>
      <c r="M71" s="110"/>
      <c r="N71" s="109"/>
      <c r="O71" s="110"/>
      <c r="P71" s="109"/>
      <c r="Q71" s="110"/>
      <c r="R71" s="109"/>
      <c r="S71" s="110"/>
      <c r="T71" s="109"/>
      <c r="U71" s="110"/>
      <c r="V71" s="109"/>
      <c r="W71" s="110"/>
      <c r="X71" s="109"/>
      <c r="Y71" s="110"/>
      <c r="Z71" s="109"/>
      <c r="AA71" s="110"/>
      <c r="AB71" s="109"/>
      <c r="AC71" s="110"/>
      <c r="AD71" s="109"/>
      <c r="AE71" s="110"/>
      <c r="AF71" s="109"/>
      <c r="AG71" s="110"/>
      <c r="AH71" s="109"/>
      <c r="AI71" s="110"/>
      <c r="AJ71" s="109"/>
      <c r="AK71" s="110"/>
      <c r="AL71" s="122">
        <f t="shared" si="2"/>
        <v>65</v>
      </c>
      <c r="AM71" s="153"/>
      <c r="AN71" s="153"/>
    </row>
    <row r="72" spans="1:40" s="50" customFormat="1" ht="20.25" hidden="1" customHeight="1">
      <c r="A72" s="122">
        <f t="shared" si="6"/>
        <v>66</v>
      </c>
      <c r="B72" s="168" t="s">
        <v>263</v>
      </c>
      <c r="C72" s="52">
        <v>2013</v>
      </c>
      <c r="D72" s="167" t="s">
        <v>125</v>
      </c>
      <c r="E72" s="143">
        <f t="shared" si="7"/>
        <v>0</v>
      </c>
      <c r="F72" s="109"/>
      <c r="G72" s="110"/>
      <c r="H72" s="109"/>
      <c r="I72" s="110"/>
      <c r="J72" s="109"/>
      <c r="K72" s="110"/>
      <c r="L72" s="109"/>
      <c r="M72" s="110"/>
      <c r="N72" s="109"/>
      <c r="O72" s="110"/>
      <c r="P72" s="109"/>
      <c r="Q72" s="110"/>
      <c r="R72" s="109"/>
      <c r="S72" s="110"/>
      <c r="T72" s="109"/>
      <c r="U72" s="110"/>
      <c r="V72" s="109"/>
      <c r="W72" s="110"/>
      <c r="X72" s="109"/>
      <c r="Y72" s="110"/>
      <c r="Z72" s="109"/>
      <c r="AA72" s="110"/>
      <c r="AB72" s="109"/>
      <c r="AC72" s="110"/>
      <c r="AD72" s="109"/>
      <c r="AE72" s="110"/>
      <c r="AF72" s="109"/>
      <c r="AG72" s="110"/>
      <c r="AH72" s="109"/>
      <c r="AI72" s="110"/>
      <c r="AJ72" s="109"/>
      <c r="AK72" s="110"/>
      <c r="AL72" s="122">
        <f t="shared" ref="AL72:AL76" si="8">AL71+1</f>
        <v>66</v>
      </c>
      <c r="AM72" s="153"/>
      <c r="AN72" s="153"/>
    </row>
    <row r="73" spans="1:40" s="50" customFormat="1" ht="20.25" hidden="1" customHeight="1">
      <c r="A73" s="122">
        <f t="shared" si="6"/>
        <v>67</v>
      </c>
      <c r="B73" s="218" t="s">
        <v>365</v>
      </c>
      <c r="C73" s="52">
        <v>2013</v>
      </c>
      <c r="D73" s="219" t="s">
        <v>113</v>
      </c>
      <c r="E73" s="143">
        <f t="shared" si="7"/>
        <v>0</v>
      </c>
      <c r="F73" s="109"/>
      <c r="G73" s="110"/>
      <c r="H73" s="109"/>
      <c r="I73" s="110"/>
      <c r="J73" s="109"/>
      <c r="K73" s="110"/>
      <c r="L73" s="109"/>
      <c r="M73" s="110"/>
      <c r="N73" s="109"/>
      <c r="O73" s="110"/>
      <c r="P73" s="109"/>
      <c r="Q73" s="110"/>
      <c r="R73" s="109"/>
      <c r="S73" s="110"/>
      <c r="T73" s="109"/>
      <c r="U73" s="110"/>
      <c r="V73" s="109"/>
      <c r="W73" s="110"/>
      <c r="X73" s="109"/>
      <c r="Y73" s="110"/>
      <c r="Z73" s="109"/>
      <c r="AA73" s="110"/>
      <c r="AB73" s="109"/>
      <c r="AC73" s="110"/>
      <c r="AD73" s="109"/>
      <c r="AE73" s="110"/>
      <c r="AF73" s="109"/>
      <c r="AG73" s="110"/>
      <c r="AH73" s="109"/>
      <c r="AI73" s="110"/>
      <c r="AJ73" s="109"/>
      <c r="AK73" s="110"/>
      <c r="AL73" s="122">
        <f t="shared" si="8"/>
        <v>67</v>
      </c>
      <c r="AM73" s="153"/>
      <c r="AN73" s="153"/>
    </row>
    <row r="74" spans="1:40" s="50" customFormat="1" ht="20.25" hidden="1" customHeight="1">
      <c r="A74" s="122">
        <f t="shared" si="6"/>
        <v>68</v>
      </c>
      <c r="B74" s="610" t="s">
        <v>487</v>
      </c>
      <c r="C74" s="52">
        <v>2014</v>
      </c>
      <c r="D74" s="372" t="s">
        <v>93</v>
      </c>
      <c r="E74" s="143">
        <f t="shared" si="7"/>
        <v>0</v>
      </c>
      <c r="F74" s="109"/>
      <c r="G74" s="110"/>
      <c r="H74" s="109"/>
      <c r="I74" s="110"/>
      <c r="J74" s="109"/>
      <c r="K74" s="110"/>
      <c r="L74" s="109"/>
      <c r="M74" s="110"/>
      <c r="N74" s="109"/>
      <c r="O74" s="110"/>
      <c r="P74" s="109"/>
      <c r="Q74" s="110"/>
      <c r="R74" s="109"/>
      <c r="S74" s="110"/>
      <c r="T74" s="109"/>
      <c r="U74" s="110"/>
      <c r="V74" s="109"/>
      <c r="W74" s="110"/>
      <c r="X74" s="109"/>
      <c r="Y74" s="110"/>
      <c r="Z74" s="109"/>
      <c r="AA74" s="110"/>
      <c r="AB74" s="109"/>
      <c r="AC74" s="110"/>
      <c r="AD74" s="109"/>
      <c r="AE74" s="110"/>
      <c r="AF74" s="109"/>
      <c r="AG74" s="110"/>
      <c r="AH74" s="109"/>
      <c r="AI74" s="110"/>
      <c r="AJ74" s="109"/>
      <c r="AK74" s="110"/>
      <c r="AL74" s="122">
        <f t="shared" si="8"/>
        <v>68</v>
      </c>
      <c r="AM74" s="153"/>
      <c r="AN74" s="153"/>
    </row>
    <row r="75" spans="1:40" s="50" customFormat="1" ht="20.25" hidden="1" customHeight="1">
      <c r="A75" s="122">
        <f t="shared" si="6"/>
        <v>69</v>
      </c>
      <c r="B75" s="399" t="s">
        <v>531</v>
      </c>
      <c r="C75" s="52">
        <v>2014</v>
      </c>
      <c r="D75" s="400" t="s">
        <v>529</v>
      </c>
      <c r="E75" s="143">
        <f t="shared" si="7"/>
        <v>0</v>
      </c>
      <c r="F75" s="109"/>
      <c r="G75" s="110"/>
      <c r="H75" s="109"/>
      <c r="I75" s="110"/>
      <c r="J75" s="109"/>
      <c r="K75" s="110"/>
      <c r="L75" s="109"/>
      <c r="M75" s="110"/>
      <c r="N75" s="109"/>
      <c r="O75" s="110"/>
      <c r="P75" s="109"/>
      <c r="Q75" s="110"/>
      <c r="R75" s="109"/>
      <c r="S75" s="110"/>
      <c r="T75" s="109"/>
      <c r="U75" s="110"/>
      <c r="V75" s="109"/>
      <c r="W75" s="110"/>
      <c r="X75" s="109"/>
      <c r="Y75" s="110"/>
      <c r="Z75" s="109"/>
      <c r="AA75" s="110"/>
      <c r="AB75" s="109"/>
      <c r="AC75" s="110"/>
      <c r="AD75" s="109"/>
      <c r="AE75" s="110"/>
      <c r="AF75" s="109"/>
      <c r="AG75" s="110"/>
      <c r="AH75" s="109"/>
      <c r="AI75" s="110"/>
      <c r="AJ75" s="109"/>
      <c r="AK75" s="110"/>
      <c r="AL75" s="122">
        <f t="shared" si="8"/>
        <v>69</v>
      </c>
      <c r="AM75" s="153"/>
      <c r="AN75" s="153"/>
    </row>
    <row r="76" spans="1:40" s="50" customFormat="1" ht="20.25" hidden="1" customHeight="1">
      <c r="A76" s="122">
        <f t="shared" si="6"/>
        <v>70</v>
      </c>
      <c r="B76" s="135" t="s">
        <v>441</v>
      </c>
      <c r="C76" s="62">
        <v>2014</v>
      </c>
      <c r="D76" s="132" t="s">
        <v>447</v>
      </c>
      <c r="E76" s="143">
        <f t="shared" si="7"/>
        <v>0</v>
      </c>
      <c r="F76" s="109"/>
      <c r="G76" s="110"/>
      <c r="H76" s="109"/>
      <c r="I76" s="110"/>
      <c r="J76" s="109"/>
      <c r="K76" s="110"/>
      <c r="L76" s="109"/>
      <c r="M76" s="110"/>
      <c r="N76" s="109"/>
      <c r="O76" s="110"/>
      <c r="P76" s="109"/>
      <c r="Q76" s="110"/>
      <c r="R76" s="109"/>
      <c r="S76" s="110"/>
      <c r="T76" s="109"/>
      <c r="U76" s="110"/>
      <c r="V76" s="109"/>
      <c r="W76" s="110"/>
      <c r="X76" s="109"/>
      <c r="Y76" s="110"/>
      <c r="Z76" s="109"/>
      <c r="AA76" s="110"/>
      <c r="AB76" s="109"/>
      <c r="AC76" s="110"/>
      <c r="AD76" s="109"/>
      <c r="AE76" s="110"/>
      <c r="AF76" s="109"/>
      <c r="AG76" s="110"/>
      <c r="AH76" s="109"/>
      <c r="AI76" s="110"/>
      <c r="AJ76" s="109"/>
      <c r="AK76" s="110"/>
      <c r="AL76" s="122">
        <f t="shared" si="8"/>
        <v>70</v>
      </c>
      <c r="AM76" s="153"/>
      <c r="AN76" s="153"/>
    </row>
    <row r="77" spans="1:40" s="50" customFormat="1" ht="20.25" hidden="1" customHeight="1">
      <c r="A77" s="122"/>
      <c r="B77" s="571" t="s">
        <v>221</v>
      </c>
      <c r="C77" s="80">
        <v>2013</v>
      </c>
      <c r="D77" s="156" t="s">
        <v>97</v>
      </c>
      <c r="E77" s="143">
        <f t="shared" si="7"/>
        <v>0</v>
      </c>
      <c r="F77" s="109"/>
      <c r="G77" s="110"/>
      <c r="H77" s="109"/>
      <c r="I77" s="110"/>
      <c r="J77" s="109"/>
      <c r="K77" s="110"/>
      <c r="L77" s="109"/>
      <c r="M77" s="110"/>
      <c r="N77" s="109"/>
      <c r="O77" s="110"/>
      <c r="P77" s="109"/>
      <c r="Q77" s="110"/>
      <c r="R77" s="109"/>
      <c r="S77" s="110"/>
      <c r="T77" s="109"/>
      <c r="U77" s="110"/>
      <c r="V77" s="109"/>
      <c r="W77" s="110"/>
      <c r="X77" s="109"/>
      <c r="Y77" s="110"/>
      <c r="Z77" s="109"/>
      <c r="AA77" s="110"/>
      <c r="AB77" s="109"/>
      <c r="AC77" s="110"/>
      <c r="AD77" s="109"/>
      <c r="AE77" s="110"/>
      <c r="AF77" s="109"/>
      <c r="AG77" s="110"/>
      <c r="AH77" s="109"/>
      <c r="AI77" s="110"/>
      <c r="AJ77" s="109"/>
      <c r="AK77" s="110"/>
      <c r="AL77" s="122"/>
      <c r="AM77" s="153"/>
      <c r="AN77" s="153"/>
    </row>
    <row r="78" spans="1:40" s="50" customFormat="1" ht="20.25" hidden="1" customHeight="1">
      <c r="A78" s="122"/>
      <c r="B78" s="538" t="s">
        <v>394</v>
      </c>
      <c r="C78" s="52">
        <v>2013</v>
      </c>
      <c r="D78" s="524" t="s">
        <v>123</v>
      </c>
      <c r="E78" s="143">
        <f t="shared" si="7"/>
        <v>0</v>
      </c>
      <c r="F78" s="109"/>
      <c r="G78" s="110"/>
      <c r="H78" s="109"/>
      <c r="I78" s="110"/>
      <c r="J78" s="109"/>
      <c r="K78" s="110"/>
      <c r="L78" s="109"/>
      <c r="M78" s="110"/>
      <c r="N78" s="109"/>
      <c r="O78" s="110"/>
      <c r="P78" s="109"/>
      <c r="Q78" s="110"/>
      <c r="R78" s="109"/>
      <c r="S78" s="110"/>
      <c r="T78" s="109"/>
      <c r="U78" s="110"/>
      <c r="V78" s="109"/>
      <c r="W78" s="110"/>
      <c r="X78" s="109"/>
      <c r="Y78" s="110"/>
      <c r="Z78" s="109"/>
      <c r="AA78" s="110"/>
      <c r="AB78" s="109"/>
      <c r="AC78" s="110"/>
      <c r="AD78" s="109"/>
      <c r="AE78" s="110"/>
      <c r="AF78" s="109"/>
      <c r="AG78" s="110"/>
      <c r="AH78" s="109"/>
      <c r="AI78" s="110"/>
      <c r="AJ78" s="109"/>
      <c r="AK78" s="110"/>
      <c r="AL78" s="122"/>
      <c r="AM78" s="153"/>
      <c r="AN78" s="153"/>
    </row>
    <row r="79" spans="1:40" s="50" customFormat="1" ht="20.25" hidden="1" customHeight="1" thickBot="1">
      <c r="A79" s="122"/>
      <c r="B79" s="135"/>
      <c r="C79" s="62"/>
      <c r="D79" s="132"/>
      <c r="E79" s="143">
        <f t="shared" ref="E79" si="9">G79+I79+K79+M79+O79+Q79+S79+U79+W79+Y79+AA79+AC79+AE79+AG79+AI79+AK79</f>
        <v>0</v>
      </c>
      <c r="F79" s="109"/>
      <c r="G79" s="110"/>
      <c r="H79" s="109"/>
      <c r="I79" s="110"/>
      <c r="J79" s="109"/>
      <c r="K79" s="110"/>
      <c r="L79" s="109"/>
      <c r="M79" s="110"/>
      <c r="N79" s="109"/>
      <c r="O79" s="110"/>
      <c r="P79" s="109"/>
      <c r="Q79" s="110"/>
      <c r="R79" s="109"/>
      <c r="S79" s="110"/>
      <c r="T79" s="109"/>
      <c r="U79" s="110"/>
      <c r="V79" s="109"/>
      <c r="W79" s="110"/>
      <c r="X79" s="109"/>
      <c r="Y79" s="110"/>
      <c r="Z79" s="109"/>
      <c r="AA79" s="110"/>
      <c r="AB79" s="109"/>
      <c r="AC79" s="110"/>
      <c r="AD79" s="109"/>
      <c r="AE79" s="110"/>
      <c r="AF79" s="109"/>
      <c r="AG79" s="110"/>
      <c r="AH79" s="109"/>
      <c r="AI79" s="110"/>
      <c r="AJ79" s="109"/>
      <c r="AK79" s="110"/>
      <c r="AL79" s="122"/>
      <c r="AM79" s="153"/>
      <c r="AN79" s="153"/>
    </row>
    <row r="80" spans="1:40" s="50" customFormat="1" ht="20.25" customHeight="1" thickBot="1">
      <c r="A80" s="122"/>
      <c r="B80" s="135"/>
      <c r="C80" s="62"/>
      <c r="D80" s="132"/>
      <c r="E80" s="83"/>
      <c r="F80" s="113"/>
      <c r="G80" s="185">
        <f>SUM(G7:G78)</f>
        <v>555</v>
      </c>
      <c r="H80" s="113"/>
      <c r="I80" s="185">
        <f>SUM(I7:I78)</f>
        <v>556.5</v>
      </c>
      <c r="J80" s="113"/>
      <c r="K80" s="185">
        <f>SUM(K7:K78)</f>
        <v>555</v>
      </c>
      <c r="L80" s="113"/>
      <c r="M80" s="185">
        <f>SUM(M7:M78)</f>
        <v>532.5</v>
      </c>
      <c r="N80" s="113"/>
      <c r="O80" s="185">
        <f>SUM(O7:O78)</f>
        <v>0</v>
      </c>
      <c r="P80" s="113"/>
      <c r="Q80" s="185">
        <f>SUM(Q7:Q78)</f>
        <v>0</v>
      </c>
      <c r="R80" s="113"/>
      <c r="S80" s="185">
        <f>SUM(S7:S78)</f>
        <v>0</v>
      </c>
      <c r="T80" s="113"/>
      <c r="U80" s="185">
        <f>SUM(U7:U78)</f>
        <v>0</v>
      </c>
      <c r="V80" s="113"/>
      <c r="W80" s="185">
        <f>SUM(W7:W78)</f>
        <v>0</v>
      </c>
      <c r="X80" s="113"/>
      <c r="Y80" s="185">
        <f>SUM(Y7:Y78)</f>
        <v>0</v>
      </c>
      <c r="Z80" s="113"/>
      <c r="AA80" s="185">
        <f>SUM(AA7:AA78)</f>
        <v>0</v>
      </c>
      <c r="AB80" s="113"/>
      <c r="AC80" s="185">
        <f>SUM(AC7:AC78)</f>
        <v>0</v>
      </c>
      <c r="AD80" s="113"/>
      <c r="AE80" s="185">
        <f>SUM(AE7:AE78)</f>
        <v>0</v>
      </c>
      <c r="AF80" s="113"/>
      <c r="AG80" s="185">
        <f>SUM(AG7:AG78)</f>
        <v>0</v>
      </c>
      <c r="AH80" s="113"/>
      <c r="AI80" s="185">
        <f>SUM(AI7:AI78)</f>
        <v>0</v>
      </c>
      <c r="AJ80" s="113"/>
      <c r="AK80" s="185">
        <f>SUM(AK7:AK78)</f>
        <v>0</v>
      </c>
      <c r="AL80" s="122"/>
      <c r="AM80" s="153"/>
      <c r="AN80" s="153"/>
    </row>
    <row r="81" spans="1:40" ht="33" customHeight="1" thickBot="1"/>
    <row r="82" spans="1:40" ht="44" customHeight="1" thickBot="1">
      <c r="B82" s="752" t="s">
        <v>549</v>
      </c>
      <c r="C82" s="753"/>
      <c r="D82" s="754"/>
      <c r="E82" s="103"/>
      <c r="F82" s="28"/>
      <c r="G82" s="171"/>
      <c r="H82" s="172" t="s">
        <v>272</v>
      </c>
      <c r="I82" s="28"/>
      <c r="J82" s="28"/>
      <c r="K82" s="28"/>
      <c r="L82" s="101"/>
      <c r="M82" s="265"/>
      <c r="N82" s="172" t="s">
        <v>273</v>
      </c>
      <c r="O82" s="48"/>
      <c r="P82" s="18"/>
      <c r="Q82" s="48"/>
      <c r="R82" s="18"/>
      <c r="S82" s="398"/>
      <c r="T82" s="172" t="s">
        <v>303</v>
      </c>
    </row>
    <row r="83" spans="1:40" ht="33" customHeight="1" thickBot="1"/>
    <row r="84" spans="1:40" s="73" customFormat="1" ht="44" customHeight="1" thickBot="1">
      <c r="A84" s="794" t="s">
        <v>311</v>
      </c>
      <c r="B84" s="795"/>
      <c r="C84" s="795"/>
      <c r="D84" s="795"/>
      <c r="E84" s="795"/>
      <c r="F84" s="795"/>
      <c r="G84" s="795"/>
      <c r="H84" s="795"/>
      <c r="I84" s="795"/>
      <c r="J84" s="795"/>
      <c r="K84" s="795"/>
      <c r="L84" s="795"/>
      <c r="M84" s="795"/>
      <c r="N84" s="795"/>
      <c r="O84" s="795"/>
      <c r="P84" s="795"/>
      <c r="Q84" s="795"/>
      <c r="R84" s="795"/>
      <c r="S84" s="795"/>
      <c r="T84" s="795"/>
      <c r="U84" s="795"/>
      <c r="V84" s="795"/>
      <c r="W84" s="795"/>
      <c r="X84" s="795"/>
      <c r="Y84" s="795"/>
      <c r="Z84" s="795"/>
      <c r="AA84" s="795"/>
      <c r="AB84" s="795"/>
      <c r="AC84" s="795"/>
      <c r="AD84" s="795"/>
      <c r="AE84" s="795"/>
      <c r="AF84" s="795"/>
      <c r="AG84" s="795"/>
      <c r="AH84" s="795"/>
      <c r="AI84" s="795"/>
      <c r="AJ84" s="795"/>
      <c r="AK84" s="795"/>
      <c r="AL84" s="795"/>
      <c r="AM84" s="203"/>
      <c r="AN84" s="203"/>
    </row>
    <row r="85" spans="1:40" s="16" customFormat="1" ht="30" customHeight="1" thickBot="1">
      <c r="A85" s="17"/>
      <c r="B85" s="17"/>
      <c r="C85" s="18"/>
      <c r="D85" s="17"/>
      <c r="E85" s="17"/>
      <c r="F85" s="729">
        <v>46075</v>
      </c>
      <c r="G85" s="730"/>
      <c r="H85" s="729">
        <v>46089</v>
      </c>
      <c r="I85" s="730"/>
      <c r="J85" s="729">
        <v>46103</v>
      </c>
      <c r="K85" s="730"/>
      <c r="L85" s="729">
        <v>46124</v>
      </c>
      <c r="M85" s="730"/>
      <c r="N85" s="729"/>
      <c r="O85" s="730"/>
      <c r="P85" s="729"/>
      <c r="Q85" s="730"/>
      <c r="R85" s="729"/>
      <c r="S85" s="730"/>
      <c r="T85" s="729"/>
      <c r="U85" s="730"/>
      <c r="V85" s="729"/>
      <c r="W85" s="730"/>
      <c r="X85" s="729"/>
      <c r="Y85" s="730"/>
      <c r="Z85" s="729"/>
      <c r="AA85" s="730"/>
      <c r="AB85" s="729"/>
      <c r="AC85" s="730"/>
      <c r="AD85" s="731"/>
      <c r="AE85" s="732"/>
      <c r="AF85" s="729"/>
      <c r="AG85" s="730"/>
      <c r="AH85" s="729"/>
      <c r="AI85" s="730"/>
      <c r="AJ85" s="731"/>
      <c r="AK85" s="732"/>
      <c r="AL85" s="17"/>
      <c r="AM85" s="74"/>
      <c r="AN85" s="74"/>
    </row>
    <row r="86" spans="1:40" s="16" customFormat="1" ht="42" customHeight="1">
      <c r="A86" s="788" t="s">
        <v>552</v>
      </c>
      <c r="B86" s="789"/>
      <c r="C86" s="789"/>
      <c r="D86" s="789"/>
      <c r="E86" s="790"/>
      <c r="F86" s="733" t="s">
        <v>548</v>
      </c>
      <c r="G86" s="734"/>
      <c r="H86" s="733" t="s">
        <v>592</v>
      </c>
      <c r="I86" s="734"/>
      <c r="J86" s="733" t="s">
        <v>614</v>
      </c>
      <c r="K86" s="734"/>
      <c r="L86" s="733" t="s">
        <v>622</v>
      </c>
      <c r="M86" s="734"/>
      <c r="N86" s="733"/>
      <c r="O86" s="734"/>
      <c r="P86" s="733"/>
      <c r="Q86" s="734"/>
      <c r="R86" s="733"/>
      <c r="S86" s="734"/>
      <c r="T86" s="733"/>
      <c r="U86" s="734"/>
      <c r="V86" s="733"/>
      <c r="W86" s="734"/>
      <c r="X86" s="733"/>
      <c r="Y86" s="734"/>
      <c r="Z86" s="733"/>
      <c r="AA86" s="734"/>
      <c r="AB86" s="733"/>
      <c r="AC86" s="734"/>
      <c r="AD86" s="733"/>
      <c r="AE86" s="734"/>
      <c r="AF86" s="733"/>
      <c r="AG86" s="742"/>
      <c r="AH86" s="733"/>
      <c r="AI86" s="734"/>
      <c r="AJ86" s="733"/>
      <c r="AK86" s="734"/>
      <c r="AL86" s="17"/>
      <c r="AM86" s="74"/>
      <c r="AN86" s="74"/>
    </row>
    <row r="87" spans="1:40" s="16" customFormat="1" ht="30" customHeight="1" thickBot="1">
      <c r="A87" s="791"/>
      <c r="B87" s="792"/>
      <c r="C87" s="792"/>
      <c r="D87" s="792"/>
      <c r="E87" s="793"/>
      <c r="F87" s="735"/>
      <c r="G87" s="736"/>
      <c r="H87" s="738"/>
      <c r="I87" s="739"/>
      <c r="J87" s="735"/>
      <c r="K87" s="736"/>
      <c r="L87" s="735"/>
      <c r="M87" s="736"/>
      <c r="N87" s="738"/>
      <c r="O87" s="739"/>
      <c r="P87" s="738"/>
      <c r="Q87" s="739"/>
      <c r="R87" s="738"/>
      <c r="S87" s="739"/>
      <c r="T87" s="738"/>
      <c r="U87" s="739"/>
      <c r="V87" s="738"/>
      <c r="W87" s="739"/>
      <c r="X87" s="735"/>
      <c r="Y87" s="736"/>
      <c r="Z87" s="735"/>
      <c r="AA87" s="736"/>
      <c r="AB87" s="738"/>
      <c r="AC87" s="739"/>
      <c r="AD87" s="738"/>
      <c r="AE87" s="739"/>
      <c r="AF87" s="735"/>
      <c r="AG87" s="743"/>
      <c r="AH87" s="735"/>
      <c r="AI87" s="736"/>
      <c r="AJ87" s="735"/>
      <c r="AK87" s="736"/>
      <c r="AL87" s="17"/>
      <c r="AM87" s="74"/>
      <c r="AN87" s="74"/>
    </row>
    <row r="88" spans="1:40" s="16" customFormat="1" ht="20" thickBot="1">
      <c r="A88" s="57" t="s">
        <v>176</v>
      </c>
      <c r="B88" s="57" t="s">
        <v>2</v>
      </c>
      <c r="C88" s="57" t="s">
        <v>115</v>
      </c>
      <c r="D88" s="144" t="s">
        <v>3</v>
      </c>
      <c r="E88" s="144" t="s">
        <v>4</v>
      </c>
      <c r="F88" s="87" t="s">
        <v>5</v>
      </c>
      <c r="G88" s="182" t="s">
        <v>6</v>
      </c>
      <c r="H88" s="87" t="s">
        <v>5</v>
      </c>
      <c r="I88" s="182" t="s">
        <v>6</v>
      </c>
      <c r="J88" s="87" t="s">
        <v>5</v>
      </c>
      <c r="K88" s="182" t="s">
        <v>6</v>
      </c>
      <c r="L88" s="87" t="s">
        <v>5</v>
      </c>
      <c r="M88" s="182" t="s">
        <v>6</v>
      </c>
      <c r="N88" s="87" t="s">
        <v>5</v>
      </c>
      <c r="O88" s="182" t="s">
        <v>6</v>
      </c>
      <c r="P88" s="87" t="s">
        <v>5</v>
      </c>
      <c r="Q88" s="182" t="s">
        <v>6</v>
      </c>
      <c r="R88" s="87" t="s">
        <v>5</v>
      </c>
      <c r="S88" s="182" t="s">
        <v>6</v>
      </c>
      <c r="T88" s="87" t="s">
        <v>5</v>
      </c>
      <c r="U88" s="182" t="s">
        <v>6</v>
      </c>
      <c r="V88" s="87" t="s">
        <v>5</v>
      </c>
      <c r="W88" s="182" t="s">
        <v>6</v>
      </c>
      <c r="X88" s="87" t="s">
        <v>5</v>
      </c>
      <c r="Y88" s="182" t="s">
        <v>6</v>
      </c>
      <c r="Z88" s="87" t="s">
        <v>5</v>
      </c>
      <c r="AA88" s="182" t="s">
        <v>6</v>
      </c>
      <c r="AB88" s="20" t="s">
        <v>5</v>
      </c>
      <c r="AC88" s="85" t="s">
        <v>6</v>
      </c>
      <c r="AD88" s="20" t="s">
        <v>5</v>
      </c>
      <c r="AE88" s="85" t="s">
        <v>6</v>
      </c>
      <c r="AF88" s="20" t="s">
        <v>5</v>
      </c>
      <c r="AG88" s="85" t="s">
        <v>6</v>
      </c>
      <c r="AH88" s="20" t="s">
        <v>5</v>
      </c>
      <c r="AI88" s="85" t="s">
        <v>6</v>
      </c>
      <c r="AJ88" s="20" t="s">
        <v>5</v>
      </c>
      <c r="AK88" s="85" t="s">
        <v>6</v>
      </c>
      <c r="AL88" s="57" t="s">
        <v>176</v>
      </c>
      <c r="AM88" s="243" t="s">
        <v>218</v>
      </c>
      <c r="AN88" s="244" t="s">
        <v>218</v>
      </c>
    </row>
    <row r="89" spans="1:40" s="50" customFormat="1" ht="21" customHeight="1">
      <c r="A89" s="49">
        <v>1</v>
      </c>
      <c r="B89" s="718" t="s">
        <v>195</v>
      </c>
      <c r="C89" s="458">
        <v>2013</v>
      </c>
      <c r="D89" s="695" t="s">
        <v>97</v>
      </c>
      <c r="E89" s="69">
        <f>G89+I89+K89+M89+O89+Q89+S89+U89+W89+Y89+AA89+AC89+AE89+AG89+AI89+AK89</f>
        <v>191.25</v>
      </c>
      <c r="F89" s="450">
        <v>49</v>
      </c>
      <c r="G89" s="110">
        <v>63.75</v>
      </c>
      <c r="H89" s="450"/>
      <c r="I89" s="110"/>
      <c r="J89" s="450">
        <v>47</v>
      </c>
      <c r="K89" s="110">
        <v>75</v>
      </c>
      <c r="L89" s="450">
        <v>46</v>
      </c>
      <c r="M89" s="110">
        <v>52.5</v>
      </c>
      <c r="N89" s="450"/>
      <c r="O89" s="193"/>
      <c r="P89" s="450"/>
      <c r="Q89" s="193"/>
      <c r="R89" s="450"/>
      <c r="S89" s="193"/>
      <c r="T89" s="450"/>
      <c r="U89" s="193"/>
      <c r="V89" s="450"/>
      <c r="W89" s="193"/>
      <c r="X89" s="450"/>
      <c r="Y89" s="193"/>
      <c r="Z89" s="450"/>
      <c r="AA89" s="193"/>
      <c r="AB89" s="450"/>
      <c r="AC89" s="193"/>
      <c r="AD89" s="450"/>
      <c r="AE89" s="193"/>
      <c r="AF89" s="450"/>
      <c r="AG89" s="193"/>
      <c r="AH89" s="450"/>
      <c r="AI89" s="193"/>
      <c r="AJ89" s="450"/>
      <c r="AK89" s="193"/>
      <c r="AL89" s="49">
        <v>1</v>
      </c>
      <c r="AM89" s="245">
        <v>1</v>
      </c>
      <c r="AN89" s="110">
        <v>75</v>
      </c>
    </row>
    <row r="90" spans="1:40" s="50" customFormat="1" ht="20.25" customHeight="1">
      <c r="A90" s="49">
        <f>A89+1</f>
        <v>2</v>
      </c>
      <c r="B90" s="459" t="s">
        <v>435</v>
      </c>
      <c r="C90" s="52">
        <v>2013</v>
      </c>
      <c r="D90" s="707" t="s">
        <v>43</v>
      </c>
      <c r="E90" s="143">
        <f>G90+I90+K90+M90+O90+Q90+S90+U90+W90+Y90+AA90+AC90+AE90+AG90+AI90+AK90-I90-S90</f>
        <v>183.75</v>
      </c>
      <c r="F90" s="109">
        <v>49</v>
      </c>
      <c r="G90" s="110">
        <v>63.75</v>
      </c>
      <c r="H90" s="109">
        <v>48</v>
      </c>
      <c r="I90" s="110">
        <v>75</v>
      </c>
      <c r="J90" s="109">
        <v>49</v>
      </c>
      <c r="K90" s="110">
        <v>45</v>
      </c>
      <c r="L90" s="109">
        <v>43</v>
      </c>
      <c r="M90" s="110">
        <v>75</v>
      </c>
      <c r="N90" s="109"/>
      <c r="O90" s="110"/>
      <c r="P90" s="109"/>
      <c r="Q90" s="110"/>
      <c r="R90" s="109"/>
      <c r="S90" s="110"/>
      <c r="T90" s="109"/>
      <c r="U90" s="110"/>
      <c r="V90" s="109"/>
      <c r="W90" s="110"/>
      <c r="X90" s="109"/>
      <c r="Y90" s="110"/>
      <c r="Z90" s="109"/>
      <c r="AA90" s="110"/>
      <c r="AB90" s="109"/>
      <c r="AC90" s="110"/>
      <c r="AD90" s="109"/>
      <c r="AE90" s="110"/>
      <c r="AF90" s="109"/>
      <c r="AG90" s="110"/>
      <c r="AH90" s="109"/>
      <c r="AI90" s="110"/>
      <c r="AJ90" s="109"/>
      <c r="AK90" s="110"/>
      <c r="AL90" s="49">
        <f>AL89+1</f>
        <v>2</v>
      </c>
      <c r="AM90" s="246">
        <f t="shared" ref="AM90:AM93" si="10">AM89+1</f>
        <v>2</v>
      </c>
      <c r="AN90" s="110">
        <v>52.5</v>
      </c>
    </row>
    <row r="91" spans="1:40" s="50" customFormat="1" ht="20.25" customHeight="1">
      <c r="A91" s="49">
        <f t="shared" ref="A91:A110" si="11">A90+1</f>
        <v>3</v>
      </c>
      <c r="B91" s="434" t="s">
        <v>426</v>
      </c>
      <c r="C91" s="52">
        <v>2014</v>
      </c>
      <c r="D91" s="574" t="s">
        <v>59</v>
      </c>
      <c r="E91" s="143">
        <f t="shared" ref="E91:E97" si="12">G91+I91+K91+M91+O91+Q91+S91+U91+W91+Y91+AA91+AC91+AE91+AG91+AI91+AK91</f>
        <v>150</v>
      </c>
      <c r="F91" s="109">
        <v>63</v>
      </c>
      <c r="G91" s="110">
        <v>37.5</v>
      </c>
      <c r="H91" s="109">
        <v>56</v>
      </c>
      <c r="I91" s="110">
        <v>52.5</v>
      </c>
      <c r="J91" s="109">
        <v>55</v>
      </c>
      <c r="K91" s="110">
        <v>30</v>
      </c>
      <c r="L91" s="109">
        <v>56</v>
      </c>
      <c r="M91" s="110">
        <v>30</v>
      </c>
      <c r="N91" s="109"/>
      <c r="O91" s="110"/>
      <c r="P91" s="109"/>
      <c r="Q91" s="110"/>
      <c r="R91" s="109"/>
      <c r="S91" s="110"/>
      <c r="T91" s="109"/>
      <c r="U91" s="110"/>
      <c r="V91" s="109"/>
      <c r="W91" s="110"/>
      <c r="X91" s="109"/>
      <c r="Y91" s="110"/>
      <c r="Z91" s="109"/>
      <c r="AA91" s="110"/>
      <c r="AB91" s="109"/>
      <c r="AC91" s="110"/>
      <c r="AD91" s="109"/>
      <c r="AE91" s="110"/>
      <c r="AF91" s="109"/>
      <c r="AG91" s="110"/>
      <c r="AH91" s="109"/>
      <c r="AI91" s="110"/>
      <c r="AJ91" s="109"/>
      <c r="AK91" s="110"/>
      <c r="AL91" s="49">
        <f t="shared" ref="AL91:AL110" si="13">AL90+1</f>
        <v>3</v>
      </c>
      <c r="AM91" s="245">
        <f t="shared" si="10"/>
        <v>3</v>
      </c>
      <c r="AN91" s="110">
        <v>37.5</v>
      </c>
    </row>
    <row r="92" spans="1:40" s="50" customFormat="1" ht="20.25" customHeight="1">
      <c r="A92" s="49">
        <f t="shared" si="11"/>
        <v>4</v>
      </c>
      <c r="B92" s="285" t="s">
        <v>325</v>
      </c>
      <c r="C92" s="52">
        <v>2014</v>
      </c>
      <c r="D92" s="209" t="s">
        <v>326</v>
      </c>
      <c r="E92" s="143">
        <f t="shared" si="12"/>
        <v>82.5</v>
      </c>
      <c r="F92" s="109"/>
      <c r="G92" s="110"/>
      <c r="H92" s="109">
        <v>57</v>
      </c>
      <c r="I92" s="110">
        <v>37.5</v>
      </c>
      <c r="J92" s="109">
        <v>49</v>
      </c>
      <c r="K92" s="110">
        <v>45</v>
      </c>
      <c r="L92" s="109"/>
      <c r="M92" s="110"/>
      <c r="N92" s="109"/>
      <c r="O92" s="110"/>
      <c r="P92" s="109"/>
      <c r="Q92" s="110"/>
      <c r="R92" s="109"/>
      <c r="S92" s="110"/>
      <c r="T92" s="109"/>
      <c r="U92" s="110"/>
      <c r="V92" s="109"/>
      <c r="W92" s="110"/>
      <c r="X92" s="109"/>
      <c r="Y92" s="110"/>
      <c r="Z92" s="109"/>
      <c r="AA92" s="110"/>
      <c r="AB92" s="109"/>
      <c r="AC92" s="110"/>
      <c r="AD92" s="109"/>
      <c r="AE92" s="110"/>
      <c r="AF92" s="109"/>
      <c r="AG92" s="110"/>
      <c r="AH92" s="109"/>
      <c r="AI92" s="110"/>
      <c r="AJ92" s="109"/>
      <c r="AK92" s="110"/>
      <c r="AL92" s="49">
        <f t="shared" si="13"/>
        <v>4</v>
      </c>
      <c r="AM92" s="246">
        <f t="shared" si="10"/>
        <v>4</v>
      </c>
      <c r="AN92" s="110">
        <v>30</v>
      </c>
    </row>
    <row r="93" spans="1:40" s="50" customFormat="1" ht="20.25" customHeight="1">
      <c r="A93" s="49">
        <f t="shared" si="11"/>
        <v>5</v>
      </c>
      <c r="B93" s="682" t="s">
        <v>732</v>
      </c>
      <c r="C93" s="52">
        <v>2014</v>
      </c>
      <c r="D93" s="683" t="s">
        <v>733</v>
      </c>
      <c r="E93" s="143">
        <f t="shared" si="12"/>
        <v>37.5</v>
      </c>
      <c r="F93" s="109"/>
      <c r="G93" s="110"/>
      <c r="H93" s="109"/>
      <c r="I93" s="110"/>
      <c r="J93" s="109"/>
      <c r="K93" s="110"/>
      <c r="L93" s="109">
        <v>55</v>
      </c>
      <c r="M93" s="110">
        <v>37.5</v>
      </c>
      <c r="N93" s="109"/>
      <c r="O93" s="110"/>
      <c r="P93" s="109"/>
      <c r="Q93" s="110"/>
      <c r="R93" s="109"/>
      <c r="S93" s="110"/>
      <c r="T93" s="109"/>
      <c r="U93" s="110"/>
      <c r="V93" s="109"/>
      <c r="W93" s="110"/>
      <c r="X93" s="109"/>
      <c r="Y93" s="110"/>
      <c r="Z93" s="109"/>
      <c r="AA93" s="110"/>
      <c r="AB93" s="109"/>
      <c r="AC93" s="110"/>
      <c r="AD93" s="109"/>
      <c r="AE93" s="110"/>
      <c r="AF93" s="109"/>
      <c r="AG93" s="110"/>
      <c r="AH93" s="109"/>
      <c r="AI93" s="110"/>
      <c r="AJ93" s="109"/>
      <c r="AK93" s="110"/>
      <c r="AL93" s="49">
        <f t="shared" si="13"/>
        <v>5</v>
      </c>
      <c r="AM93" s="245">
        <f t="shared" si="10"/>
        <v>5</v>
      </c>
      <c r="AN93" s="110">
        <v>22.5</v>
      </c>
    </row>
    <row r="94" spans="1:40" s="50" customFormat="1" ht="22" customHeight="1">
      <c r="A94" s="49">
        <f t="shared" si="11"/>
        <v>6</v>
      </c>
      <c r="B94" s="209" t="s">
        <v>327</v>
      </c>
      <c r="C94" s="52">
        <v>2014</v>
      </c>
      <c r="D94" s="208" t="s">
        <v>133</v>
      </c>
      <c r="E94" s="143">
        <f t="shared" si="12"/>
        <v>30</v>
      </c>
      <c r="F94" s="109">
        <v>65</v>
      </c>
      <c r="G94" s="110">
        <v>30</v>
      </c>
      <c r="H94" s="109"/>
      <c r="I94" s="110"/>
      <c r="J94" s="109"/>
      <c r="K94" s="110"/>
      <c r="L94" s="109"/>
      <c r="M94" s="110"/>
      <c r="N94" s="109"/>
      <c r="O94" s="110"/>
      <c r="P94" s="109"/>
      <c r="Q94" s="110"/>
      <c r="R94" s="109"/>
      <c r="S94" s="110"/>
      <c r="T94" s="109"/>
      <c r="U94" s="110"/>
      <c r="V94" s="109"/>
      <c r="W94" s="110"/>
      <c r="X94" s="109"/>
      <c r="Y94" s="110"/>
      <c r="Z94" s="109"/>
      <c r="AA94" s="110"/>
      <c r="AB94" s="109"/>
      <c r="AC94" s="110"/>
      <c r="AD94" s="109"/>
      <c r="AE94" s="110"/>
      <c r="AF94" s="109"/>
      <c r="AG94" s="110"/>
      <c r="AH94" s="109"/>
      <c r="AI94" s="110"/>
      <c r="AJ94" s="109"/>
      <c r="AK94" s="110"/>
      <c r="AL94" s="49">
        <f t="shared" si="13"/>
        <v>6</v>
      </c>
      <c r="AM94" s="246">
        <f>AM93+1</f>
        <v>6</v>
      </c>
      <c r="AN94" s="110">
        <v>15</v>
      </c>
    </row>
    <row r="95" spans="1:40" s="50" customFormat="1" ht="20.25" customHeight="1">
      <c r="A95" s="49">
        <f t="shared" si="11"/>
        <v>7</v>
      </c>
      <c r="B95" s="696" t="s">
        <v>350</v>
      </c>
      <c r="C95" s="52">
        <v>2014</v>
      </c>
      <c r="D95" s="475" t="s">
        <v>329</v>
      </c>
      <c r="E95" s="143">
        <f t="shared" si="12"/>
        <v>22.5</v>
      </c>
      <c r="F95" s="109"/>
      <c r="G95" s="110"/>
      <c r="H95" s="109"/>
      <c r="I95" s="110"/>
      <c r="J95" s="109"/>
      <c r="K95" s="110"/>
      <c r="L95" s="109">
        <v>58</v>
      </c>
      <c r="M95" s="110">
        <v>22.5</v>
      </c>
      <c r="N95" s="109"/>
      <c r="O95" s="110"/>
      <c r="P95" s="109"/>
      <c r="Q95" s="110"/>
      <c r="R95" s="109"/>
      <c r="S95" s="110"/>
      <c r="T95" s="109"/>
      <c r="U95" s="110"/>
      <c r="V95" s="109"/>
      <c r="W95" s="110"/>
      <c r="X95" s="109"/>
      <c r="Y95" s="110"/>
      <c r="Z95" s="109"/>
      <c r="AA95" s="110"/>
      <c r="AB95" s="109"/>
      <c r="AC95" s="110"/>
      <c r="AD95" s="109"/>
      <c r="AE95" s="110"/>
      <c r="AF95" s="109"/>
      <c r="AG95" s="110"/>
      <c r="AH95" s="109"/>
      <c r="AI95" s="110"/>
      <c r="AJ95" s="109"/>
      <c r="AK95" s="110"/>
      <c r="AL95" s="49">
        <f t="shared" si="13"/>
        <v>7</v>
      </c>
      <c r="AM95" s="245">
        <f>AM94+1</f>
        <v>7</v>
      </c>
      <c r="AN95" s="110">
        <v>12</v>
      </c>
    </row>
    <row r="96" spans="1:40" s="50" customFormat="1" ht="20.25" customHeight="1">
      <c r="A96" s="49">
        <f t="shared" si="11"/>
        <v>8</v>
      </c>
      <c r="B96" s="198" t="s">
        <v>322</v>
      </c>
      <c r="C96" s="52">
        <v>2014</v>
      </c>
      <c r="D96" s="197" t="s">
        <v>112</v>
      </c>
      <c r="E96" s="143">
        <f t="shared" si="12"/>
        <v>22.5</v>
      </c>
      <c r="F96" s="109"/>
      <c r="G96" s="110"/>
      <c r="H96" s="109"/>
      <c r="I96" s="110"/>
      <c r="J96" s="109">
        <v>66</v>
      </c>
      <c r="K96" s="110">
        <v>22.5</v>
      </c>
      <c r="L96" s="109"/>
      <c r="M96" s="110"/>
      <c r="N96" s="109"/>
      <c r="O96" s="110"/>
      <c r="P96" s="109"/>
      <c r="Q96" s="110"/>
      <c r="R96" s="109"/>
      <c r="S96" s="110"/>
      <c r="T96" s="109"/>
      <c r="U96" s="110"/>
      <c r="V96" s="109"/>
      <c r="W96" s="110"/>
      <c r="X96" s="109"/>
      <c r="Y96" s="110"/>
      <c r="Z96" s="109"/>
      <c r="AA96" s="110"/>
      <c r="AB96" s="109"/>
      <c r="AC96" s="110"/>
      <c r="AD96" s="109"/>
      <c r="AE96" s="110"/>
      <c r="AF96" s="109"/>
      <c r="AG96" s="110"/>
      <c r="AH96" s="109"/>
      <c r="AI96" s="110"/>
      <c r="AJ96" s="109"/>
      <c r="AK96" s="110"/>
      <c r="AL96" s="49">
        <f t="shared" si="13"/>
        <v>8</v>
      </c>
      <c r="AM96" s="246">
        <f>AM95+1</f>
        <v>8</v>
      </c>
      <c r="AN96" s="110">
        <v>9</v>
      </c>
    </row>
    <row r="97" spans="1:40" s="27" customFormat="1" ht="20.25" customHeight="1">
      <c r="A97" s="49">
        <f t="shared" si="11"/>
        <v>9</v>
      </c>
      <c r="B97" s="684" t="s">
        <v>734</v>
      </c>
      <c r="C97" s="52">
        <v>2014</v>
      </c>
      <c r="D97" s="683" t="s">
        <v>93</v>
      </c>
      <c r="E97" s="143">
        <f t="shared" si="12"/>
        <v>15</v>
      </c>
      <c r="F97" s="109"/>
      <c r="G97" s="110"/>
      <c r="H97" s="109"/>
      <c r="I97" s="110"/>
      <c r="J97" s="109"/>
      <c r="K97" s="110"/>
      <c r="L97" s="109">
        <v>59</v>
      </c>
      <c r="M97" s="110">
        <v>15</v>
      </c>
      <c r="N97" s="109"/>
      <c r="O97" s="110"/>
      <c r="P97" s="109"/>
      <c r="Q97" s="110"/>
      <c r="R97" s="109"/>
      <c r="S97" s="110"/>
      <c r="T97" s="109"/>
      <c r="U97" s="110"/>
      <c r="V97" s="109"/>
      <c r="W97" s="110"/>
      <c r="X97" s="109"/>
      <c r="Y97" s="110"/>
      <c r="Z97" s="109"/>
      <c r="AA97" s="110"/>
      <c r="AB97" s="109"/>
      <c r="AC97" s="110"/>
      <c r="AD97" s="109"/>
      <c r="AE97" s="110"/>
      <c r="AF97" s="109"/>
      <c r="AG97" s="110"/>
      <c r="AH97" s="109"/>
      <c r="AI97" s="110"/>
      <c r="AJ97" s="109"/>
      <c r="AK97" s="110"/>
      <c r="AL97" s="49">
        <f t="shared" si="13"/>
        <v>9</v>
      </c>
      <c r="AM97" s="245">
        <f>AM96+1</f>
        <v>9</v>
      </c>
      <c r="AN97" s="110">
        <v>6</v>
      </c>
    </row>
    <row r="98" spans="1:40" s="50" customFormat="1" ht="20.25" hidden="1" customHeight="1">
      <c r="A98" s="49">
        <f t="shared" si="11"/>
        <v>10</v>
      </c>
      <c r="B98" s="469" t="s">
        <v>467</v>
      </c>
      <c r="C98" s="52">
        <v>2014</v>
      </c>
      <c r="D98" s="479" t="s">
        <v>133</v>
      </c>
      <c r="E98" s="143">
        <f>G98+I98+K98+M98+O98+Q98+S98+U98+W98+Y98+AA98+AC98+AE98+AG98+AI98+AK98-AA98</f>
        <v>0</v>
      </c>
      <c r="F98" s="109"/>
      <c r="G98" s="110"/>
      <c r="H98" s="109"/>
      <c r="I98" s="110"/>
      <c r="J98" s="109"/>
      <c r="K98" s="110"/>
      <c r="L98" s="109"/>
      <c r="M98" s="110"/>
      <c r="N98" s="109"/>
      <c r="O98" s="110"/>
      <c r="P98" s="109"/>
      <c r="Q98" s="110"/>
      <c r="R98" s="109"/>
      <c r="S98" s="110"/>
      <c r="T98" s="109"/>
      <c r="U98" s="110"/>
      <c r="V98" s="109"/>
      <c r="W98" s="110"/>
      <c r="X98" s="109"/>
      <c r="Y98" s="110"/>
      <c r="Z98" s="109"/>
      <c r="AA98" s="110"/>
      <c r="AB98" s="109"/>
      <c r="AC98" s="110"/>
      <c r="AD98" s="109"/>
      <c r="AE98" s="110"/>
      <c r="AF98" s="109"/>
      <c r="AG98" s="110"/>
      <c r="AH98" s="109"/>
      <c r="AI98" s="110"/>
      <c r="AJ98" s="109"/>
      <c r="AK98" s="110"/>
      <c r="AL98" s="49">
        <f t="shared" si="13"/>
        <v>10</v>
      </c>
      <c r="AM98" s="246">
        <f>AM97+1</f>
        <v>10</v>
      </c>
      <c r="AN98" s="110">
        <v>3</v>
      </c>
    </row>
    <row r="99" spans="1:40" s="50" customFormat="1" ht="20.25" hidden="1" customHeight="1" thickBot="1">
      <c r="A99" s="49">
        <f t="shared" si="11"/>
        <v>11</v>
      </c>
      <c r="B99" s="613" t="s">
        <v>298</v>
      </c>
      <c r="C99" s="52">
        <v>2013</v>
      </c>
      <c r="D99" s="425" t="s">
        <v>299</v>
      </c>
      <c r="E99" s="143">
        <f>G99+I99+K99+M99+O99+Q99+S99+U99+W99+Y99+AA99+AC99+AE99+AG99+AI99+AK99-I99-AC99</f>
        <v>0</v>
      </c>
      <c r="F99" s="109"/>
      <c r="G99" s="110"/>
      <c r="H99" s="109"/>
      <c r="I99" s="110"/>
      <c r="J99" s="109"/>
      <c r="K99" s="110"/>
      <c r="L99" s="109"/>
      <c r="M99" s="110"/>
      <c r="N99" s="109"/>
      <c r="O99" s="110"/>
      <c r="P99" s="109"/>
      <c r="Q99" s="110"/>
      <c r="R99" s="109"/>
      <c r="S99" s="110"/>
      <c r="T99" s="109"/>
      <c r="U99" s="110"/>
      <c r="V99" s="109"/>
      <c r="W99" s="110"/>
      <c r="X99" s="109"/>
      <c r="Y99" s="110"/>
      <c r="Z99" s="109"/>
      <c r="AA99" s="110"/>
      <c r="AB99" s="109"/>
      <c r="AC99" s="110"/>
      <c r="AD99" s="109"/>
      <c r="AE99" s="110"/>
      <c r="AF99" s="109"/>
      <c r="AG99" s="110"/>
      <c r="AH99" s="109"/>
      <c r="AI99" s="110"/>
      <c r="AJ99" s="109"/>
      <c r="AK99" s="110"/>
      <c r="AL99" s="49">
        <f t="shared" si="13"/>
        <v>11</v>
      </c>
      <c r="AM99" s="247"/>
      <c r="AN99" s="248"/>
    </row>
    <row r="100" spans="1:40" s="50" customFormat="1" ht="20.25" hidden="1" customHeight="1" thickBot="1">
      <c r="A100" s="49">
        <f t="shared" si="11"/>
        <v>12</v>
      </c>
      <c r="B100" s="434" t="s">
        <v>425</v>
      </c>
      <c r="C100" s="52">
        <v>2014</v>
      </c>
      <c r="D100" s="338" t="s">
        <v>113</v>
      </c>
      <c r="E100" s="143">
        <f t="shared" ref="E100:E112" si="14">G100+I100+K100+M100+O100+Q100+S100+U100+W100+Y100+AA100+AC100+AE100+AG100+AI100+AK100</f>
        <v>0</v>
      </c>
      <c r="F100" s="109"/>
      <c r="G100" s="110"/>
      <c r="H100" s="109"/>
      <c r="I100" s="110"/>
      <c r="J100" s="109"/>
      <c r="K100" s="110"/>
      <c r="L100" s="109"/>
      <c r="M100" s="110"/>
      <c r="N100" s="109"/>
      <c r="O100" s="110"/>
      <c r="P100" s="109"/>
      <c r="Q100" s="110"/>
      <c r="R100" s="109"/>
      <c r="S100" s="110"/>
      <c r="T100" s="109"/>
      <c r="U100" s="110"/>
      <c r="V100" s="109"/>
      <c r="W100" s="110"/>
      <c r="X100" s="109"/>
      <c r="Y100" s="110"/>
      <c r="Z100" s="109"/>
      <c r="AA100" s="110"/>
      <c r="AB100" s="109"/>
      <c r="AC100" s="110"/>
      <c r="AD100" s="109"/>
      <c r="AE100" s="110"/>
      <c r="AF100" s="109"/>
      <c r="AG100" s="110"/>
      <c r="AH100" s="109"/>
      <c r="AI100" s="110"/>
      <c r="AJ100" s="109"/>
      <c r="AK100" s="110"/>
      <c r="AL100" s="49">
        <f t="shared" si="13"/>
        <v>12</v>
      </c>
      <c r="AM100" s="241"/>
      <c r="AN100" s="242">
        <f>SUM(AN89:AN99)</f>
        <v>262.5</v>
      </c>
    </row>
    <row r="101" spans="1:40" s="50" customFormat="1" ht="20.25" hidden="1" customHeight="1">
      <c r="A101" s="49">
        <f t="shared" si="11"/>
        <v>13</v>
      </c>
      <c r="B101" s="484" t="s">
        <v>230</v>
      </c>
      <c r="C101" s="52">
        <v>2013</v>
      </c>
      <c r="D101" s="160" t="s">
        <v>133</v>
      </c>
      <c r="E101" s="143">
        <f t="shared" si="14"/>
        <v>0</v>
      </c>
      <c r="F101" s="109"/>
      <c r="G101" s="110"/>
      <c r="H101" s="109"/>
      <c r="I101" s="110"/>
      <c r="J101" s="109"/>
      <c r="K101" s="110"/>
      <c r="L101" s="109"/>
      <c r="M101" s="110"/>
      <c r="N101" s="109"/>
      <c r="O101" s="110"/>
      <c r="P101" s="109"/>
      <c r="Q101" s="110"/>
      <c r="R101" s="109"/>
      <c r="S101" s="110"/>
      <c r="T101" s="109"/>
      <c r="U101" s="110"/>
      <c r="V101" s="109"/>
      <c r="W101" s="110"/>
      <c r="X101" s="109"/>
      <c r="Y101" s="110"/>
      <c r="Z101" s="109"/>
      <c r="AA101" s="110"/>
      <c r="AB101" s="109"/>
      <c r="AC101" s="110"/>
      <c r="AD101" s="109"/>
      <c r="AE101" s="110"/>
      <c r="AF101" s="109"/>
      <c r="AG101" s="110"/>
      <c r="AH101" s="109"/>
      <c r="AI101" s="110"/>
      <c r="AJ101" s="109"/>
      <c r="AK101" s="110"/>
      <c r="AL101" s="49">
        <f t="shared" si="13"/>
        <v>13</v>
      </c>
      <c r="AM101" s="153"/>
      <c r="AN101" s="153"/>
    </row>
    <row r="102" spans="1:40" s="50" customFormat="1" ht="20.25" hidden="1" customHeight="1">
      <c r="A102" s="49">
        <f t="shared" si="11"/>
        <v>14</v>
      </c>
      <c r="B102" s="543" t="s">
        <v>270</v>
      </c>
      <c r="C102" s="52">
        <v>2014</v>
      </c>
      <c r="D102" s="476" t="s">
        <v>268</v>
      </c>
      <c r="E102" s="143">
        <f t="shared" si="14"/>
        <v>0</v>
      </c>
      <c r="F102" s="109"/>
      <c r="G102" s="110"/>
      <c r="H102" s="109"/>
      <c r="I102" s="110"/>
      <c r="J102" s="109"/>
      <c r="K102" s="110"/>
      <c r="L102" s="109"/>
      <c r="M102" s="110"/>
      <c r="N102" s="109"/>
      <c r="O102" s="110"/>
      <c r="P102" s="109"/>
      <c r="Q102" s="110"/>
      <c r="R102" s="109"/>
      <c r="S102" s="110"/>
      <c r="T102" s="109"/>
      <c r="U102" s="110"/>
      <c r="V102" s="109"/>
      <c r="W102" s="110"/>
      <c r="X102" s="109"/>
      <c r="Y102" s="110"/>
      <c r="Z102" s="109"/>
      <c r="AA102" s="110"/>
      <c r="AB102" s="109"/>
      <c r="AC102" s="110"/>
      <c r="AD102" s="109"/>
      <c r="AE102" s="110"/>
      <c r="AF102" s="109"/>
      <c r="AG102" s="110"/>
      <c r="AH102" s="109"/>
      <c r="AI102" s="110"/>
      <c r="AJ102" s="109"/>
      <c r="AK102" s="110"/>
      <c r="AL102" s="49">
        <f t="shared" si="13"/>
        <v>14</v>
      </c>
      <c r="AM102" s="153"/>
      <c r="AN102" s="153"/>
    </row>
    <row r="103" spans="1:40" s="50" customFormat="1" ht="20.25" hidden="1" customHeight="1">
      <c r="A103" s="49">
        <f t="shared" si="11"/>
        <v>15</v>
      </c>
      <c r="B103" s="297" t="s">
        <v>101</v>
      </c>
      <c r="C103" s="52">
        <v>2013</v>
      </c>
      <c r="D103" s="75" t="s">
        <v>98</v>
      </c>
      <c r="E103" s="143">
        <f t="shared" si="14"/>
        <v>0</v>
      </c>
      <c r="F103" s="109"/>
      <c r="G103" s="110"/>
      <c r="H103" s="109"/>
      <c r="I103" s="110"/>
      <c r="J103" s="109"/>
      <c r="K103" s="110"/>
      <c r="L103" s="109"/>
      <c r="M103" s="110"/>
      <c r="N103" s="109"/>
      <c r="O103" s="110"/>
      <c r="P103" s="109"/>
      <c r="Q103" s="110"/>
      <c r="R103" s="109"/>
      <c r="S103" s="110"/>
      <c r="T103" s="109"/>
      <c r="U103" s="110"/>
      <c r="V103" s="109"/>
      <c r="W103" s="110"/>
      <c r="X103" s="109"/>
      <c r="Y103" s="110"/>
      <c r="Z103" s="109"/>
      <c r="AA103" s="110"/>
      <c r="AB103" s="109"/>
      <c r="AC103" s="110"/>
      <c r="AD103" s="109"/>
      <c r="AE103" s="110"/>
      <c r="AF103" s="109"/>
      <c r="AG103" s="110"/>
      <c r="AH103" s="109"/>
      <c r="AI103" s="110"/>
      <c r="AJ103" s="109"/>
      <c r="AK103" s="110"/>
      <c r="AL103" s="49">
        <f t="shared" si="13"/>
        <v>15</v>
      </c>
      <c r="AM103" s="153"/>
      <c r="AN103" s="153"/>
    </row>
    <row r="104" spans="1:40" s="50" customFormat="1" ht="20.25" hidden="1" customHeight="1">
      <c r="A104" s="49">
        <f t="shared" si="11"/>
        <v>16</v>
      </c>
      <c r="B104" s="435" t="s">
        <v>523</v>
      </c>
      <c r="C104" s="52">
        <v>2014</v>
      </c>
      <c r="D104" s="208" t="s">
        <v>326</v>
      </c>
      <c r="E104" s="143">
        <f t="shared" si="14"/>
        <v>0</v>
      </c>
      <c r="F104" s="109"/>
      <c r="G104" s="110"/>
      <c r="H104" s="109"/>
      <c r="I104" s="110"/>
      <c r="J104" s="109"/>
      <c r="K104" s="110"/>
      <c r="L104" s="109"/>
      <c r="M104" s="110"/>
      <c r="N104" s="109"/>
      <c r="O104" s="110"/>
      <c r="P104" s="109"/>
      <c r="Q104" s="110"/>
      <c r="R104" s="109"/>
      <c r="S104" s="110"/>
      <c r="T104" s="109"/>
      <c r="U104" s="110"/>
      <c r="V104" s="109"/>
      <c r="W104" s="110"/>
      <c r="X104" s="109"/>
      <c r="Y104" s="110"/>
      <c r="Z104" s="109"/>
      <c r="AA104" s="110"/>
      <c r="AB104" s="109"/>
      <c r="AC104" s="110"/>
      <c r="AD104" s="109"/>
      <c r="AE104" s="110"/>
      <c r="AF104" s="109"/>
      <c r="AG104" s="110"/>
      <c r="AH104" s="109"/>
      <c r="AI104" s="110"/>
      <c r="AJ104" s="109"/>
      <c r="AK104" s="110"/>
      <c r="AL104" s="49">
        <f t="shared" si="13"/>
        <v>16</v>
      </c>
      <c r="AM104" s="153"/>
      <c r="AN104" s="153"/>
    </row>
    <row r="105" spans="1:40" s="50" customFormat="1" ht="20.25" hidden="1" customHeight="1">
      <c r="A105" s="49">
        <f t="shared" si="11"/>
        <v>17</v>
      </c>
      <c r="B105" s="317" t="s">
        <v>280</v>
      </c>
      <c r="C105" s="52">
        <v>2013</v>
      </c>
      <c r="D105" s="477" t="s">
        <v>281</v>
      </c>
      <c r="E105" s="143">
        <f t="shared" si="14"/>
        <v>0</v>
      </c>
      <c r="F105" s="109"/>
      <c r="G105" s="110"/>
      <c r="H105" s="109"/>
      <c r="I105" s="110"/>
      <c r="J105" s="109"/>
      <c r="K105" s="110"/>
      <c r="L105" s="109"/>
      <c r="M105" s="110"/>
      <c r="N105" s="109"/>
      <c r="O105" s="110"/>
      <c r="P105" s="109"/>
      <c r="Q105" s="110"/>
      <c r="R105" s="109"/>
      <c r="S105" s="110"/>
      <c r="T105" s="109"/>
      <c r="U105" s="110"/>
      <c r="V105" s="109"/>
      <c r="W105" s="110"/>
      <c r="X105" s="109"/>
      <c r="Y105" s="110"/>
      <c r="Z105" s="109"/>
      <c r="AA105" s="110"/>
      <c r="AB105" s="109"/>
      <c r="AC105" s="110"/>
      <c r="AD105" s="109"/>
      <c r="AE105" s="110"/>
      <c r="AF105" s="109"/>
      <c r="AG105" s="110"/>
      <c r="AH105" s="109"/>
      <c r="AI105" s="110"/>
      <c r="AJ105" s="109"/>
      <c r="AK105" s="110"/>
      <c r="AL105" s="49">
        <f t="shared" si="13"/>
        <v>17</v>
      </c>
      <c r="AM105" s="153"/>
      <c r="AN105" s="153"/>
    </row>
    <row r="106" spans="1:40" s="50" customFormat="1" ht="20.25" hidden="1" customHeight="1">
      <c r="A106" s="49">
        <f t="shared" si="11"/>
        <v>18</v>
      </c>
      <c r="B106" s="473" t="s">
        <v>212</v>
      </c>
      <c r="C106" s="52">
        <v>2014</v>
      </c>
      <c r="D106" s="478" t="s">
        <v>150</v>
      </c>
      <c r="E106" s="143">
        <f t="shared" si="14"/>
        <v>0</v>
      </c>
      <c r="F106" s="109"/>
      <c r="G106" s="110"/>
      <c r="H106" s="109"/>
      <c r="I106" s="110"/>
      <c r="J106" s="109"/>
      <c r="K106" s="110"/>
      <c r="L106" s="109"/>
      <c r="M106" s="110"/>
      <c r="N106" s="109"/>
      <c r="O106" s="110"/>
      <c r="P106" s="109"/>
      <c r="Q106" s="110"/>
      <c r="R106" s="109"/>
      <c r="S106" s="110"/>
      <c r="T106" s="109"/>
      <c r="U106" s="110"/>
      <c r="V106" s="109"/>
      <c r="W106" s="110"/>
      <c r="X106" s="109"/>
      <c r="Y106" s="110"/>
      <c r="Z106" s="109"/>
      <c r="AA106" s="110"/>
      <c r="AB106" s="109"/>
      <c r="AC106" s="110"/>
      <c r="AD106" s="109"/>
      <c r="AE106" s="110"/>
      <c r="AF106" s="109"/>
      <c r="AG106" s="110"/>
      <c r="AH106" s="109"/>
      <c r="AI106" s="110"/>
      <c r="AJ106" s="109"/>
      <c r="AK106" s="110"/>
      <c r="AL106" s="49">
        <f t="shared" si="13"/>
        <v>18</v>
      </c>
      <c r="AM106" s="153"/>
      <c r="AN106" s="153"/>
    </row>
    <row r="107" spans="1:40" s="50" customFormat="1" ht="20.25" hidden="1" customHeight="1">
      <c r="A107" s="49">
        <f t="shared" si="11"/>
        <v>19</v>
      </c>
      <c r="B107" s="469" t="s">
        <v>443</v>
      </c>
      <c r="C107" s="52">
        <v>2014</v>
      </c>
      <c r="D107" s="479" t="s">
        <v>447</v>
      </c>
      <c r="E107" s="143">
        <f t="shared" si="14"/>
        <v>0</v>
      </c>
      <c r="F107" s="109"/>
      <c r="G107" s="110"/>
      <c r="H107" s="109"/>
      <c r="I107" s="110"/>
      <c r="J107" s="109"/>
      <c r="K107" s="110"/>
      <c r="L107" s="109"/>
      <c r="M107" s="110"/>
      <c r="N107" s="109"/>
      <c r="O107" s="110"/>
      <c r="P107" s="109"/>
      <c r="Q107" s="110"/>
      <c r="R107" s="109"/>
      <c r="S107" s="110"/>
      <c r="T107" s="109"/>
      <c r="U107" s="110"/>
      <c r="V107" s="109"/>
      <c r="W107" s="110"/>
      <c r="X107" s="109"/>
      <c r="Y107" s="110"/>
      <c r="Z107" s="109"/>
      <c r="AA107" s="110"/>
      <c r="AB107" s="109"/>
      <c r="AC107" s="110"/>
      <c r="AD107" s="109"/>
      <c r="AE107" s="110"/>
      <c r="AF107" s="109"/>
      <c r="AG107" s="110"/>
      <c r="AH107" s="109"/>
      <c r="AI107" s="110"/>
      <c r="AJ107" s="109"/>
      <c r="AK107" s="110"/>
      <c r="AL107" s="49">
        <f t="shared" si="13"/>
        <v>19</v>
      </c>
      <c r="AM107" s="153"/>
      <c r="AN107" s="153"/>
    </row>
    <row r="108" spans="1:40" s="50" customFormat="1" ht="20.25" hidden="1" customHeight="1">
      <c r="A108" s="49">
        <f t="shared" si="11"/>
        <v>20</v>
      </c>
      <c r="B108" s="350" t="s">
        <v>469</v>
      </c>
      <c r="C108" s="52">
        <v>2014</v>
      </c>
      <c r="D108" s="479" t="s">
        <v>133</v>
      </c>
      <c r="E108" s="143">
        <f t="shared" si="14"/>
        <v>0</v>
      </c>
      <c r="F108" s="109"/>
      <c r="G108" s="110"/>
      <c r="H108" s="109"/>
      <c r="I108" s="110"/>
      <c r="J108" s="109"/>
      <c r="K108" s="110"/>
      <c r="L108" s="109"/>
      <c r="M108" s="110"/>
      <c r="N108" s="109"/>
      <c r="O108" s="110"/>
      <c r="P108" s="109"/>
      <c r="Q108" s="110"/>
      <c r="R108" s="109"/>
      <c r="S108" s="110"/>
      <c r="T108" s="109"/>
      <c r="U108" s="110"/>
      <c r="V108" s="109"/>
      <c r="W108" s="110"/>
      <c r="X108" s="109"/>
      <c r="Y108" s="110"/>
      <c r="Z108" s="109"/>
      <c r="AA108" s="110"/>
      <c r="AB108" s="109"/>
      <c r="AC108" s="110"/>
      <c r="AD108" s="109"/>
      <c r="AE108" s="110"/>
      <c r="AF108" s="109"/>
      <c r="AG108" s="110"/>
      <c r="AH108" s="109"/>
      <c r="AI108" s="110"/>
      <c r="AJ108" s="109"/>
      <c r="AK108" s="110"/>
      <c r="AL108" s="49">
        <f t="shared" si="13"/>
        <v>20</v>
      </c>
      <c r="AM108" s="153"/>
      <c r="AN108" s="153"/>
    </row>
    <row r="109" spans="1:40" s="50" customFormat="1" ht="20.25" hidden="1" customHeight="1">
      <c r="A109" s="49">
        <f t="shared" si="11"/>
        <v>21</v>
      </c>
      <c r="B109" s="266" t="s">
        <v>493</v>
      </c>
      <c r="C109" s="62">
        <v>2013</v>
      </c>
      <c r="D109" s="132" t="s">
        <v>112</v>
      </c>
      <c r="E109" s="143">
        <f t="shared" si="14"/>
        <v>0</v>
      </c>
      <c r="F109" s="109"/>
      <c r="G109" s="110"/>
      <c r="H109" s="109"/>
      <c r="I109" s="110"/>
      <c r="J109" s="109"/>
      <c r="K109" s="110"/>
      <c r="L109" s="109"/>
      <c r="M109" s="110"/>
      <c r="N109" s="109"/>
      <c r="O109" s="110"/>
      <c r="P109" s="109"/>
      <c r="Q109" s="110"/>
      <c r="R109" s="109"/>
      <c r="S109" s="110"/>
      <c r="T109" s="109"/>
      <c r="U109" s="110"/>
      <c r="V109" s="109"/>
      <c r="W109" s="110"/>
      <c r="X109" s="109"/>
      <c r="Y109" s="110"/>
      <c r="Z109" s="109"/>
      <c r="AA109" s="110"/>
      <c r="AB109" s="109"/>
      <c r="AC109" s="110"/>
      <c r="AD109" s="109"/>
      <c r="AE109" s="110"/>
      <c r="AF109" s="109"/>
      <c r="AG109" s="110"/>
      <c r="AH109" s="109"/>
      <c r="AI109" s="110"/>
      <c r="AJ109" s="109"/>
      <c r="AK109" s="110"/>
      <c r="AL109" s="49">
        <f t="shared" si="13"/>
        <v>21</v>
      </c>
      <c r="AM109" s="153"/>
      <c r="AN109" s="153"/>
    </row>
    <row r="110" spans="1:40" s="50" customFormat="1" ht="20.25" hidden="1" customHeight="1">
      <c r="A110" s="49">
        <f t="shared" si="11"/>
        <v>22</v>
      </c>
      <c r="B110" s="317" t="s">
        <v>279</v>
      </c>
      <c r="C110" s="52">
        <v>2013</v>
      </c>
      <c r="D110" s="397" t="s">
        <v>403</v>
      </c>
      <c r="E110" s="143">
        <f t="shared" si="14"/>
        <v>0</v>
      </c>
      <c r="F110" s="109"/>
      <c r="G110" s="110"/>
      <c r="H110" s="109"/>
      <c r="I110" s="110"/>
      <c r="J110" s="109"/>
      <c r="K110" s="110"/>
      <c r="L110" s="109"/>
      <c r="M110" s="110"/>
      <c r="N110" s="109"/>
      <c r="O110" s="110"/>
      <c r="P110" s="109"/>
      <c r="Q110" s="110"/>
      <c r="R110" s="109"/>
      <c r="S110" s="110"/>
      <c r="T110" s="109"/>
      <c r="U110" s="110"/>
      <c r="V110" s="109"/>
      <c r="W110" s="110"/>
      <c r="X110" s="109"/>
      <c r="Y110" s="110"/>
      <c r="Z110" s="109"/>
      <c r="AA110" s="110"/>
      <c r="AB110" s="109"/>
      <c r="AC110" s="110"/>
      <c r="AD110" s="109"/>
      <c r="AE110" s="110"/>
      <c r="AF110" s="109"/>
      <c r="AG110" s="110"/>
      <c r="AH110" s="109"/>
      <c r="AI110" s="110"/>
      <c r="AJ110" s="109"/>
      <c r="AK110" s="110"/>
      <c r="AL110" s="49">
        <f t="shared" si="13"/>
        <v>22</v>
      </c>
      <c r="AM110" s="153"/>
      <c r="AN110" s="153"/>
    </row>
    <row r="111" spans="1:40" s="50" customFormat="1" ht="20.25" hidden="1" customHeight="1">
      <c r="A111" s="49"/>
      <c r="B111" s="350" t="s">
        <v>468</v>
      </c>
      <c r="C111" s="52">
        <v>2014</v>
      </c>
      <c r="D111" s="479" t="s">
        <v>133</v>
      </c>
      <c r="E111" s="143">
        <f t="shared" si="14"/>
        <v>0</v>
      </c>
      <c r="F111" s="109"/>
      <c r="G111" s="110"/>
      <c r="H111" s="109"/>
      <c r="I111" s="110"/>
      <c r="J111" s="109"/>
      <c r="K111" s="110"/>
      <c r="L111" s="109"/>
      <c r="M111" s="110"/>
      <c r="N111" s="109"/>
      <c r="O111" s="110"/>
      <c r="P111" s="109"/>
      <c r="Q111" s="110"/>
      <c r="R111" s="109"/>
      <c r="S111" s="110"/>
      <c r="T111" s="109"/>
      <c r="U111" s="110"/>
      <c r="V111" s="109"/>
      <c r="W111" s="110"/>
      <c r="X111" s="109"/>
      <c r="Y111" s="110"/>
      <c r="Z111" s="109"/>
      <c r="AA111" s="110"/>
      <c r="AB111" s="109"/>
      <c r="AC111" s="110"/>
      <c r="AD111" s="109"/>
      <c r="AE111" s="110"/>
      <c r="AF111" s="109"/>
      <c r="AG111" s="110"/>
      <c r="AH111" s="109"/>
      <c r="AI111" s="110"/>
      <c r="AJ111" s="109"/>
      <c r="AK111" s="110"/>
      <c r="AL111" s="49"/>
      <c r="AM111" s="153"/>
      <c r="AN111" s="153"/>
    </row>
    <row r="112" spans="1:40" s="50" customFormat="1" ht="20.25" hidden="1" customHeight="1">
      <c r="A112" s="49"/>
      <c r="B112" s="469" t="s">
        <v>444</v>
      </c>
      <c r="C112" s="52">
        <v>2014</v>
      </c>
      <c r="D112" s="479" t="s">
        <v>446</v>
      </c>
      <c r="E112" s="143">
        <f t="shared" si="14"/>
        <v>0</v>
      </c>
      <c r="F112" s="109"/>
      <c r="G112" s="110"/>
      <c r="H112" s="109"/>
      <c r="I112" s="110"/>
      <c r="J112" s="109"/>
      <c r="K112" s="110"/>
      <c r="L112" s="109"/>
      <c r="M112" s="110"/>
      <c r="N112" s="109"/>
      <c r="O112" s="110"/>
      <c r="P112" s="109"/>
      <c r="Q112" s="110"/>
      <c r="R112" s="109"/>
      <c r="S112" s="110"/>
      <c r="T112" s="109"/>
      <c r="U112" s="110"/>
      <c r="V112" s="109"/>
      <c r="W112" s="110"/>
      <c r="X112" s="109"/>
      <c r="Y112" s="110"/>
      <c r="Z112" s="109"/>
      <c r="AA112" s="110"/>
      <c r="AB112" s="109"/>
      <c r="AC112" s="110"/>
      <c r="AD112" s="109"/>
      <c r="AE112" s="110"/>
      <c r="AF112" s="109"/>
      <c r="AG112" s="110"/>
      <c r="AH112" s="109"/>
      <c r="AI112" s="110"/>
      <c r="AJ112" s="109"/>
      <c r="AK112" s="110"/>
      <c r="AL112" s="49"/>
      <c r="AM112" s="153"/>
      <c r="AN112" s="153"/>
    </row>
    <row r="113" spans="1:40" s="50" customFormat="1" ht="20.25" customHeight="1" thickBot="1">
      <c r="A113" s="49"/>
      <c r="B113" s="297"/>
      <c r="C113" s="52"/>
      <c r="D113" s="82"/>
      <c r="E113" s="143">
        <f t="shared" ref="E113" si="15">G113+I113+K113+M113+O113+Q113+S113+U113+W113+Y113+AA113+AC113+AE113+AG113+AI113+AK113</f>
        <v>0</v>
      </c>
      <c r="F113" s="109"/>
      <c r="G113" s="110"/>
      <c r="H113" s="109"/>
      <c r="I113" s="110"/>
      <c r="J113" s="109"/>
      <c r="K113" s="110"/>
      <c r="L113" s="109"/>
      <c r="M113" s="110"/>
      <c r="N113" s="109"/>
      <c r="O113" s="110"/>
      <c r="P113" s="109"/>
      <c r="Q113" s="110"/>
      <c r="R113" s="109"/>
      <c r="S113" s="110"/>
      <c r="T113" s="109"/>
      <c r="U113" s="110"/>
      <c r="V113" s="109"/>
      <c r="W113" s="110"/>
      <c r="X113" s="109"/>
      <c r="Y113" s="110"/>
      <c r="Z113" s="109"/>
      <c r="AA113" s="110"/>
      <c r="AB113" s="109"/>
      <c r="AC113" s="110"/>
      <c r="AD113" s="109"/>
      <c r="AE113" s="110"/>
      <c r="AF113" s="109"/>
      <c r="AG113" s="110"/>
      <c r="AH113" s="109"/>
      <c r="AI113" s="110"/>
      <c r="AJ113" s="109"/>
      <c r="AK113" s="110"/>
      <c r="AL113" s="49"/>
      <c r="AM113" s="153"/>
      <c r="AN113" s="153"/>
    </row>
    <row r="114" spans="1:40" s="50" customFormat="1" ht="20.25" customHeight="1" thickBot="1">
      <c r="A114" s="49"/>
      <c r="B114" s="318"/>
      <c r="C114" s="53"/>
      <c r="D114" s="480"/>
      <c r="E114" s="83"/>
      <c r="F114" s="113"/>
      <c r="G114" s="184">
        <f>SUM(G89:G113)</f>
        <v>195</v>
      </c>
      <c r="H114" s="113"/>
      <c r="I114" s="184">
        <f>SUM(I89:I113)</f>
        <v>165</v>
      </c>
      <c r="J114" s="113"/>
      <c r="K114" s="184">
        <f>SUM(K89:K113)</f>
        <v>217.5</v>
      </c>
      <c r="L114" s="113"/>
      <c r="M114" s="184">
        <f>SUM(M89:M113)</f>
        <v>232.5</v>
      </c>
      <c r="N114" s="113"/>
      <c r="O114" s="184">
        <f>SUM(O89:O113)</f>
        <v>0</v>
      </c>
      <c r="P114" s="113"/>
      <c r="Q114" s="184">
        <f>SUM(Q89:Q113)</f>
        <v>0</v>
      </c>
      <c r="R114" s="113"/>
      <c r="S114" s="184">
        <f>SUM(S89:S113)</f>
        <v>0</v>
      </c>
      <c r="T114" s="113"/>
      <c r="U114" s="184">
        <f>SUM(U89:U113)</f>
        <v>0</v>
      </c>
      <c r="V114" s="113"/>
      <c r="W114" s="184">
        <f>SUM(W89:W113)</f>
        <v>0</v>
      </c>
      <c r="X114" s="113"/>
      <c r="Y114" s="184">
        <f>SUM(Y89:Y113)</f>
        <v>0</v>
      </c>
      <c r="Z114" s="113"/>
      <c r="AA114" s="184">
        <f>SUM(AA89:AA113)</f>
        <v>0</v>
      </c>
      <c r="AB114" s="113"/>
      <c r="AC114" s="184">
        <f>SUM(AC89:AC113)</f>
        <v>0</v>
      </c>
      <c r="AD114" s="113"/>
      <c r="AE114" s="184">
        <f>SUM(AE89:AE113)</f>
        <v>0</v>
      </c>
      <c r="AF114" s="113"/>
      <c r="AG114" s="184">
        <f>SUM(AG89:AG113)</f>
        <v>0</v>
      </c>
      <c r="AH114" s="113"/>
      <c r="AI114" s="184">
        <f>SUM(AI89:AI113)</f>
        <v>0</v>
      </c>
      <c r="AJ114" s="113"/>
      <c r="AK114" s="184">
        <f>SUM(AK89:AK113)</f>
        <v>0</v>
      </c>
      <c r="AL114" s="49"/>
      <c r="AM114" s="153"/>
      <c r="AN114" s="153"/>
    </row>
    <row r="115" spans="1:40" s="50" customFormat="1" ht="20.25" customHeight="1" thickBot="1">
      <c r="A115" s="17"/>
      <c r="B115" s="17"/>
      <c r="C115" s="18"/>
      <c r="D115" s="17"/>
      <c r="E115" s="17"/>
      <c r="F115" s="18"/>
      <c r="G115" s="18"/>
      <c r="H115" s="16"/>
      <c r="I115" s="16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53"/>
      <c r="AN115" s="153"/>
    </row>
    <row r="116" spans="1:40" ht="29" thickBot="1">
      <c r="B116" s="752" t="s">
        <v>549</v>
      </c>
      <c r="C116" s="753"/>
      <c r="D116" s="754"/>
      <c r="E116" s="103"/>
      <c r="F116" s="28"/>
      <c r="G116" s="171"/>
      <c r="H116" s="172" t="s">
        <v>272</v>
      </c>
      <c r="I116" s="28"/>
      <c r="J116" s="28"/>
      <c r="K116" s="28"/>
      <c r="L116" s="101"/>
      <c r="M116" s="265"/>
      <c r="N116" s="172" t="s">
        <v>273</v>
      </c>
      <c r="O116" s="48"/>
      <c r="P116" s="18"/>
      <c r="Q116" s="48"/>
      <c r="R116" s="18"/>
      <c r="S116" s="188"/>
      <c r="T116" s="172" t="s">
        <v>303</v>
      </c>
      <c r="U116" s="24"/>
      <c r="V116" s="24"/>
      <c r="W116" s="24"/>
    </row>
    <row r="118" spans="1:40" ht="46" customHeight="1"/>
  </sheetData>
  <sheetProtection algorithmName="SHA-512" hashValue="aUZsbQ+7hpuoXWVcv/85Y17l2JzoF2DnRhXoBWp/fmdG5zYuvvtkRQnt4tThAmyVbs+pvRrIt8EgrcLjtxlpYQ==" saltValue="B9en9FfwxvGz2hlRoB6lWQ==" spinCount="100000" sheet="1" objects="1" scenarios="1"/>
  <sortState ref="B89:M112">
    <sortCondition descending="1" ref="E89:E112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70">
    <mergeCell ref="AJ4:AK5"/>
    <mergeCell ref="R3:S3"/>
    <mergeCell ref="AJ86:AK87"/>
    <mergeCell ref="AH86:AI87"/>
    <mergeCell ref="AJ85:AK85"/>
    <mergeCell ref="AH85:AI85"/>
    <mergeCell ref="AB3:AC3"/>
    <mergeCell ref="AD4:AE5"/>
    <mergeCell ref="R86:S87"/>
    <mergeCell ref="R4:S5"/>
    <mergeCell ref="R85:S85"/>
    <mergeCell ref="A1:AL1"/>
    <mergeCell ref="F3:G3"/>
    <mergeCell ref="H3:I3"/>
    <mergeCell ref="J3:K3"/>
    <mergeCell ref="L3:M3"/>
    <mergeCell ref="N3:O3"/>
    <mergeCell ref="AF3:AG3"/>
    <mergeCell ref="AD3:AE3"/>
    <mergeCell ref="AH3:AI3"/>
    <mergeCell ref="AJ3:AK3"/>
    <mergeCell ref="P3:Q3"/>
    <mergeCell ref="Z3:AA3"/>
    <mergeCell ref="X3:Y3"/>
    <mergeCell ref="V3:W3"/>
    <mergeCell ref="T3:U3"/>
    <mergeCell ref="B82:D82"/>
    <mergeCell ref="P85:Q85"/>
    <mergeCell ref="T86:U87"/>
    <mergeCell ref="N86:O87"/>
    <mergeCell ref="AF86:AG87"/>
    <mergeCell ref="AF85:AG85"/>
    <mergeCell ref="Z85:AA85"/>
    <mergeCell ref="H85:I85"/>
    <mergeCell ref="J85:K85"/>
    <mergeCell ref="L85:M85"/>
    <mergeCell ref="A84:AL84"/>
    <mergeCell ref="V85:W85"/>
    <mergeCell ref="T85:U85"/>
    <mergeCell ref="P86:Q87"/>
    <mergeCell ref="F85:G85"/>
    <mergeCell ref="X85:Y85"/>
    <mergeCell ref="L4:M5"/>
    <mergeCell ref="N4:O5"/>
    <mergeCell ref="AH4:AI5"/>
    <mergeCell ref="F4:G5"/>
    <mergeCell ref="AF4:AG5"/>
    <mergeCell ref="H4:I5"/>
    <mergeCell ref="P4:Q5"/>
    <mergeCell ref="Z4:AA5"/>
    <mergeCell ref="AB4:AC5"/>
    <mergeCell ref="X4:Y5"/>
    <mergeCell ref="V4:W5"/>
    <mergeCell ref="T4:U5"/>
    <mergeCell ref="B4:E5"/>
    <mergeCell ref="B116:D116"/>
    <mergeCell ref="AD86:AE87"/>
    <mergeCell ref="AD85:AE85"/>
    <mergeCell ref="AB85:AC85"/>
    <mergeCell ref="Z86:AA87"/>
    <mergeCell ref="AB86:AC87"/>
    <mergeCell ref="X86:Y87"/>
    <mergeCell ref="L86:M87"/>
    <mergeCell ref="A86:E87"/>
    <mergeCell ref="J86:K87"/>
    <mergeCell ref="F86:G87"/>
    <mergeCell ref="H86:I87"/>
    <mergeCell ref="V86:W87"/>
    <mergeCell ref="N85:O85"/>
    <mergeCell ref="J4:K5"/>
  </mergeCells>
  <pageMargins left="0.39370078740157483" right="0.11811023622047245" top="0.11811023622047245" bottom="0.11811023622047245" header="0.19685039370078741" footer="0.15748031496062992"/>
  <pageSetup paperSize="9" scale="45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  <pageSetUpPr fitToPage="1"/>
  </sheetPr>
  <dimension ref="A1:AO96"/>
  <sheetViews>
    <sheetView zoomScale="75" zoomScaleNormal="75" workbookViewId="0">
      <selection activeCell="AP17" sqref="AP17"/>
    </sheetView>
  </sheetViews>
  <sheetFormatPr baseColWidth="10" defaultColWidth="11.453125" defaultRowHeight="16.5"/>
  <cols>
    <col min="1" max="1" width="6.453125" style="17" bestFit="1" customWidth="1"/>
    <col min="2" max="2" width="24.81640625" style="17" customWidth="1"/>
    <col min="3" max="3" width="6.81640625" style="18" customWidth="1"/>
    <col min="4" max="4" width="35.1796875" style="17" customWidth="1"/>
    <col min="5" max="5" width="8.36328125" style="17" customWidth="1"/>
    <col min="6" max="6" width="8" style="18" customWidth="1"/>
    <col min="7" max="7" width="9.453125" style="18" customWidth="1"/>
    <col min="8" max="13" width="8.6328125" style="17" customWidth="1"/>
    <col min="14" max="15" width="8.6328125" style="17" hidden="1" customWidth="1"/>
    <col min="16" max="16" width="7.453125" style="17" hidden="1" customWidth="1"/>
    <col min="17" max="17" width="9" style="17" hidden="1" customWidth="1"/>
    <col min="18" max="18" width="8.36328125" style="17" hidden="1" customWidth="1"/>
    <col min="19" max="19" width="9" style="17" hidden="1" customWidth="1"/>
    <col min="20" max="20" width="7.1796875" style="18" hidden="1" customWidth="1"/>
    <col min="21" max="21" width="8.81640625" style="18" hidden="1" customWidth="1"/>
    <col min="22" max="22" width="7.1796875" style="17" hidden="1" customWidth="1"/>
    <col min="23" max="23" width="8.81640625" style="17" hidden="1" customWidth="1"/>
    <col min="24" max="24" width="7.1796875" style="17" hidden="1" customWidth="1"/>
    <col min="25" max="25" width="8.81640625" style="17" hidden="1" customWidth="1"/>
    <col min="26" max="27" width="9" style="17" hidden="1" customWidth="1"/>
    <col min="28" max="28" width="7.1796875" style="17" hidden="1" customWidth="1"/>
    <col min="29" max="29" width="8.81640625" style="17" hidden="1" customWidth="1"/>
    <col min="30" max="30" width="7.1796875" style="17" hidden="1" customWidth="1"/>
    <col min="31" max="31" width="9" style="17" hidden="1" customWidth="1"/>
    <col min="32" max="32" width="7.1796875" style="17" hidden="1" customWidth="1"/>
    <col min="33" max="33" width="8.81640625" style="17" hidden="1" customWidth="1"/>
    <col min="34" max="34" width="7.1796875" style="17" hidden="1" customWidth="1"/>
    <col min="35" max="35" width="8.81640625" style="17" hidden="1" customWidth="1"/>
    <col min="36" max="36" width="7.1796875" style="17" hidden="1" customWidth="1"/>
    <col min="37" max="37" width="8.453125" style="17" hidden="1" customWidth="1"/>
    <col min="38" max="38" width="7.1796875" style="17" customWidth="1"/>
    <col min="39" max="39" width="7.36328125" style="17" hidden="1" customWidth="1"/>
    <col min="40" max="40" width="5.1796875" style="17" hidden="1" customWidth="1"/>
    <col min="41" max="41" width="4" style="17" customWidth="1"/>
    <col min="42" max="16384" width="11.453125" style="17"/>
  </cols>
  <sheetData>
    <row r="1" spans="1:40" s="58" customFormat="1" ht="45">
      <c r="A1" s="726" t="s">
        <v>557</v>
      </c>
      <c r="B1" s="727"/>
      <c r="C1" s="727"/>
      <c r="D1" s="727"/>
      <c r="E1" s="727"/>
      <c r="F1" s="727"/>
      <c r="G1" s="727"/>
      <c r="H1" s="727"/>
      <c r="I1" s="727"/>
      <c r="J1" s="727"/>
      <c r="K1" s="727"/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7"/>
      <c r="Z1" s="727"/>
      <c r="AA1" s="727"/>
      <c r="AB1" s="727"/>
      <c r="AC1" s="727"/>
      <c r="AD1" s="727"/>
      <c r="AE1" s="727"/>
      <c r="AF1" s="727"/>
      <c r="AG1" s="727"/>
      <c r="AH1" s="727"/>
      <c r="AI1" s="727"/>
      <c r="AJ1" s="727"/>
      <c r="AK1" s="727"/>
      <c r="AL1" s="727"/>
    </row>
    <row r="2" spans="1:40" ht="10.5" customHeight="1" thickBot="1"/>
    <row r="3" spans="1:40" s="16" customFormat="1" ht="38" customHeight="1" thickBot="1">
      <c r="A3" s="17"/>
      <c r="B3" s="17"/>
      <c r="C3" s="18"/>
      <c r="D3" s="17"/>
      <c r="E3" s="17"/>
      <c r="F3" s="729">
        <v>46075</v>
      </c>
      <c r="G3" s="730"/>
      <c r="H3" s="729">
        <v>46089</v>
      </c>
      <c r="I3" s="730"/>
      <c r="J3" s="729">
        <v>46103</v>
      </c>
      <c r="K3" s="730"/>
      <c r="L3" s="729">
        <v>46124</v>
      </c>
      <c r="M3" s="730"/>
      <c r="N3" s="729"/>
      <c r="O3" s="730"/>
      <c r="P3" s="729"/>
      <c r="Q3" s="730"/>
      <c r="R3" s="729"/>
      <c r="S3" s="730"/>
      <c r="T3" s="729"/>
      <c r="U3" s="730"/>
      <c r="V3" s="729"/>
      <c r="W3" s="730"/>
      <c r="X3" s="729"/>
      <c r="Y3" s="730"/>
      <c r="Z3" s="729"/>
      <c r="AA3" s="730"/>
      <c r="AB3" s="729"/>
      <c r="AC3" s="730"/>
      <c r="AD3" s="731"/>
      <c r="AE3" s="732"/>
      <c r="AF3" s="729"/>
      <c r="AG3" s="730"/>
      <c r="AH3" s="729"/>
      <c r="AI3" s="730"/>
      <c r="AJ3" s="731"/>
      <c r="AK3" s="732"/>
      <c r="AL3" s="17"/>
    </row>
    <row r="4" spans="1:40" s="16" customFormat="1" ht="15" customHeight="1">
      <c r="A4" s="782" t="s">
        <v>553</v>
      </c>
      <c r="B4" s="783"/>
      <c r="C4" s="783"/>
      <c r="D4" s="783"/>
      <c r="E4" s="784"/>
      <c r="F4" s="733" t="s">
        <v>548</v>
      </c>
      <c r="G4" s="734"/>
      <c r="H4" s="733" t="s">
        <v>592</v>
      </c>
      <c r="I4" s="734"/>
      <c r="J4" s="733" t="s">
        <v>614</v>
      </c>
      <c r="K4" s="734"/>
      <c r="L4" s="733" t="s">
        <v>622</v>
      </c>
      <c r="M4" s="734"/>
      <c r="N4" s="733"/>
      <c r="O4" s="734"/>
      <c r="P4" s="733"/>
      <c r="Q4" s="734"/>
      <c r="R4" s="733"/>
      <c r="S4" s="734"/>
      <c r="T4" s="733"/>
      <c r="U4" s="734"/>
      <c r="V4" s="733"/>
      <c r="W4" s="734"/>
      <c r="X4" s="733"/>
      <c r="Y4" s="734"/>
      <c r="Z4" s="733"/>
      <c r="AA4" s="734"/>
      <c r="AB4" s="733"/>
      <c r="AC4" s="734"/>
      <c r="AD4" s="733"/>
      <c r="AE4" s="734"/>
      <c r="AF4" s="733"/>
      <c r="AG4" s="742"/>
      <c r="AH4" s="733"/>
      <c r="AI4" s="734"/>
      <c r="AJ4" s="733"/>
      <c r="AK4" s="734"/>
      <c r="AM4" s="17"/>
      <c r="AN4" s="17"/>
    </row>
    <row r="5" spans="1:40" s="16" customFormat="1" ht="51" customHeight="1" thickBot="1">
      <c r="A5" s="785"/>
      <c r="B5" s="807"/>
      <c r="C5" s="807"/>
      <c r="D5" s="807"/>
      <c r="E5" s="787"/>
      <c r="F5" s="735"/>
      <c r="G5" s="736"/>
      <c r="H5" s="738"/>
      <c r="I5" s="739"/>
      <c r="J5" s="735"/>
      <c r="K5" s="736"/>
      <c r="L5" s="735"/>
      <c r="M5" s="736"/>
      <c r="N5" s="735"/>
      <c r="O5" s="736"/>
      <c r="P5" s="738"/>
      <c r="Q5" s="739"/>
      <c r="R5" s="738"/>
      <c r="S5" s="739"/>
      <c r="T5" s="738"/>
      <c r="U5" s="739"/>
      <c r="V5" s="738"/>
      <c r="W5" s="739"/>
      <c r="X5" s="735"/>
      <c r="Y5" s="736"/>
      <c r="Z5" s="735"/>
      <c r="AA5" s="736"/>
      <c r="AB5" s="738"/>
      <c r="AC5" s="739"/>
      <c r="AD5" s="738"/>
      <c r="AE5" s="739"/>
      <c r="AF5" s="735"/>
      <c r="AG5" s="743"/>
      <c r="AH5" s="735"/>
      <c r="AI5" s="736"/>
      <c r="AJ5" s="735"/>
      <c r="AK5" s="736"/>
      <c r="AM5" s="17"/>
      <c r="AN5" s="17"/>
    </row>
    <row r="6" spans="1:40" s="16" customFormat="1" ht="27" customHeight="1" thickBot="1">
      <c r="A6" s="279" t="s">
        <v>176</v>
      </c>
      <c r="B6" s="319" t="s">
        <v>2</v>
      </c>
      <c r="C6" s="320" t="s">
        <v>115</v>
      </c>
      <c r="D6" s="321" t="s">
        <v>3</v>
      </c>
      <c r="E6" s="274" t="s">
        <v>4</v>
      </c>
      <c r="F6" s="20" t="s">
        <v>5</v>
      </c>
      <c r="G6" s="86" t="s">
        <v>6</v>
      </c>
      <c r="H6" s="20" t="s">
        <v>5</v>
      </c>
      <c r="I6" s="86" t="s">
        <v>6</v>
      </c>
      <c r="J6" s="87" t="s">
        <v>5</v>
      </c>
      <c r="K6" s="92" t="s">
        <v>6</v>
      </c>
      <c r="L6" s="20" t="s">
        <v>5</v>
      </c>
      <c r="M6" s="86" t="s">
        <v>6</v>
      </c>
      <c r="N6" s="20" t="s">
        <v>5</v>
      </c>
      <c r="O6" s="86" t="s">
        <v>6</v>
      </c>
      <c r="P6" s="20" t="s">
        <v>5</v>
      </c>
      <c r="Q6" s="86" t="s">
        <v>6</v>
      </c>
      <c r="R6" s="20" t="s">
        <v>5</v>
      </c>
      <c r="S6" s="86" t="s">
        <v>6</v>
      </c>
      <c r="T6" s="20" t="s">
        <v>5</v>
      </c>
      <c r="U6" s="86" t="s">
        <v>6</v>
      </c>
      <c r="V6" s="20" t="s">
        <v>5</v>
      </c>
      <c r="W6" s="86" t="s">
        <v>6</v>
      </c>
      <c r="X6" s="20" t="s">
        <v>5</v>
      </c>
      <c r="Y6" s="86" t="s">
        <v>6</v>
      </c>
      <c r="Z6" s="20" t="s">
        <v>5</v>
      </c>
      <c r="AA6" s="86" t="s">
        <v>6</v>
      </c>
      <c r="AB6" s="20" t="s">
        <v>5</v>
      </c>
      <c r="AC6" s="86" t="s">
        <v>6</v>
      </c>
      <c r="AD6" s="20" t="s">
        <v>5</v>
      </c>
      <c r="AE6" s="86" t="s">
        <v>6</v>
      </c>
      <c r="AF6" s="20" t="s">
        <v>5</v>
      </c>
      <c r="AG6" s="86" t="s">
        <v>6</v>
      </c>
      <c r="AH6" s="20" t="s">
        <v>5</v>
      </c>
      <c r="AI6" s="86" t="s">
        <v>6</v>
      </c>
      <c r="AJ6" s="20" t="s">
        <v>5</v>
      </c>
      <c r="AK6" s="86" t="s">
        <v>6</v>
      </c>
      <c r="AL6" s="57" t="s">
        <v>176</v>
      </c>
      <c r="AM6" s="335" t="s">
        <v>218</v>
      </c>
      <c r="AN6" s="336" t="s">
        <v>218</v>
      </c>
    </row>
    <row r="7" spans="1:40" s="50" customFormat="1" ht="20.25" customHeight="1">
      <c r="A7" s="276">
        <v>1</v>
      </c>
      <c r="B7" s="285" t="s">
        <v>328</v>
      </c>
      <c r="C7" s="52">
        <v>2015</v>
      </c>
      <c r="D7" s="407" t="s">
        <v>106</v>
      </c>
      <c r="E7" s="277">
        <f t="shared" ref="E7:E38" si="0">G7+I7+K7+M7+O7+Q7+S7+U7+W7+Y7+AA7+AC7+AE7+AG7+AI7+AK7</f>
        <v>525</v>
      </c>
      <c r="F7" s="489">
        <v>36</v>
      </c>
      <c r="G7" s="325">
        <v>150</v>
      </c>
      <c r="H7" s="489">
        <v>31</v>
      </c>
      <c r="I7" s="325">
        <v>150</v>
      </c>
      <c r="J7" s="624">
        <v>40</v>
      </c>
      <c r="K7" s="325">
        <v>75</v>
      </c>
      <c r="L7" s="489">
        <v>31</v>
      </c>
      <c r="M7" s="325">
        <v>150</v>
      </c>
      <c r="N7" s="489"/>
      <c r="O7" s="325"/>
      <c r="P7" s="489"/>
      <c r="Q7" s="325"/>
      <c r="R7" s="489"/>
      <c r="S7" s="325"/>
      <c r="T7" s="489"/>
      <c r="U7" s="325"/>
      <c r="V7" s="489"/>
      <c r="W7" s="325"/>
      <c r="X7" s="489"/>
      <c r="Y7" s="325"/>
      <c r="Z7" s="489"/>
      <c r="AA7" s="325"/>
      <c r="AB7" s="489"/>
      <c r="AC7" s="325"/>
      <c r="AD7" s="489"/>
      <c r="AE7" s="325"/>
      <c r="AF7" s="489"/>
      <c r="AG7" s="325"/>
      <c r="AH7" s="489"/>
      <c r="AI7" s="325"/>
      <c r="AJ7" s="489"/>
      <c r="AK7" s="325"/>
      <c r="AL7" s="71">
        <v>1</v>
      </c>
      <c r="AM7" s="334">
        <v>1</v>
      </c>
      <c r="AN7" s="325">
        <v>150</v>
      </c>
    </row>
    <row r="8" spans="1:40" s="50" customFormat="1" ht="20.25" customHeight="1">
      <c r="A8" s="276">
        <v>2</v>
      </c>
      <c r="B8" s="501" t="s">
        <v>127</v>
      </c>
      <c r="C8" s="80">
        <v>2015</v>
      </c>
      <c r="D8" s="483" t="s">
        <v>96</v>
      </c>
      <c r="E8" s="277">
        <f t="shared" si="0"/>
        <v>435</v>
      </c>
      <c r="F8" s="489">
        <v>38</v>
      </c>
      <c r="G8" s="213">
        <v>75</v>
      </c>
      <c r="H8" s="489">
        <v>36</v>
      </c>
      <c r="I8" s="213">
        <v>105</v>
      </c>
      <c r="J8" s="489">
        <v>35</v>
      </c>
      <c r="K8" s="213">
        <v>150</v>
      </c>
      <c r="L8" s="489">
        <v>38</v>
      </c>
      <c r="M8" s="213">
        <v>105</v>
      </c>
      <c r="N8" s="489"/>
      <c r="O8" s="213"/>
      <c r="P8" s="489"/>
      <c r="Q8" s="213"/>
      <c r="R8" s="489"/>
      <c r="S8" s="213"/>
      <c r="T8" s="489"/>
      <c r="U8" s="213"/>
      <c r="V8" s="489"/>
      <c r="W8" s="213"/>
      <c r="X8" s="489"/>
      <c r="Y8" s="213"/>
      <c r="Z8" s="489"/>
      <c r="AA8" s="213"/>
      <c r="AB8" s="489"/>
      <c r="AC8" s="213"/>
      <c r="AD8" s="489"/>
      <c r="AE8" s="213"/>
      <c r="AF8" s="489"/>
      <c r="AG8" s="213"/>
      <c r="AH8" s="489"/>
      <c r="AI8" s="213"/>
      <c r="AJ8" s="489"/>
      <c r="AK8" s="213"/>
      <c r="AL8" s="71">
        <v>2</v>
      </c>
      <c r="AM8" s="240">
        <f t="shared" ref="AM8:AM20" si="1">AM7+1</f>
        <v>2</v>
      </c>
      <c r="AN8" s="213">
        <v>105</v>
      </c>
    </row>
    <row r="9" spans="1:40" s="50" customFormat="1" ht="20.25" customHeight="1">
      <c r="A9" s="276">
        <v>3</v>
      </c>
      <c r="B9" s="434" t="s">
        <v>428</v>
      </c>
      <c r="C9" s="52">
        <v>2016</v>
      </c>
      <c r="D9" s="436" t="s">
        <v>289</v>
      </c>
      <c r="E9" s="277">
        <f t="shared" si="0"/>
        <v>292.5</v>
      </c>
      <c r="F9" s="489">
        <v>39</v>
      </c>
      <c r="G9" s="213">
        <v>52.5</v>
      </c>
      <c r="H9" s="489">
        <v>40</v>
      </c>
      <c r="I9" s="213">
        <v>60</v>
      </c>
      <c r="J9" s="489">
        <v>39</v>
      </c>
      <c r="K9" s="213">
        <v>105</v>
      </c>
      <c r="L9" s="489">
        <v>41</v>
      </c>
      <c r="M9" s="213">
        <v>75</v>
      </c>
      <c r="N9" s="489"/>
      <c r="O9" s="213"/>
      <c r="P9" s="489"/>
      <c r="Q9" s="213"/>
      <c r="R9" s="489"/>
      <c r="S9" s="213"/>
      <c r="T9" s="489"/>
      <c r="U9" s="213"/>
      <c r="V9" s="489"/>
      <c r="W9" s="213"/>
      <c r="X9" s="489"/>
      <c r="Y9" s="213"/>
      <c r="Z9" s="489"/>
      <c r="AA9" s="213"/>
      <c r="AB9" s="489"/>
      <c r="AC9" s="213"/>
      <c r="AD9" s="489"/>
      <c r="AE9" s="213"/>
      <c r="AF9" s="489"/>
      <c r="AG9" s="213"/>
      <c r="AH9" s="489"/>
      <c r="AI9" s="213"/>
      <c r="AJ9" s="489"/>
      <c r="AK9" s="213"/>
      <c r="AL9" s="71">
        <v>3</v>
      </c>
      <c r="AM9" s="239">
        <f t="shared" si="1"/>
        <v>3</v>
      </c>
      <c r="AN9" s="213">
        <v>75</v>
      </c>
    </row>
    <row r="10" spans="1:40" s="50" customFormat="1" ht="20.25" customHeight="1">
      <c r="A10" s="276">
        <v>4</v>
      </c>
      <c r="B10" s="297" t="s">
        <v>296</v>
      </c>
      <c r="C10" s="80">
        <v>2016</v>
      </c>
      <c r="D10" s="483" t="s">
        <v>161</v>
      </c>
      <c r="E10" s="277">
        <f t="shared" si="0"/>
        <v>245.25</v>
      </c>
      <c r="F10" s="489">
        <v>37</v>
      </c>
      <c r="G10" s="213">
        <v>105</v>
      </c>
      <c r="H10" s="489">
        <v>43</v>
      </c>
      <c r="I10" s="213">
        <v>20.25</v>
      </c>
      <c r="J10" s="489">
        <v>41</v>
      </c>
      <c r="K10" s="213">
        <v>60</v>
      </c>
      <c r="L10" s="489">
        <v>41</v>
      </c>
      <c r="M10" s="213">
        <v>60</v>
      </c>
      <c r="N10" s="489"/>
      <c r="O10" s="213"/>
      <c r="P10" s="489"/>
      <c r="Q10" s="213"/>
      <c r="R10" s="489"/>
      <c r="S10" s="213"/>
      <c r="T10" s="489"/>
      <c r="U10" s="213"/>
      <c r="V10" s="489"/>
      <c r="W10" s="213"/>
      <c r="X10" s="489"/>
      <c r="Y10" s="213"/>
      <c r="Z10" s="489"/>
      <c r="AA10" s="213"/>
      <c r="AB10" s="489"/>
      <c r="AC10" s="213"/>
      <c r="AD10" s="489"/>
      <c r="AE10" s="213"/>
      <c r="AF10" s="489"/>
      <c r="AG10" s="213"/>
      <c r="AH10" s="489"/>
      <c r="AI10" s="213"/>
      <c r="AJ10" s="489"/>
      <c r="AK10" s="213"/>
      <c r="AL10" s="71">
        <v>4</v>
      </c>
      <c r="AM10" s="239">
        <f t="shared" si="1"/>
        <v>4</v>
      </c>
      <c r="AN10" s="213">
        <v>60</v>
      </c>
    </row>
    <row r="11" spans="1:40" s="50" customFormat="1" ht="20.25" customHeight="1">
      <c r="A11" s="276">
        <v>5</v>
      </c>
      <c r="B11" s="297" t="s">
        <v>349</v>
      </c>
      <c r="C11" s="52">
        <v>2016</v>
      </c>
      <c r="D11" s="470" t="s">
        <v>100</v>
      </c>
      <c r="E11" s="277">
        <f t="shared" si="0"/>
        <v>106.5</v>
      </c>
      <c r="F11" s="489">
        <v>44</v>
      </c>
      <c r="G11" s="213">
        <v>30</v>
      </c>
      <c r="H11" s="489">
        <v>43</v>
      </c>
      <c r="I11" s="213">
        <v>20.25</v>
      </c>
      <c r="J11" s="489">
        <v>47</v>
      </c>
      <c r="K11" s="213">
        <v>26.25</v>
      </c>
      <c r="L11" s="489">
        <v>45</v>
      </c>
      <c r="M11" s="213">
        <v>30</v>
      </c>
      <c r="N11" s="489"/>
      <c r="O11" s="213"/>
      <c r="P11" s="489"/>
      <c r="Q11" s="213"/>
      <c r="R11" s="489"/>
      <c r="S11" s="213"/>
      <c r="T11" s="489"/>
      <c r="U11" s="213"/>
      <c r="V11" s="489"/>
      <c r="W11" s="213"/>
      <c r="X11" s="489"/>
      <c r="Y11" s="213"/>
      <c r="Z11" s="489"/>
      <c r="AA11" s="213"/>
      <c r="AB11" s="489"/>
      <c r="AC11" s="213"/>
      <c r="AD11" s="489"/>
      <c r="AE11" s="213"/>
      <c r="AF11" s="489"/>
      <c r="AG11" s="213"/>
      <c r="AH11" s="489"/>
      <c r="AI11" s="213"/>
      <c r="AJ11" s="489"/>
      <c r="AK11" s="213"/>
      <c r="AL11" s="71">
        <v>5</v>
      </c>
      <c r="AM11" s="240">
        <f t="shared" si="1"/>
        <v>5</v>
      </c>
      <c r="AN11" s="213">
        <v>45</v>
      </c>
    </row>
    <row r="12" spans="1:40" s="50" customFormat="1" ht="20.25" customHeight="1">
      <c r="A12" s="276">
        <v>6</v>
      </c>
      <c r="B12" s="297" t="s">
        <v>295</v>
      </c>
      <c r="C12" s="80">
        <v>2015</v>
      </c>
      <c r="D12" s="502" t="s">
        <v>123</v>
      </c>
      <c r="E12" s="277">
        <f t="shared" si="0"/>
        <v>102</v>
      </c>
      <c r="F12" s="489"/>
      <c r="G12" s="342"/>
      <c r="H12" s="489">
        <v>46</v>
      </c>
      <c r="I12" s="213">
        <v>12</v>
      </c>
      <c r="J12" s="489">
        <v>45</v>
      </c>
      <c r="K12" s="213">
        <v>45</v>
      </c>
      <c r="L12" s="489">
        <v>42</v>
      </c>
      <c r="M12" s="213">
        <v>45</v>
      </c>
      <c r="N12" s="489"/>
      <c r="O12" s="213"/>
      <c r="P12" s="489"/>
      <c r="Q12" s="213"/>
      <c r="R12" s="489"/>
      <c r="S12" s="213"/>
      <c r="T12" s="489"/>
      <c r="U12" s="213"/>
      <c r="V12" s="489"/>
      <c r="W12" s="213"/>
      <c r="X12" s="489"/>
      <c r="Y12" s="213"/>
      <c r="Z12" s="489"/>
      <c r="AA12" s="213"/>
      <c r="AB12" s="489"/>
      <c r="AC12" s="213"/>
      <c r="AD12" s="489"/>
      <c r="AE12" s="213"/>
      <c r="AF12" s="489"/>
      <c r="AG12" s="213"/>
      <c r="AH12" s="489"/>
      <c r="AI12" s="213"/>
      <c r="AJ12" s="489"/>
      <c r="AK12" s="213"/>
      <c r="AL12" s="71">
        <v>6</v>
      </c>
      <c r="AM12" s="240">
        <f t="shared" si="1"/>
        <v>6</v>
      </c>
      <c r="AN12" s="213">
        <v>30</v>
      </c>
    </row>
    <row r="13" spans="1:40" s="50" customFormat="1" ht="20.25" customHeight="1">
      <c r="A13" s="276">
        <v>7</v>
      </c>
      <c r="B13" s="501" t="s">
        <v>222</v>
      </c>
      <c r="C13" s="80">
        <v>2015</v>
      </c>
      <c r="D13" s="483" t="s">
        <v>133</v>
      </c>
      <c r="E13" s="277">
        <f t="shared" si="0"/>
        <v>90</v>
      </c>
      <c r="F13" s="489">
        <v>39</v>
      </c>
      <c r="G13" s="213">
        <v>52.5</v>
      </c>
      <c r="H13" s="489">
        <v>42</v>
      </c>
      <c r="I13" s="213">
        <v>37.5</v>
      </c>
      <c r="J13" s="489"/>
      <c r="K13" s="213"/>
      <c r="L13" s="489"/>
      <c r="M13" s="213"/>
      <c r="N13" s="489"/>
      <c r="O13" s="213"/>
      <c r="P13" s="489"/>
      <c r="Q13" s="213"/>
      <c r="R13" s="489"/>
      <c r="S13" s="213"/>
      <c r="T13" s="489"/>
      <c r="U13" s="213"/>
      <c r="V13" s="489"/>
      <c r="W13" s="213"/>
      <c r="X13" s="489"/>
      <c r="Y13" s="213"/>
      <c r="Z13" s="489"/>
      <c r="AA13" s="213"/>
      <c r="AB13" s="489"/>
      <c r="AC13" s="213"/>
      <c r="AD13" s="489"/>
      <c r="AE13" s="213"/>
      <c r="AF13" s="489"/>
      <c r="AG13" s="213"/>
      <c r="AH13" s="489"/>
      <c r="AI13" s="213"/>
      <c r="AJ13" s="489"/>
      <c r="AK13" s="213"/>
      <c r="AL13" s="71">
        <v>7</v>
      </c>
      <c r="AM13" s="239">
        <f t="shared" si="1"/>
        <v>7</v>
      </c>
      <c r="AN13" s="213">
        <v>22.5</v>
      </c>
    </row>
    <row r="14" spans="1:40" s="50" customFormat="1" ht="20.25" customHeight="1">
      <c r="A14" s="276">
        <v>8</v>
      </c>
      <c r="B14" s="285" t="s">
        <v>331</v>
      </c>
      <c r="C14" s="52">
        <v>2016</v>
      </c>
      <c r="D14" s="471" t="s">
        <v>133</v>
      </c>
      <c r="E14" s="277">
        <f t="shared" si="0"/>
        <v>82.5</v>
      </c>
      <c r="F14" s="489">
        <v>50</v>
      </c>
      <c r="G14" s="213">
        <v>7.5</v>
      </c>
      <c r="H14" s="489">
        <v>39</v>
      </c>
      <c r="I14" s="213">
        <v>75</v>
      </c>
      <c r="J14" s="489"/>
      <c r="K14" s="213"/>
      <c r="L14" s="489"/>
      <c r="M14" s="213"/>
      <c r="N14" s="489"/>
      <c r="O14" s="342"/>
      <c r="P14" s="489"/>
      <c r="Q14" s="342"/>
      <c r="R14" s="489"/>
      <c r="S14" s="342"/>
      <c r="T14" s="489"/>
      <c r="U14" s="342"/>
      <c r="V14" s="489"/>
      <c r="W14" s="342"/>
      <c r="X14" s="489"/>
      <c r="Y14" s="342"/>
      <c r="Z14" s="489"/>
      <c r="AA14" s="342"/>
      <c r="AB14" s="489"/>
      <c r="AC14" s="342"/>
      <c r="AD14" s="489"/>
      <c r="AE14" s="342"/>
      <c r="AF14" s="489"/>
      <c r="AG14" s="342"/>
      <c r="AH14" s="489"/>
      <c r="AI14" s="342"/>
      <c r="AJ14" s="489"/>
      <c r="AK14" s="342"/>
      <c r="AL14" s="71">
        <v>8</v>
      </c>
      <c r="AM14" s="240">
        <f t="shared" si="1"/>
        <v>8</v>
      </c>
      <c r="AN14" s="213">
        <v>18</v>
      </c>
    </row>
    <row r="15" spans="1:40" s="50" customFormat="1" ht="20.25" customHeight="1">
      <c r="A15" s="276">
        <v>9</v>
      </c>
      <c r="B15" s="285" t="s">
        <v>332</v>
      </c>
      <c r="C15" s="52">
        <v>2016</v>
      </c>
      <c r="D15" s="471" t="s">
        <v>133</v>
      </c>
      <c r="E15" s="277">
        <f t="shared" si="0"/>
        <v>55.5</v>
      </c>
      <c r="F15" s="489">
        <v>48</v>
      </c>
      <c r="G15" s="213">
        <v>18</v>
      </c>
      <c r="H15" s="489">
        <v>42</v>
      </c>
      <c r="I15" s="213">
        <v>37.5</v>
      </c>
      <c r="J15" s="489"/>
      <c r="K15" s="213"/>
      <c r="L15" s="489"/>
      <c r="M15" s="213"/>
      <c r="N15" s="489"/>
      <c r="O15" s="213"/>
      <c r="P15" s="489"/>
      <c r="Q15" s="213"/>
      <c r="R15" s="489"/>
      <c r="S15" s="213"/>
      <c r="T15" s="489"/>
      <c r="U15" s="213"/>
      <c r="V15" s="489"/>
      <c r="W15" s="213"/>
      <c r="X15" s="489"/>
      <c r="Y15" s="213"/>
      <c r="Z15" s="489"/>
      <c r="AA15" s="213"/>
      <c r="AB15" s="489"/>
      <c r="AC15" s="213"/>
      <c r="AD15" s="489"/>
      <c r="AE15" s="213"/>
      <c r="AF15" s="489"/>
      <c r="AG15" s="213"/>
      <c r="AH15" s="489"/>
      <c r="AI15" s="213"/>
      <c r="AJ15" s="489"/>
      <c r="AK15" s="213"/>
      <c r="AL15" s="71">
        <v>9</v>
      </c>
      <c r="AM15" s="239">
        <f t="shared" si="1"/>
        <v>9</v>
      </c>
      <c r="AN15" s="213">
        <v>15</v>
      </c>
    </row>
    <row r="16" spans="1:40" s="50" customFormat="1" ht="20" customHeight="1">
      <c r="A16" s="276">
        <v>10</v>
      </c>
      <c r="B16" s="613" t="s">
        <v>300</v>
      </c>
      <c r="C16" s="52">
        <v>2016</v>
      </c>
      <c r="D16" s="615" t="s">
        <v>100</v>
      </c>
      <c r="E16" s="277">
        <f t="shared" si="0"/>
        <v>45.75</v>
      </c>
      <c r="F16" s="489"/>
      <c r="G16" s="342"/>
      <c r="H16" s="489">
        <v>50</v>
      </c>
      <c r="I16" s="213">
        <v>4.5</v>
      </c>
      <c r="J16" s="489">
        <v>47</v>
      </c>
      <c r="K16" s="213">
        <v>26.25</v>
      </c>
      <c r="L16" s="489">
        <v>51</v>
      </c>
      <c r="M16" s="213">
        <v>15</v>
      </c>
      <c r="N16" s="489"/>
      <c r="O16" s="213"/>
      <c r="P16" s="489"/>
      <c r="Q16" s="213"/>
      <c r="R16" s="489"/>
      <c r="S16" s="213"/>
      <c r="T16" s="489"/>
      <c r="U16" s="213"/>
      <c r="V16" s="489"/>
      <c r="W16" s="213"/>
      <c r="X16" s="489"/>
      <c r="Y16" s="213"/>
      <c r="Z16" s="489"/>
      <c r="AA16" s="213"/>
      <c r="AB16" s="489"/>
      <c r="AC16" s="213"/>
      <c r="AD16" s="489"/>
      <c r="AE16" s="213"/>
      <c r="AF16" s="489"/>
      <c r="AG16" s="213"/>
      <c r="AH16" s="489"/>
      <c r="AI16" s="213"/>
      <c r="AJ16" s="489"/>
      <c r="AK16" s="213"/>
      <c r="AL16" s="71">
        <v>10</v>
      </c>
      <c r="AM16" s="240">
        <f t="shared" si="1"/>
        <v>10</v>
      </c>
      <c r="AN16" s="213">
        <v>12</v>
      </c>
    </row>
    <row r="17" spans="1:40" s="50" customFormat="1" ht="20" customHeight="1">
      <c r="A17" s="276">
        <v>11</v>
      </c>
      <c r="B17" s="283" t="s">
        <v>243</v>
      </c>
      <c r="C17" s="52">
        <v>2016</v>
      </c>
      <c r="D17" s="468" t="s">
        <v>97</v>
      </c>
      <c r="E17" s="277">
        <f t="shared" si="0"/>
        <v>39</v>
      </c>
      <c r="F17" s="489">
        <v>50</v>
      </c>
      <c r="G17" s="213">
        <v>7.5</v>
      </c>
      <c r="H17" s="489">
        <v>48</v>
      </c>
      <c r="I17" s="213">
        <v>7.5</v>
      </c>
      <c r="J17" s="489">
        <v>55</v>
      </c>
      <c r="K17" s="213">
        <v>12</v>
      </c>
      <c r="L17" s="489">
        <v>52</v>
      </c>
      <c r="M17" s="213">
        <v>12</v>
      </c>
      <c r="N17" s="489"/>
      <c r="O17" s="213"/>
      <c r="P17" s="489"/>
      <c r="Q17" s="213"/>
      <c r="R17" s="489"/>
      <c r="S17" s="213"/>
      <c r="T17" s="489"/>
      <c r="U17" s="213"/>
      <c r="V17" s="489"/>
      <c r="W17" s="213"/>
      <c r="X17" s="489"/>
      <c r="Y17" s="213"/>
      <c r="Z17" s="489"/>
      <c r="AA17" s="213"/>
      <c r="AB17" s="489"/>
      <c r="AC17" s="213"/>
      <c r="AD17" s="489"/>
      <c r="AE17" s="213"/>
      <c r="AF17" s="489"/>
      <c r="AG17" s="213"/>
      <c r="AH17" s="489"/>
      <c r="AI17" s="213"/>
      <c r="AJ17" s="489"/>
      <c r="AK17" s="213"/>
      <c r="AL17" s="71">
        <v>11</v>
      </c>
      <c r="AM17" s="239">
        <f t="shared" si="1"/>
        <v>11</v>
      </c>
      <c r="AN17" s="213">
        <v>9</v>
      </c>
    </row>
    <row r="18" spans="1:40" s="50" customFormat="1" ht="20" customHeight="1">
      <c r="A18" s="276">
        <v>12</v>
      </c>
      <c r="B18" s="297" t="s">
        <v>180</v>
      </c>
      <c r="C18" s="80">
        <v>2015</v>
      </c>
      <c r="D18" s="483" t="s">
        <v>161</v>
      </c>
      <c r="E18" s="277">
        <f t="shared" si="0"/>
        <v>37.5</v>
      </c>
      <c r="F18" s="489">
        <v>45</v>
      </c>
      <c r="G18" s="213">
        <v>22.5</v>
      </c>
      <c r="H18" s="489">
        <v>53</v>
      </c>
      <c r="I18" s="213">
        <v>0</v>
      </c>
      <c r="J18" s="489">
        <v>52</v>
      </c>
      <c r="K18" s="213">
        <v>15</v>
      </c>
      <c r="L18" s="489"/>
      <c r="M18" s="213"/>
      <c r="N18" s="489"/>
      <c r="O18" s="342"/>
      <c r="P18" s="489"/>
      <c r="Q18" s="342"/>
      <c r="R18" s="489"/>
      <c r="S18" s="342"/>
      <c r="T18" s="489"/>
      <c r="U18" s="342"/>
      <c r="V18" s="489"/>
      <c r="W18" s="342"/>
      <c r="X18" s="489"/>
      <c r="Y18" s="342"/>
      <c r="Z18" s="489"/>
      <c r="AA18" s="342"/>
      <c r="AB18" s="489"/>
      <c r="AC18" s="342"/>
      <c r="AD18" s="489"/>
      <c r="AE18" s="342"/>
      <c r="AF18" s="489"/>
      <c r="AG18" s="342"/>
      <c r="AH18" s="489"/>
      <c r="AI18" s="342"/>
      <c r="AJ18" s="489"/>
      <c r="AK18" s="342"/>
      <c r="AL18" s="71">
        <v>12</v>
      </c>
      <c r="AM18" s="240">
        <f t="shared" si="1"/>
        <v>12</v>
      </c>
      <c r="AN18" s="213">
        <v>6</v>
      </c>
    </row>
    <row r="19" spans="1:40" s="50" customFormat="1" ht="20" customHeight="1">
      <c r="A19" s="276">
        <v>12</v>
      </c>
      <c r="B19" s="285" t="s">
        <v>330</v>
      </c>
      <c r="C19" s="52">
        <v>2016</v>
      </c>
      <c r="D19" s="471" t="s">
        <v>133</v>
      </c>
      <c r="E19" s="277">
        <f t="shared" si="0"/>
        <v>28.5</v>
      </c>
      <c r="F19" s="489">
        <v>49</v>
      </c>
      <c r="G19" s="213">
        <v>13.5</v>
      </c>
      <c r="H19" s="489">
        <v>45</v>
      </c>
      <c r="I19" s="213">
        <v>15</v>
      </c>
      <c r="J19" s="489"/>
      <c r="K19" s="213"/>
      <c r="L19" s="489"/>
      <c r="M19" s="342"/>
      <c r="N19" s="489"/>
      <c r="O19" s="490"/>
      <c r="P19" s="489"/>
      <c r="Q19" s="490"/>
      <c r="R19" s="489"/>
      <c r="S19" s="490"/>
      <c r="T19" s="489"/>
      <c r="U19" s="490"/>
      <c r="V19" s="489"/>
      <c r="W19" s="490"/>
      <c r="X19" s="489"/>
      <c r="Y19" s="490"/>
      <c r="Z19" s="489"/>
      <c r="AA19" s="490"/>
      <c r="AB19" s="489"/>
      <c r="AC19" s="490"/>
      <c r="AD19" s="489"/>
      <c r="AE19" s="490"/>
      <c r="AF19" s="489"/>
      <c r="AG19" s="490"/>
      <c r="AH19" s="489"/>
      <c r="AI19" s="490"/>
      <c r="AJ19" s="489"/>
      <c r="AK19" s="490"/>
      <c r="AL19" s="71">
        <v>14</v>
      </c>
      <c r="AM19" s="239">
        <f t="shared" si="1"/>
        <v>13</v>
      </c>
      <c r="AN19" s="213">
        <v>4.5</v>
      </c>
    </row>
    <row r="20" spans="1:40" s="50" customFormat="1" ht="20" customHeight="1">
      <c r="A20" s="276">
        <v>15</v>
      </c>
      <c r="B20" s="347" t="s">
        <v>445</v>
      </c>
      <c r="C20" s="52">
        <v>2016</v>
      </c>
      <c r="D20" s="460" t="s">
        <v>123</v>
      </c>
      <c r="E20" s="277">
        <f t="shared" si="0"/>
        <v>26.25</v>
      </c>
      <c r="F20" s="489"/>
      <c r="G20" s="342"/>
      <c r="H20" s="489">
        <v>51</v>
      </c>
      <c r="I20" s="213">
        <v>2.25</v>
      </c>
      <c r="J20" s="489">
        <v>57</v>
      </c>
      <c r="K20" s="213">
        <v>6</v>
      </c>
      <c r="L20" s="489">
        <v>51</v>
      </c>
      <c r="M20" s="213">
        <v>18</v>
      </c>
      <c r="N20" s="489"/>
      <c r="O20" s="213"/>
      <c r="P20" s="489"/>
      <c r="Q20" s="213"/>
      <c r="R20" s="489"/>
      <c r="S20" s="213"/>
      <c r="T20" s="489"/>
      <c r="U20" s="213"/>
      <c r="V20" s="489"/>
      <c r="W20" s="213"/>
      <c r="X20" s="489"/>
      <c r="Y20" s="213"/>
      <c r="Z20" s="489"/>
      <c r="AA20" s="213"/>
      <c r="AB20" s="489"/>
      <c r="AC20" s="213"/>
      <c r="AD20" s="489"/>
      <c r="AE20" s="213"/>
      <c r="AF20" s="489"/>
      <c r="AG20" s="213"/>
      <c r="AH20" s="489"/>
      <c r="AI20" s="213"/>
      <c r="AJ20" s="489"/>
      <c r="AK20" s="213"/>
      <c r="AL20" s="71">
        <v>15</v>
      </c>
      <c r="AM20" s="240">
        <f t="shared" si="1"/>
        <v>14</v>
      </c>
      <c r="AN20" s="213">
        <v>3</v>
      </c>
    </row>
    <row r="21" spans="1:40" s="50" customFormat="1" ht="20" customHeight="1">
      <c r="A21" s="276">
        <v>16</v>
      </c>
      <c r="B21" s="384" t="s">
        <v>506</v>
      </c>
      <c r="C21" s="52">
        <v>2016</v>
      </c>
      <c r="D21" s="385" t="s">
        <v>123</v>
      </c>
      <c r="E21" s="277">
        <f t="shared" si="0"/>
        <v>25.5</v>
      </c>
      <c r="F21" s="489"/>
      <c r="G21" s="491"/>
      <c r="H21" s="489">
        <v>48</v>
      </c>
      <c r="I21" s="125">
        <v>7.5</v>
      </c>
      <c r="J21" s="489">
        <v>51</v>
      </c>
      <c r="K21" s="125">
        <v>18</v>
      </c>
      <c r="L21" s="489"/>
      <c r="M21" s="125"/>
      <c r="N21" s="489"/>
      <c r="O21" s="125"/>
      <c r="P21" s="489"/>
      <c r="Q21" s="125"/>
      <c r="R21" s="489"/>
      <c r="S21" s="125"/>
      <c r="T21" s="489"/>
      <c r="U21" s="125"/>
      <c r="V21" s="489"/>
      <c r="W21" s="125"/>
      <c r="X21" s="489"/>
      <c r="Y21" s="125"/>
      <c r="Z21" s="489"/>
      <c r="AA21" s="125"/>
      <c r="AB21" s="489"/>
      <c r="AC21" s="125"/>
      <c r="AD21" s="489"/>
      <c r="AE21" s="125"/>
      <c r="AF21" s="489"/>
      <c r="AG21" s="125"/>
      <c r="AH21" s="489"/>
      <c r="AI21" s="125"/>
      <c r="AJ21" s="489"/>
      <c r="AK21" s="125"/>
      <c r="AL21" s="71">
        <v>16</v>
      </c>
      <c r="AM21" s="239">
        <v>15</v>
      </c>
      <c r="AN21" s="213">
        <v>1.5</v>
      </c>
    </row>
    <row r="22" spans="1:40" s="50" customFormat="1" ht="20" customHeight="1" thickBot="1">
      <c r="A22" s="276">
        <v>17</v>
      </c>
      <c r="B22" s="357" t="s">
        <v>478</v>
      </c>
      <c r="C22" s="52">
        <v>2015</v>
      </c>
      <c r="D22" s="358" t="s">
        <v>240</v>
      </c>
      <c r="E22" s="277">
        <f t="shared" si="0"/>
        <v>22.5</v>
      </c>
      <c r="F22" s="489"/>
      <c r="G22" s="110"/>
      <c r="H22" s="489"/>
      <c r="I22" s="110"/>
      <c r="J22" s="489"/>
      <c r="K22" s="110"/>
      <c r="L22" s="489">
        <v>46</v>
      </c>
      <c r="M22" s="125">
        <v>22.5</v>
      </c>
      <c r="N22" s="489"/>
      <c r="O22" s="125"/>
      <c r="P22" s="489"/>
      <c r="Q22" s="125"/>
      <c r="R22" s="489"/>
      <c r="S22" s="125"/>
      <c r="T22" s="489"/>
      <c r="U22" s="125"/>
      <c r="V22" s="489"/>
      <c r="W22" s="125"/>
      <c r="X22" s="489"/>
      <c r="Y22" s="125"/>
      <c r="Z22" s="489"/>
      <c r="AA22" s="125"/>
      <c r="AB22" s="489"/>
      <c r="AC22" s="125"/>
      <c r="AD22" s="489"/>
      <c r="AE22" s="125"/>
      <c r="AF22" s="489"/>
      <c r="AG22" s="125"/>
      <c r="AH22" s="489"/>
      <c r="AI22" s="125"/>
      <c r="AJ22" s="489"/>
      <c r="AK22" s="125"/>
      <c r="AL22" s="71">
        <v>17</v>
      </c>
      <c r="AM22" s="241"/>
      <c r="AN22" s="242">
        <f>SUM(AN7:AN21)</f>
        <v>556.5</v>
      </c>
    </row>
    <row r="23" spans="1:40" s="50" customFormat="1" ht="20" customHeight="1">
      <c r="A23" s="276">
        <v>18</v>
      </c>
      <c r="B23" s="518" t="s">
        <v>587</v>
      </c>
      <c r="C23" s="52">
        <v>2015</v>
      </c>
      <c r="D23" s="542" t="s">
        <v>93</v>
      </c>
      <c r="E23" s="277">
        <f t="shared" si="0"/>
        <v>18</v>
      </c>
      <c r="F23" s="489">
        <v>64</v>
      </c>
      <c r="G23" s="110">
        <v>0</v>
      </c>
      <c r="H23" s="489">
        <v>54</v>
      </c>
      <c r="I23" s="125">
        <v>0</v>
      </c>
      <c r="J23" s="489">
        <v>56</v>
      </c>
      <c r="K23" s="125">
        <v>9</v>
      </c>
      <c r="L23" s="489">
        <v>55</v>
      </c>
      <c r="M23" s="125">
        <v>9</v>
      </c>
      <c r="N23" s="489"/>
      <c r="O23" s="110"/>
      <c r="P23" s="489"/>
      <c r="Q23" s="110"/>
      <c r="R23" s="489"/>
      <c r="S23" s="110"/>
      <c r="T23" s="489"/>
      <c r="U23" s="110"/>
      <c r="V23" s="489"/>
      <c r="W23" s="110"/>
      <c r="X23" s="489"/>
      <c r="Y23" s="110"/>
      <c r="Z23" s="489"/>
      <c r="AA23" s="110"/>
      <c r="AB23" s="489"/>
      <c r="AC23" s="110"/>
      <c r="AD23" s="489"/>
      <c r="AE23" s="110"/>
      <c r="AF23" s="489"/>
      <c r="AG23" s="110"/>
      <c r="AH23" s="489"/>
      <c r="AI23" s="110"/>
      <c r="AJ23" s="489"/>
      <c r="AK23" s="110"/>
      <c r="AL23" s="71">
        <v>18</v>
      </c>
    </row>
    <row r="24" spans="1:40" s="50" customFormat="1" ht="20" customHeight="1">
      <c r="A24" s="276">
        <v>19</v>
      </c>
      <c r="B24" s="350" t="s">
        <v>470</v>
      </c>
      <c r="C24" s="52">
        <v>2016</v>
      </c>
      <c r="D24" s="351" t="s">
        <v>133</v>
      </c>
      <c r="E24" s="277">
        <f t="shared" si="0"/>
        <v>13.5</v>
      </c>
      <c r="F24" s="489">
        <v>49</v>
      </c>
      <c r="G24" s="125">
        <v>13.5</v>
      </c>
      <c r="H24" s="489"/>
      <c r="I24" s="125"/>
      <c r="J24" s="489"/>
      <c r="K24" s="110"/>
      <c r="L24" s="489"/>
      <c r="M24" s="125"/>
      <c r="N24" s="489"/>
      <c r="O24" s="110"/>
      <c r="P24" s="489"/>
      <c r="Q24" s="110"/>
      <c r="R24" s="489"/>
      <c r="S24" s="110"/>
      <c r="T24" s="489"/>
      <c r="U24" s="110"/>
      <c r="V24" s="489"/>
      <c r="W24" s="110"/>
      <c r="X24" s="489"/>
      <c r="Y24" s="110"/>
      <c r="Z24" s="489"/>
      <c r="AA24" s="110"/>
      <c r="AB24" s="489"/>
      <c r="AC24" s="110"/>
      <c r="AD24" s="489"/>
      <c r="AE24" s="110"/>
      <c r="AF24" s="489"/>
      <c r="AG24" s="110"/>
      <c r="AH24" s="489"/>
      <c r="AI24" s="110"/>
      <c r="AJ24" s="489"/>
      <c r="AK24" s="110"/>
      <c r="AL24" s="71">
        <v>19</v>
      </c>
    </row>
    <row r="25" spans="1:40" s="50" customFormat="1" ht="20" customHeight="1">
      <c r="A25" s="276">
        <v>20</v>
      </c>
      <c r="B25" s="402" t="s">
        <v>532</v>
      </c>
      <c r="C25" s="52">
        <v>2015</v>
      </c>
      <c r="D25" s="403" t="s">
        <v>161</v>
      </c>
      <c r="E25" s="277">
        <f t="shared" si="0"/>
        <v>7.5</v>
      </c>
      <c r="F25" s="489">
        <v>62</v>
      </c>
      <c r="G25" s="125">
        <v>1.5</v>
      </c>
      <c r="H25" s="489">
        <v>56</v>
      </c>
      <c r="I25" s="125">
        <v>0</v>
      </c>
      <c r="J25" s="489"/>
      <c r="K25" s="125"/>
      <c r="L25" s="489">
        <v>59</v>
      </c>
      <c r="M25" s="125">
        <v>6</v>
      </c>
      <c r="N25" s="489"/>
      <c r="O25" s="125"/>
      <c r="P25" s="489"/>
      <c r="Q25" s="125"/>
      <c r="R25" s="489"/>
      <c r="S25" s="125"/>
      <c r="T25" s="489"/>
      <c r="U25" s="125"/>
      <c r="V25" s="489"/>
      <c r="W25" s="125"/>
      <c r="X25" s="489"/>
      <c r="Y25" s="125"/>
      <c r="Z25" s="489"/>
      <c r="AA25" s="125"/>
      <c r="AB25" s="489"/>
      <c r="AC25" s="125"/>
      <c r="AD25" s="489"/>
      <c r="AE25" s="125"/>
      <c r="AF25" s="489"/>
      <c r="AG25" s="125"/>
      <c r="AH25" s="489"/>
      <c r="AI25" s="125"/>
      <c r="AJ25" s="489"/>
      <c r="AK25" s="125"/>
      <c r="AL25" s="71">
        <v>20</v>
      </c>
    </row>
    <row r="26" spans="1:40" s="50" customFormat="1" ht="20" customHeight="1">
      <c r="A26" s="276">
        <v>21</v>
      </c>
      <c r="B26" s="298" t="s">
        <v>397</v>
      </c>
      <c r="C26" s="52">
        <v>2015</v>
      </c>
      <c r="D26" s="286" t="s">
        <v>148</v>
      </c>
      <c r="E26" s="277">
        <f t="shared" si="0"/>
        <v>3.75</v>
      </c>
      <c r="F26" s="489">
        <v>51</v>
      </c>
      <c r="G26" s="125">
        <v>3.75</v>
      </c>
      <c r="H26" s="489"/>
      <c r="I26" s="342"/>
      <c r="J26" s="489"/>
      <c r="K26" s="125"/>
      <c r="L26" s="489"/>
      <c r="M26" s="110"/>
      <c r="N26" s="489"/>
      <c r="O26" s="125"/>
      <c r="P26" s="489"/>
      <c r="Q26" s="125"/>
      <c r="R26" s="489"/>
      <c r="S26" s="125"/>
      <c r="T26" s="489"/>
      <c r="U26" s="125"/>
      <c r="V26" s="489"/>
      <c r="W26" s="125"/>
      <c r="X26" s="489"/>
      <c r="Y26" s="125"/>
      <c r="Z26" s="489"/>
      <c r="AA26" s="125"/>
      <c r="AB26" s="489"/>
      <c r="AC26" s="125"/>
      <c r="AD26" s="489"/>
      <c r="AE26" s="125"/>
      <c r="AF26" s="489"/>
      <c r="AG26" s="125"/>
      <c r="AH26" s="489"/>
      <c r="AI26" s="125"/>
      <c r="AJ26" s="489"/>
      <c r="AK26" s="125"/>
      <c r="AL26" s="71">
        <v>21</v>
      </c>
    </row>
    <row r="27" spans="1:40" s="50" customFormat="1" ht="20" customHeight="1">
      <c r="A27" s="276">
        <v>22</v>
      </c>
      <c r="B27" s="503" t="s">
        <v>409</v>
      </c>
      <c r="C27" s="52">
        <v>2015</v>
      </c>
      <c r="D27" s="345" t="s">
        <v>437</v>
      </c>
      <c r="E27" s="277">
        <f t="shared" si="0"/>
        <v>3.75</v>
      </c>
      <c r="F27" s="489">
        <v>51</v>
      </c>
      <c r="G27" s="125">
        <v>3.75</v>
      </c>
      <c r="H27" s="489"/>
      <c r="I27" s="491"/>
      <c r="J27" s="489"/>
      <c r="K27" s="125"/>
      <c r="L27" s="489"/>
      <c r="M27" s="125"/>
      <c r="N27" s="489"/>
      <c r="O27" s="110"/>
      <c r="P27" s="489"/>
      <c r="Q27" s="110"/>
      <c r="R27" s="489"/>
      <c r="S27" s="110"/>
      <c r="T27" s="489"/>
      <c r="U27" s="110"/>
      <c r="V27" s="489"/>
      <c r="W27" s="110"/>
      <c r="X27" s="489"/>
      <c r="Y27" s="110"/>
      <c r="Z27" s="489"/>
      <c r="AA27" s="110"/>
      <c r="AB27" s="489"/>
      <c r="AC27" s="110"/>
      <c r="AD27" s="489"/>
      <c r="AE27" s="110"/>
      <c r="AF27" s="489"/>
      <c r="AG27" s="110"/>
      <c r="AH27" s="489"/>
      <c r="AI27" s="110"/>
      <c r="AJ27" s="489"/>
      <c r="AK27" s="110"/>
      <c r="AL27" s="71">
        <v>22</v>
      </c>
    </row>
    <row r="28" spans="1:40" s="27" customFormat="1" ht="20.25" customHeight="1">
      <c r="A28" s="276">
        <v>23</v>
      </c>
      <c r="B28" s="402" t="s">
        <v>534</v>
      </c>
      <c r="C28" s="52">
        <v>2016</v>
      </c>
      <c r="D28" s="403" t="s">
        <v>98</v>
      </c>
      <c r="E28" s="277">
        <f t="shared" si="0"/>
        <v>2.25</v>
      </c>
      <c r="F28" s="489"/>
      <c r="G28" s="110"/>
      <c r="H28" s="489">
        <v>51</v>
      </c>
      <c r="I28" s="125">
        <v>2.25</v>
      </c>
      <c r="J28" s="489"/>
      <c r="K28" s="110"/>
      <c r="L28" s="489"/>
      <c r="M28" s="125"/>
      <c r="N28" s="489"/>
      <c r="O28" s="110"/>
      <c r="P28" s="489"/>
      <c r="Q28" s="110"/>
      <c r="R28" s="489"/>
      <c r="S28" s="110"/>
      <c r="T28" s="489"/>
      <c r="U28" s="110"/>
      <c r="V28" s="489"/>
      <c r="W28" s="110"/>
      <c r="X28" s="489"/>
      <c r="Y28" s="110"/>
      <c r="Z28" s="489"/>
      <c r="AA28" s="110"/>
      <c r="AB28" s="489"/>
      <c r="AC28" s="110"/>
      <c r="AD28" s="489"/>
      <c r="AE28" s="110"/>
      <c r="AF28" s="489"/>
      <c r="AG28" s="110"/>
      <c r="AH28" s="489"/>
      <c r="AI28" s="110"/>
      <c r="AJ28" s="489"/>
      <c r="AK28" s="110"/>
      <c r="AL28" s="71">
        <v>23</v>
      </c>
      <c r="AM28" s="17"/>
      <c r="AN28" s="17"/>
    </row>
    <row r="29" spans="1:40" s="27" customFormat="1" ht="20.25" customHeight="1">
      <c r="A29" s="276">
        <v>25</v>
      </c>
      <c r="B29" s="266" t="s">
        <v>424</v>
      </c>
      <c r="C29" s="62">
        <v>2015</v>
      </c>
      <c r="D29" s="345" t="s">
        <v>437</v>
      </c>
      <c r="E29" s="277">
        <f t="shared" si="0"/>
        <v>0</v>
      </c>
      <c r="F29" s="489">
        <v>67</v>
      </c>
      <c r="G29" s="491">
        <v>0</v>
      </c>
      <c r="H29" s="489"/>
      <c r="I29" s="125"/>
      <c r="J29" s="489"/>
      <c r="K29" s="110"/>
      <c r="L29" s="489"/>
      <c r="M29" s="110"/>
      <c r="N29" s="489"/>
      <c r="O29" s="110"/>
      <c r="P29" s="489"/>
      <c r="Q29" s="110"/>
      <c r="R29" s="489"/>
      <c r="S29" s="110"/>
      <c r="T29" s="489"/>
      <c r="U29" s="110"/>
      <c r="V29" s="489"/>
      <c r="W29" s="110"/>
      <c r="X29" s="489"/>
      <c r="Y29" s="110"/>
      <c r="Z29" s="489"/>
      <c r="AA29" s="110"/>
      <c r="AB29" s="489"/>
      <c r="AC29" s="110"/>
      <c r="AD29" s="489"/>
      <c r="AE29" s="110"/>
      <c r="AF29" s="489"/>
      <c r="AG29" s="110"/>
      <c r="AH29" s="489"/>
      <c r="AI29" s="110"/>
      <c r="AJ29" s="489"/>
      <c r="AK29" s="110"/>
      <c r="AL29" s="71">
        <v>25</v>
      </c>
    </row>
    <row r="30" spans="1:40" s="27" customFormat="1" ht="20.25" customHeight="1">
      <c r="A30" s="276">
        <v>25</v>
      </c>
      <c r="B30" s="405" t="s">
        <v>538</v>
      </c>
      <c r="C30" s="52">
        <v>2016</v>
      </c>
      <c r="D30" s="406" t="s">
        <v>539</v>
      </c>
      <c r="E30" s="277">
        <f t="shared" si="0"/>
        <v>0</v>
      </c>
      <c r="F30" s="489"/>
      <c r="G30" s="125"/>
      <c r="H30" s="489">
        <v>52</v>
      </c>
      <c r="I30" s="125">
        <v>0</v>
      </c>
      <c r="J30" s="489"/>
      <c r="K30" s="125"/>
      <c r="L30" s="489"/>
      <c r="M30" s="110"/>
      <c r="N30" s="489"/>
      <c r="O30" s="110"/>
      <c r="P30" s="489"/>
      <c r="Q30" s="110"/>
      <c r="R30" s="489"/>
      <c r="S30" s="110"/>
      <c r="T30" s="489"/>
      <c r="U30" s="110"/>
      <c r="V30" s="489"/>
      <c r="W30" s="110"/>
      <c r="X30" s="489"/>
      <c r="Y30" s="110"/>
      <c r="Z30" s="489"/>
      <c r="AA30" s="110"/>
      <c r="AB30" s="489"/>
      <c r="AC30" s="110"/>
      <c r="AD30" s="489"/>
      <c r="AE30" s="110"/>
      <c r="AF30" s="489"/>
      <c r="AG30" s="110"/>
      <c r="AH30" s="489"/>
      <c r="AI30" s="110"/>
      <c r="AJ30" s="489"/>
      <c r="AK30" s="110"/>
      <c r="AL30" s="71">
        <v>25</v>
      </c>
    </row>
    <row r="31" spans="1:40" s="27" customFormat="1" ht="20.25" customHeight="1">
      <c r="A31" s="276"/>
      <c r="B31" s="569" t="s">
        <v>602</v>
      </c>
      <c r="C31" s="52">
        <v>2016</v>
      </c>
      <c r="D31" s="572" t="s">
        <v>133</v>
      </c>
      <c r="E31" s="277">
        <f t="shared" si="0"/>
        <v>0</v>
      </c>
      <c r="F31" s="489"/>
      <c r="G31" s="110"/>
      <c r="H31" s="489">
        <v>59</v>
      </c>
      <c r="I31" s="110">
        <v>0</v>
      </c>
      <c r="J31" s="489"/>
      <c r="K31" s="110"/>
      <c r="L31" s="489"/>
      <c r="M31" s="110"/>
      <c r="N31" s="489"/>
      <c r="O31" s="110"/>
      <c r="P31" s="489"/>
      <c r="Q31" s="110"/>
      <c r="R31" s="489"/>
      <c r="S31" s="110"/>
      <c r="T31" s="489"/>
      <c r="U31" s="110"/>
      <c r="V31" s="489"/>
      <c r="W31" s="110"/>
      <c r="X31" s="489"/>
      <c r="Y31" s="110"/>
      <c r="Z31" s="489"/>
      <c r="AA31" s="110"/>
      <c r="AB31" s="489"/>
      <c r="AC31" s="110"/>
      <c r="AD31" s="489"/>
      <c r="AE31" s="110"/>
      <c r="AF31" s="489"/>
      <c r="AG31" s="110"/>
      <c r="AH31" s="489"/>
      <c r="AI31" s="110"/>
      <c r="AJ31" s="489"/>
      <c r="AK31" s="110"/>
      <c r="AL31" s="71"/>
    </row>
    <row r="32" spans="1:40" s="27" customFormat="1" ht="20.25" hidden="1" customHeight="1">
      <c r="A32" s="276"/>
      <c r="B32" s="322" t="s">
        <v>382</v>
      </c>
      <c r="C32" s="52">
        <v>2015</v>
      </c>
      <c r="D32" s="282" t="s">
        <v>117</v>
      </c>
      <c r="E32" s="277">
        <f t="shared" si="0"/>
        <v>0</v>
      </c>
      <c r="F32" s="489"/>
      <c r="G32" s="110"/>
      <c r="H32" s="489"/>
      <c r="I32" s="110"/>
      <c r="J32" s="489"/>
      <c r="K32" s="110"/>
      <c r="L32" s="489"/>
      <c r="M32" s="110"/>
      <c r="N32" s="489"/>
      <c r="O32" s="110"/>
      <c r="P32" s="489"/>
      <c r="Q32" s="110"/>
      <c r="R32" s="489"/>
      <c r="S32" s="110"/>
      <c r="T32" s="489"/>
      <c r="U32" s="110"/>
      <c r="V32" s="489"/>
      <c r="W32" s="110"/>
      <c r="X32" s="489"/>
      <c r="Y32" s="110"/>
      <c r="Z32" s="489"/>
      <c r="AA32" s="110"/>
      <c r="AB32" s="489"/>
      <c r="AC32" s="110"/>
      <c r="AD32" s="489"/>
      <c r="AE32" s="110"/>
      <c r="AF32" s="489"/>
      <c r="AG32" s="110"/>
      <c r="AH32" s="489"/>
      <c r="AI32" s="110"/>
      <c r="AJ32" s="489"/>
      <c r="AK32" s="110"/>
      <c r="AL32" s="71"/>
    </row>
    <row r="33" spans="1:41" s="27" customFormat="1" ht="20.25" hidden="1" customHeight="1">
      <c r="A33" s="276"/>
      <c r="B33" s="298" t="s">
        <v>398</v>
      </c>
      <c r="C33" s="52">
        <v>2016</v>
      </c>
      <c r="D33" s="286" t="s">
        <v>113</v>
      </c>
      <c r="E33" s="277">
        <f t="shared" si="0"/>
        <v>0</v>
      </c>
      <c r="F33" s="489"/>
      <c r="G33" s="125"/>
      <c r="H33" s="489"/>
      <c r="I33" s="125"/>
      <c r="J33" s="489"/>
      <c r="K33" s="110"/>
      <c r="L33" s="489"/>
      <c r="M33" s="110"/>
      <c r="N33" s="489"/>
      <c r="O33" s="125"/>
      <c r="P33" s="489"/>
      <c r="Q33" s="125"/>
      <c r="R33" s="489"/>
      <c r="S33" s="125"/>
      <c r="T33" s="489"/>
      <c r="U33" s="125"/>
      <c r="V33" s="489"/>
      <c r="W33" s="125"/>
      <c r="X33" s="489"/>
      <c r="Y33" s="125"/>
      <c r="Z33" s="489"/>
      <c r="AA33" s="125"/>
      <c r="AB33" s="489"/>
      <c r="AC33" s="125"/>
      <c r="AD33" s="489"/>
      <c r="AE33" s="125"/>
      <c r="AF33" s="489"/>
      <c r="AG33" s="125"/>
      <c r="AH33" s="489"/>
      <c r="AI33" s="125"/>
      <c r="AJ33" s="489"/>
      <c r="AK33" s="125"/>
      <c r="AL33" s="71"/>
    </row>
    <row r="34" spans="1:41" s="27" customFormat="1" ht="20.25" hidden="1" customHeight="1">
      <c r="A34" s="276"/>
      <c r="B34" s="298" t="s">
        <v>396</v>
      </c>
      <c r="C34" s="52">
        <v>2015</v>
      </c>
      <c r="D34" s="286" t="s">
        <v>113</v>
      </c>
      <c r="E34" s="277">
        <f t="shared" si="0"/>
        <v>0</v>
      </c>
      <c r="F34" s="489"/>
      <c r="G34" s="491"/>
      <c r="H34" s="489"/>
      <c r="I34" s="110"/>
      <c r="J34" s="489"/>
      <c r="K34" s="110"/>
      <c r="L34" s="489"/>
      <c r="M34" s="125"/>
      <c r="N34" s="489"/>
      <c r="O34" s="110"/>
      <c r="P34" s="489"/>
      <c r="Q34" s="110"/>
      <c r="R34" s="489"/>
      <c r="S34" s="110"/>
      <c r="T34" s="489"/>
      <c r="U34" s="110"/>
      <c r="V34" s="489"/>
      <c r="W34" s="110"/>
      <c r="X34" s="489"/>
      <c r="Y34" s="110"/>
      <c r="Z34" s="489"/>
      <c r="AA34" s="110"/>
      <c r="AB34" s="489"/>
      <c r="AC34" s="110"/>
      <c r="AD34" s="489"/>
      <c r="AE34" s="110"/>
      <c r="AF34" s="489"/>
      <c r="AG34" s="110"/>
      <c r="AH34" s="489"/>
      <c r="AI34" s="110"/>
      <c r="AJ34" s="489"/>
      <c r="AK34" s="110"/>
      <c r="AL34" s="71"/>
    </row>
    <row r="35" spans="1:41" s="27" customFormat="1" ht="20.25" hidden="1" customHeight="1">
      <c r="A35" s="276"/>
      <c r="B35" s="283" t="s">
        <v>174</v>
      </c>
      <c r="C35" s="52">
        <v>2014</v>
      </c>
      <c r="D35" s="407" t="s">
        <v>106</v>
      </c>
      <c r="E35" s="277">
        <f t="shared" si="0"/>
        <v>0</v>
      </c>
      <c r="F35" s="489"/>
      <c r="G35" s="110"/>
      <c r="H35" s="489"/>
      <c r="I35" s="110"/>
      <c r="J35" s="489"/>
      <c r="K35" s="125"/>
      <c r="L35" s="489"/>
      <c r="M35" s="110"/>
      <c r="N35" s="489"/>
      <c r="O35" s="110"/>
      <c r="P35" s="489"/>
      <c r="Q35" s="110"/>
      <c r="R35" s="489"/>
      <c r="S35" s="110"/>
      <c r="T35" s="489"/>
      <c r="U35" s="110"/>
      <c r="V35" s="489"/>
      <c r="W35" s="110"/>
      <c r="X35" s="489"/>
      <c r="Y35" s="110"/>
      <c r="Z35" s="489"/>
      <c r="AA35" s="110"/>
      <c r="AB35" s="489"/>
      <c r="AC35" s="110"/>
      <c r="AD35" s="489"/>
      <c r="AE35" s="110"/>
      <c r="AF35" s="489"/>
      <c r="AG35" s="110"/>
      <c r="AH35" s="489"/>
      <c r="AI35" s="110"/>
      <c r="AJ35" s="489"/>
      <c r="AK35" s="110"/>
      <c r="AL35" s="71"/>
    </row>
    <row r="36" spans="1:41" s="27" customFormat="1" ht="20.25" hidden="1" customHeight="1">
      <c r="A36" s="276"/>
      <c r="B36" s="435" t="s">
        <v>524</v>
      </c>
      <c r="C36" s="52">
        <v>2016</v>
      </c>
      <c r="D36" s="437" t="s">
        <v>525</v>
      </c>
      <c r="E36" s="277">
        <f t="shared" si="0"/>
        <v>0</v>
      </c>
      <c r="F36" s="489"/>
      <c r="G36" s="125"/>
      <c r="H36" s="489"/>
      <c r="I36" s="110"/>
      <c r="J36" s="489"/>
      <c r="K36" s="110"/>
      <c r="L36" s="489"/>
      <c r="M36" s="110"/>
      <c r="N36" s="489"/>
      <c r="O36" s="110"/>
      <c r="P36" s="489"/>
      <c r="Q36" s="110"/>
      <c r="R36" s="489"/>
      <c r="S36" s="110"/>
      <c r="T36" s="489"/>
      <c r="U36" s="110"/>
      <c r="V36" s="489"/>
      <c r="W36" s="110"/>
      <c r="X36" s="489"/>
      <c r="Y36" s="110"/>
      <c r="Z36" s="489"/>
      <c r="AA36" s="110"/>
      <c r="AB36" s="489"/>
      <c r="AC36" s="110"/>
      <c r="AD36" s="489"/>
      <c r="AE36" s="110"/>
      <c r="AF36" s="489"/>
      <c r="AG36" s="110"/>
      <c r="AH36" s="489"/>
      <c r="AI36" s="110"/>
      <c r="AJ36" s="489"/>
      <c r="AK36" s="110"/>
      <c r="AL36" s="71"/>
    </row>
    <row r="37" spans="1:41" s="27" customFormat="1" ht="20.25" hidden="1" customHeight="1">
      <c r="A37" s="276"/>
      <c r="B37" s="384" t="s">
        <v>508</v>
      </c>
      <c r="C37" s="52">
        <v>2016</v>
      </c>
      <c r="D37" s="385" t="s">
        <v>123</v>
      </c>
      <c r="E37" s="277">
        <f t="shared" si="0"/>
        <v>0</v>
      </c>
      <c r="F37" s="489"/>
      <c r="G37" s="125"/>
      <c r="H37" s="489"/>
      <c r="I37" s="110"/>
      <c r="J37" s="489"/>
      <c r="K37" s="110"/>
      <c r="L37" s="489"/>
      <c r="M37" s="110"/>
      <c r="N37" s="489"/>
      <c r="O37" s="110"/>
      <c r="P37" s="489"/>
      <c r="Q37" s="110"/>
      <c r="R37" s="489"/>
      <c r="S37" s="110"/>
      <c r="T37" s="489"/>
      <c r="U37" s="110"/>
      <c r="V37" s="489"/>
      <c r="W37" s="110"/>
      <c r="X37" s="489"/>
      <c r="Y37" s="110"/>
      <c r="Z37" s="489"/>
      <c r="AA37" s="110"/>
      <c r="AB37" s="489"/>
      <c r="AC37" s="110"/>
      <c r="AD37" s="489"/>
      <c r="AE37" s="110"/>
      <c r="AF37" s="489"/>
      <c r="AG37" s="110"/>
      <c r="AH37" s="489"/>
      <c r="AI37" s="110"/>
      <c r="AJ37" s="489"/>
      <c r="AK37" s="110"/>
      <c r="AL37" s="71"/>
      <c r="AM37" s="16"/>
      <c r="AN37" s="16"/>
      <c r="AO37" s="16"/>
    </row>
    <row r="38" spans="1:41" s="27" customFormat="1" ht="20.25" hidden="1" customHeight="1">
      <c r="A38" s="276"/>
      <c r="B38" s="484" t="s">
        <v>232</v>
      </c>
      <c r="C38" s="52">
        <v>2016</v>
      </c>
      <c r="D38" s="316" t="s">
        <v>119</v>
      </c>
      <c r="E38" s="277">
        <f t="shared" si="0"/>
        <v>0</v>
      </c>
      <c r="F38" s="489"/>
      <c r="G38" s="110"/>
      <c r="H38" s="489"/>
      <c r="I38" s="110"/>
      <c r="J38" s="489"/>
      <c r="K38" s="110"/>
      <c r="L38" s="489"/>
      <c r="M38" s="110"/>
      <c r="N38" s="489"/>
      <c r="O38" s="491"/>
      <c r="P38" s="489"/>
      <c r="Q38" s="491"/>
      <c r="R38" s="489"/>
      <c r="S38" s="491"/>
      <c r="T38" s="489"/>
      <c r="U38" s="491"/>
      <c r="V38" s="489"/>
      <c r="W38" s="491"/>
      <c r="X38" s="489"/>
      <c r="Y38" s="491"/>
      <c r="Z38" s="489"/>
      <c r="AA38" s="491"/>
      <c r="AB38" s="489"/>
      <c r="AC38" s="491"/>
      <c r="AD38" s="489"/>
      <c r="AE38" s="491"/>
      <c r="AF38" s="489"/>
      <c r="AG38" s="491"/>
      <c r="AH38" s="489"/>
      <c r="AI38" s="491"/>
      <c r="AJ38" s="489"/>
      <c r="AK38" s="491"/>
      <c r="AL38" s="71"/>
    </row>
    <row r="39" spans="1:41" s="16" customFormat="1" ht="20.25" hidden="1" customHeight="1">
      <c r="A39" s="276"/>
      <c r="B39" s="402" t="s">
        <v>533</v>
      </c>
      <c r="C39" s="52">
        <v>2014</v>
      </c>
      <c r="D39" s="403" t="s">
        <v>529</v>
      </c>
      <c r="E39" s="277">
        <f t="shared" ref="E39:E70" si="2">G39+I39+K39+M39+O39+Q39+S39+U39+W39+Y39+AA39+AC39+AE39+AG39+AI39+AK39</f>
        <v>0</v>
      </c>
      <c r="F39" s="489"/>
      <c r="G39" s="110"/>
      <c r="H39" s="489"/>
      <c r="I39" s="125"/>
      <c r="J39" s="489"/>
      <c r="K39" s="110"/>
      <c r="L39" s="489"/>
      <c r="M39" s="491"/>
      <c r="N39" s="489"/>
      <c r="O39" s="110"/>
      <c r="P39" s="489"/>
      <c r="Q39" s="110"/>
      <c r="R39" s="489"/>
      <c r="S39" s="110"/>
      <c r="T39" s="489"/>
      <c r="U39" s="110"/>
      <c r="V39" s="489"/>
      <c r="W39" s="110"/>
      <c r="X39" s="489"/>
      <c r="Y39" s="110"/>
      <c r="Z39" s="489"/>
      <c r="AA39" s="110"/>
      <c r="AB39" s="489"/>
      <c r="AC39" s="110"/>
      <c r="AD39" s="489"/>
      <c r="AE39" s="110"/>
      <c r="AF39" s="489"/>
      <c r="AG39" s="110"/>
      <c r="AH39" s="489"/>
      <c r="AI39" s="110"/>
      <c r="AJ39" s="489"/>
      <c r="AK39" s="110"/>
      <c r="AL39" s="71"/>
      <c r="AM39" s="27"/>
      <c r="AN39" s="27"/>
      <c r="AO39" s="27"/>
    </row>
    <row r="40" spans="1:41" s="16" customFormat="1" ht="20.25" hidden="1" customHeight="1">
      <c r="A40" s="276"/>
      <c r="B40" s="283" t="s">
        <v>184</v>
      </c>
      <c r="C40" s="52">
        <v>2014</v>
      </c>
      <c r="D40" s="316" t="s">
        <v>117</v>
      </c>
      <c r="E40" s="277">
        <f t="shared" si="2"/>
        <v>0</v>
      </c>
      <c r="F40" s="489"/>
      <c r="G40" s="491"/>
      <c r="H40" s="489"/>
      <c r="I40" s="110"/>
      <c r="J40" s="489"/>
      <c r="K40" s="491"/>
      <c r="L40" s="489"/>
      <c r="M40" s="110"/>
      <c r="N40" s="489"/>
      <c r="O40" s="110"/>
      <c r="P40" s="489"/>
      <c r="Q40" s="110"/>
      <c r="R40" s="489"/>
      <c r="S40" s="110"/>
      <c r="T40" s="489"/>
      <c r="U40" s="110"/>
      <c r="V40" s="489"/>
      <c r="W40" s="110"/>
      <c r="X40" s="489"/>
      <c r="Y40" s="110"/>
      <c r="Z40" s="489"/>
      <c r="AA40" s="110"/>
      <c r="AB40" s="489"/>
      <c r="AC40" s="110"/>
      <c r="AD40" s="489"/>
      <c r="AE40" s="110"/>
      <c r="AF40" s="489"/>
      <c r="AG40" s="110"/>
      <c r="AH40" s="489"/>
      <c r="AI40" s="110"/>
      <c r="AJ40" s="489"/>
      <c r="AK40" s="110"/>
      <c r="AL40" s="71"/>
      <c r="AM40" s="27"/>
      <c r="AN40" s="27"/>
      <c r="AO40" s="27"/>
    </row>
    <row r="41" spans="1:41" s="27" customFormat="1" ht="20.25" hidden="1" customHeight="1">
      <c r="A41" s="276"/>
      <c r="B41" s="503" t="s">
        <v>408</v>
      </c>
      <c r="C41" s="52">
        <v>2015</v>
      </c>
      <c r="D41" s="462" t="s">
        <v>93</v>
      </c>
      <c r="E41" s="277">
        <f t="shared" si="2"/>
        <v>0</v>
      </c>
      <c r="F41" s="489"/>
      <c r="G41" s="125"/>
      <c r="H41" s="489"/>
      <c r="I41" s="110"/>
      <c r="J41" s="489"/>
      <c r="K41" s="110"/>
      <c r="L41" s="489"/>
      <c r="M41" s="110"/>
      <c r="N41" s="489"/>
      <c r="O41" s="110"/>
      <c r="P41" s="489"/>
      <c r="Q41" s="110"/>
      <c r="R41" s="489"/>
      <c r="S41" s="110"/>
      <c r="T41" s="489"/>
      <c r="U41" s="110"/>
      <c r="V41" s="489"/>
      <c r="W41" s="110"/>
      <c r="X41" s="489"/>
      <c r="Y41" s="110"/>
      <c r="Z41" s="489"/>
      <c r="AA41" s="110"/>
      <c r="AB41" s="489"/>
      <c r="AC41" s="110"/>
      <c r="AD41" s="489"/>
      <c r="AE41" s="110"/>
      <c r="AF41" s="489"/>
      <c r="AG41" s="110"/>
      <c r="AH41" s="489"/>
      <c r="AI41" s="110"/>
      <c r="AJ41" s="489"/>
      <c r="AK41" s="110"/>
      <c r="AL41" s="71"/>
      <c r="AM41" s="16"/>
      <c r="AN41" s="16"/>
      <c r="AO41" s="16"/>
    </row>
    <row r="42" spans="1:41" s="27" customFormat="1" ht="20.25" hidden="1" customHeight="1">
      <c r="A42" s="276"/>
      <c r="B42" s="384" t="s">
        <v>510</v>
      </c>
      <c r="C42" s="52">
        <v>2016</v>
      </c>
      <c r="D42" s="385" t="s">
        <v>123</v>
      </c>
      <c r="E42" s="277">
        <f t="shared" si="2"/>
        <v>0</v>
      </c>
      <c r="F42" s="489"/>
      <c r="G42" s="110"/>
      <c r="H42" s="489"/>
      <c r="I42" s="491"/>
      <c r="J42" s="489"/>
      <c r="K42" s="110"/>
      <c r="L42" s="489"/>
      <c r="M42" s="110"/>
      <c r="N42" s="489"/>
      <c r="O42" s="110"/>
      <c r="P42" s="489"/>
      <c r="Q42" s="110"/>
      <c r="R42" s="489"/>
      <c r="S42" s="110"/>
      <c r="T42" s="489"/>
      <c r="U42" s="110"/>
      <c r="V42" s="489"/>
      <c r="W42" s="110"/>
      <c r="X42" s="489"/>
      <c r="Y42" s="110"/>
      <c r="Z42" s="489"/>
      <c r="AA42" s="110"/>
      <c r="AB42" s="489"/>
      <c r="AC42" s="110"/>
      <c r="AD42" s="489"/>
      <c r="AE42" s="110"/>
      <c r="AF42" s="489"/>
      <c r="AG42" s="110"/>
      <c r="AH42" s="489"/>
      <c r="AI42" s="110"/>
      <c r="AJ42" s="489"/>
      <c r="AK42" s="110"/>
      <c r="AL42" s="71"/>
      <c r="AM42" s="16"/>
      <c r="AN42" s="16"/>
      <c r="AO42" s="16"/>
    </row>
    <row r="43" spans="1:41" s="27" customFormat="1" ht="20.25" hidden="1" customHeight="1">
      <c r="A43" s="276"/>
      <c r="B43" s="293" t="s">
        <v>250</v>
      </c>
      <c r="C43" s="52">
        <v>2015</v>
      </c>
      <c r="D43" s="294" t="s">
        <v>251</v>
      </c>
      <c r="E43" s="277">
        <f t="shared" si="2"/>
        <v>0</v>
      </c>
      <c r="F43" s="489"/>
      <c r="G43" s="110"/>
      <c r="H43" s="489"/>
      <c r="I43" s="110"/>
      <c r="J43" s="489"/>
      <c r="K43" s="110"/>
      <c r="L43" s="489"/>
      <c r="M43" s="110"/>
      <c r="N43" s="489"/>
      <c r="O43" s="110"/>
      <c r="P43" s="489"/>
      <c r="Q43" s="110"/>
      <c r="R43" s="489"/>
      <c r="S43" s="110"/>
      <c r="T43" s="489"/>
      <c r="U43" s="110"/>
      <c r="V43" s="489"/>
      <c r="W43" s="110"/>
      <c r="X43" s="489"/>
      <c r="Y43" s="110"/>
      <c r="Z43" s="489"/>
      <c r="AA43" s="110"/>
      <c r="AB43" s="489"/>
      <c r="AC43" s="110"/>
      <c r="AD43" s="489"/>
      <c r="AE43" s="110"/>
      <c r="AF43" s="489"/>
      <c r="AG43" s="110"/>
      <c r="AH43" s="489"/>
      <c r="AI43" s="110"/>
      <c r="AJ43" s="489"/>
      <c r="AK43" s="110"/>
      <c r="AL43" s="71"/>
      <c r="AM43" s="16"/>
      <c r="AN43" s="16"/>
      <c r="AO43" s="16"/>
    </row>
    <row r="44" spans="1:41" s="27" customFormat="1" ht="20.25" hidden="1" customHeight="1">
      <c r="A44" s="276"/>
      <c r="B44" s="291" t="s">
        <v>378</v>
      </c>
      <c r="C44" s="52">
        <v>2015</v>
      </c>
      <c r="D44" s="385" t="s">
        <v>123</v>
      </c>
      <c r="E44" s="277">
        <f t="shared" si="2"/>
        <v>0</v>
      </c>
      <c r="F44" s="489"/>
      <c r="G44" s="110"/>
      <c r="H44" s="489"/>
      <c r="I44" s="110"/>
      <c r="J44" s="489"/>
      <c r="K44" s="110"/>
      <c r="L44" s="489"/>
      <c r="M44" s="110"/>
      <c r="N44" s="489"/>
      <c r="O44" s="110"/>
      <c r="P44" s="489"/>
      <c r="Q44" s="110"/>
      <c r="R44" s="489"/>
      <c r="S44" s="110"/>
      <c r="T44" s="489"/>
      <c r="U44" s="110"/>
      <c r="V44" s="489"/>
      <c r="W44" s="110"/>
      <c r="X44" s="489"/>
      <c r="Y44" s="110"/>
      <c r="Z44" s="489"/>
      <c r="AA44" s="110"/>
      <c r="AB44" s="489"/>
      <c r="AC44" s="110"/>
      <c r="AD44" s="489"/>
      <c r="AE44" s="110"/>
      <c r="AF44" s="489"/>
      <c r="AG44" s="110"/>
      <c r="AH44" s="489"/>
      <c r="AI44" s="110"/>
      <c r="AJ44" s="489"/>
      <c r="AK44" s="110"/>
      <c r="AL44" s="71"/>
    </row>
    <row r="45" spans="1:41" s="27" customFormat="1" ht="20.25" hidden="1" customHeight="1">
      <c r="A45" s="276"/>
      <c r="B45" s="405" t="s">
        <v>471</v>
      </c>
      <c r="C45" s="52">
        <v>2015</v>
      </c>
      <c r="D45" s="406" t="s">
        <v>133</v>
      </c>
      <c r="E45" s="277">
        <f t="shared" si="2"/>
        <v>0</v>
      </c>
      <c r="F45" s="489"/>
      <c r="G45" s="110"/>
      <c r="H45" s="489"/>
      <c r="I45" s="110"/>
      <c r="J45" s="489"/>
      <c r="K45" s="110"/>
      <c r="L45" s="489"/>
      <c r="M45" s="110"/>
      <c r="N45" s="489"/>
      <c r="O45" s="110"/>
      <c r="P45" s="489"/>
      <c r="Q45" s="110"/>
      <c r="R45" s="489"/>
      <c r="S45" s="110"/>
      <c r="T45" s="489"/>
      <c r="U45" s="110"/>
      <c r="V45" s="489"/>
      <c r="W45" s="110"/>
      <c r="X45" s="489"/>
      <c r="Y45" s="110"/>
      <c r="Z45" s="489"/>
      <c r="AA45" s="110"/>
      <c r="AB45" s="489"/>
      <c r="AC45" s="110"/>
      <c r="AD45" s="489"/>
      <c r="AE45" s="110"/>
      <c r="AF45" s="489"/>
      <c r="AG45" s="110"/>
      <c r="AH45" s="489"/>
      <c r="AI45" s="110"/>
      <c r="AJ45" s="489"/>
      <c r="AK45" s="110"/>
      <c r="AL45" s="71"/>
      <c r="AM45" s="17"/>
    </row>
    <row r="46" spans="1:41" s="27" customFormat="1" ht="20" hidden="1" customHeight="1">
      <c r="A46" s="276"/>
      <c r="B46" s="323" t="s">
        <v>392</v>
      </c>
      <c r="C46" s="52">
        <v>2014</v>
      </c>
      <c r="D46" s="324" t="s">
        <v>161</v>
      </c>
      <c r="E46" s="277">
        <f t="shared" si="2"/>
        <v>0</v>
      </c>
      <c r="F46" s="489"/>
      <c r="G46" s="110"/>
      <c r="H46" s="489"/>
      <c r="I46" s="110"/>
      <c r="J46" s="489"/>
      <c r="K46" s="110"/>
      <c r="L46" s="489"/>
      <c r="M46" s="110"/>
      <c r="N46" s="489"/>
      <c r="O46" s="110"/>
      <c r="P46" s="489"/>
      <c r="Q46" s="110"/>
      <c r="R46" s="489"/>
      <c r="S46" s="110"/>
      <c r="T46" s="489"/>
      <c r="U46" s="110"/>
      <c r="V46" s="489"/>
      <c r="W46" s="110"/>
      <c r="X46" s="489"/>
      <c r="Y46" s="110"/>
      <c r="Z46" s="489"/>
      <c r="AA46" s="110"/>
      <c r="AB46" s="489"/>
      <c r="AC46" s="110"/>
      <c r="AD46" s="489"/>
      <c r="AE46" s="110"/>
      <c r="AF46" s="489"/>
      <c r="AG46" s="110"/>
      <c r="AH46" s="489"/>
      <c r="AI46" s="110"/>
      <c r="AJ46" s="489"/>
      <c r="AK46" s="110"/>
      <c r="AL46" s="211"/>
      <c r="AM46" s="17"/>
    </row>
    <row r="47" spans="1:41" s="27" customFormat="1" ht="20.25" hidden="1" customHeight="1">
      <c r="A47" s="276"/>
      <c r="B47" s="283" t="s">
        <v>292</v>
      </c>
      <c r="C47" s="52">
        <v>2014</v>
      </c>
      <c r="D47" s="316" t="s">
        <v>93</v>
      </c>
      <c r="E47" s="277">
        <f t="shared" si="2"/>
        <v>0</v>
      </c>
      <c r="F47" s="489"/>
      <c r="G47" s="110"/>
      <c r="H47" s="489"/>
      <c r="I47" s="110"/>
      <c r="J47" s="489"/>
      <c r="K47" s="110"/>
      <c r="L47" s="489"/>
      <c r="M47" s="110"/>
      <c r="N47" s="489"/>
      <c r="O47" s="491"/>
      <c r="P47" s="489"/>
      <c r="Q47" s="491"/>
      <c r="R47" s="489"/>
      <c r="S47" s="491"/>
      <c r="T47" s="489"/>
      <c r="U47" s="491"/>
      <c r="V47" s="489"/>
      <c r="W47" s="491"/>
      <c r="X47" s="489"/>
      <c r="Y47" s="491"/>
      <c r="Z47" s="489"/>
      <c r="AA47" s="491"/>
      <c r="AB47" s="489"/>
      <c r="AC47" s="491"/>
      <c r="AD47" s="489"/>
      <c r="AE47" s="491"/>
      <c r="AF47" s="489"/>
      <c r="AG47" s="491"/>
      <c r="AH47" s="489"/>
      <c r="AI47" s="491"/>
      <c r="AJ47" s="489"/>
      <c r="AK47" s="491"/>
      <c r="AL47" s="211"/>
      <c r="AM47" s="17"/>
    </row>
    <row r="48" spans="1:41" s="27" customFormat="1" ht="20.25" hidden="1" customHeight="1">
      <c r="A48" s="276"/>
      <c r="B48" s="293" t="s">
        <v>252</v>
      </c>
      <c r="C48" s="52">
        <v>2015</v>
      </c>
      <c r="D48" s="294" t="s">
        <v>93</v>
      </c>
      <c r="E48" s="277">
        <f t="shared" si="2"/>
        <v>0</v>
      </c>
      <c r="F48" s="489"/>
      <c r="G48" s="110"/>
      <c r="H48" s="489"/>
      <c r="I48" s="110"/>
      <c r="J48" s="489"/>
      <c r="K48" s="110"/>
      <c r="L48" s="489"/>
      <c r="M48" s="491"/>
      <c r="N48" s="489"/>
      <c r="O48" s="110"/>
      <c r="P48" s="489"/>
      <c r="Q48" s="110"/>
      <c r="R48" s="489"/>
      <c r="S48" s="110"/>
      <c r="T48" s="489"/>
      <c r="U48" s="110"/>
      <c r="V48" s="489"/>
      <c r="W48" s="110"/>
      <c r="X48" s="489"/>
      <c r="Y48" s="110"/>
      <c r="Z48" s="489"/>
      <c r="AA48" s="110"/>
      <c r="AB48" s="489"/>
      <c r="AC48" s="110"/>
      <c r="AD48" s="489"/>
      <c r="AE48" s="110"/>
      <c r="AF48" s="489"/>
      <c r="AG48" s="110"/>
      <c r="AH48" s="489"/>
      <c r="AI48" s="110"/>
      <c r="AJ48" s="489"/>
      <c r="AK48" s="110"/>
      <c r="AL48" s="211"/>
      <c r="AM48" s="17"/>
    </row>
    <row r="49" spans="1:40" s="27" customFormat="1" ht="20.25" hidden="1" customHeight="1">
      <c r="A49" s="276"/>
      <c r="B49" s="289" t="s">
        <v>368</v>
      </c>
      <c r="C49" s="52">
        <v>2015</v>
      </c>
      <c r="D49" s="290" t="s">
        <v>133</v>
      </c>
      <c r="E49" s="277">
        <f t="shared" si="2"/>
        <v>0</v>
      </c>
      <c r="F49" s="489"/>
      <c r="G49" s="491"/>
      <c r="H49" s="489"/>
      <c r="I49" s="110"/>
      <c r="J49" s="489"/>
      <c r="K49" s="491"/>
      <c r="L49" s="489"/>
      <c r="M49" s="110"/>
      <c r="N49" s="489"/>
      <c r="O49" s="491"/>
      <c r="P49" s="489"/>
      <c r="Q49" s="491"/>
      <c r="R49" s="489"/>
      <c r="S49" s="491"/>
      <c r="T49" s="489"/>
      <c r="U49" s="491"/>
      <c r="V49" s="489"/>
      <c r="W49" s="491"/>
      <c r="X49" s="489"/>
      <c r="Y49" s="491"/>
      <c r="Z49" s="489"/>
      <c r="AA49" s="491"/>
      <c r="AB49" s="489"/>
      <c r="AC49" s="491"/>
      <c r="AD49" s="489"/>
      <c r="AE49" s="491"/>
      <c r="AF49" s="489"/>
      <c r="AG49" s="491"/>
      <c r="AH49" s="489"/>
      <c r="AI49" s="491"/>
      <c r="AJ49" s="489"/>
      <c r="AK49" s="491"/>
      <c r="AL49" s="211"/>
      <c r="AM49" s="17"/>
      <c r="AN49" s="17"/>
    </row>
    <row r="50" spans="1:40" s="27" customFormat="1" ht="20.25" hidden="1" customHeight="1">
      <c r="A50" s="276"/>
      <c r="B50" s="357" t="s">
        <v>477</v>
      </c>
      <c r="C50" s="52">
        <v>2015</v>
      </c>
      <c r="D50" s="358" t="s">
        <v>476</v>
      </c>
      <c r="E50" s="277">
        <f t="shared" si="2"/>
        <v>0</v>
      </c>
      <c r="F50" s="489"/>
      <c r="G50" s="110"/>
      <c r="H50" s="489"/>
      <c r="I50" s="110"/>
      <c r="J50" s="489"/>
      <c r="K50" s="110"/>
      <c r="L50" s="489"/>
      <c r="M50" s="491"/>
      <c r="N50" s="489"/>
      <c r="O50" s="110"/>
      <c r="P50" s="489"/>
      <c r="Q50" s="110"/>
      <c r="R50" s="489"/>
      <c r="S50" s="110"/>
      <c r="T50" s="489"/>
      <c r="U50" s="110"/>
      <c r="V50" s="489"/>
      <c r="W50" s="110"/>
      <c r="X50" s="489"/>
      <c r="Y50" s="110"/>
      <c r="Z50" s="489"/>
      <c r="AA50" s="110"/>
      <c r="AB50" s="489"/>
      <c r="AC50" s="110"/>
      <c r="AD50" s="489"/>
      <c r="AE50" s="110"/>
      <c r="AF50" s="489"/>
      <c r="AG50" s="110"/>
      <c r="AH50" s="489"/>
      <c r="AI50" s="110"/>
      <c r="AJ50" s="489"/>
      <c r="AK50" s="110"/>
      <c r="AL50" s="211"/>
      <c r="AM50" s="17"/>
      <c r="AN50" s="17"/>
    </row>
    <row r="51" spans="1:40" s="27" customFormat="1" ht="20.25" hidden="1" customHeight="1">
      <c r="A51" s="276"/>
      <c r="B51" s="473" t="s">
        <v>183</v>
      </c>
      <c r="C51" s="52">
        <v>2015</v>
      </c>
      <c r="D51" s="474" t="s">
        <v>117</v>
      </c>
      <c r="E51" s="277">
        <f t="shared" si="2"/>
        <v>0</v>
      </c>
      <c r="F51" s="489"/>
      <c r="G51" s="110"/>
      <c r="H51" s="489"/>
      <c r="I51" s="491"/>
      <c r="J51" s="489"/>
      <c r="K51" s="491"/>
      <c r="L51" s="489"/>
      <c r="M51" s="110"/>
      <c r="N51" s="489"/>
      <c r="O51" s="110"/>
      <c r="P51" s="489"/>
      <c r="Q51" s="110"/>
      <c r="R51" s="489"/>
      <c r="S51" s="110"/>
      <c r="T51" s="489"/>
      <c r="U51" s="110"/>
      <c r="V51" s="489"/>
      <c r="W51" s="110"/>
      <c r="X51" s="489"/>
      <c r="Y51" s="110"/>
      <c r="Z51" s="489"/>
      <c r="AA51" s="110"/>
      <c r="AB51" s="489"/>
      <c r="AC51" s="110"/>
      <c r="AD51" s="489"/>
      <c r="AE51" s="110"/>
      <c r="AF51" s="489"/>
      <c r="AG51" s="110"/>
      <c r="AH51" s="489"/>
      <c r="AI51" s="110"/>
      <c r="AJ51" s="489"/>
      <c r="AK51" s="110"/>
      <c r="AL51" s="211"/>
      <c r="AM51" s="17"/>
      <c r="AN51" s="17"/>
    </row>
    <row r="52" spans="1:40" s="27" customFormat="1" ht="20.25" hidden="1" customHeight="1">
      <c r="A52" s="276"/>
      <c r="B52" s="291" t="s">
        <v>379</v>
      </c>
      <c r="C52" s="52">
        <v>2015</v>
      </c>
      <c r="D52" s="287" t="s">
        <v>123</v>
      </c>
      <c r="E52" s="277">
        <f t="shared" si="2"/>
        <v>0</v>
      </c>
      <c r="F52" s="489"/>
      <c r="G52" s="110"/>
      <c r="H52" s="489"/>
      <c r="I52" s="110"/>
      <c r="J52" s="489"/>
      <c r="K52" s="110"/>
      <c r="L52" s="489"/>
      <c r="M52" s="110"/>
      <c r="N52" s="489"/>
      <c r="O52" s="491"/>
      <c r="P52" s="489"/>
      <c r="Q52" s="491"/>
      <c r="R52" s="489"/>
      <c r="S52" s="491"/>
      <c r="T52" s="489"/>
      <c r="U52" s="491"/>
      <c r="V52" s="489"/>
      <c r="W52" s="491"/>
      <c r="X52" s="489"/>
      <c r="Y52" s="491"/>
      <c r="Z52" s="489"/>
      <c r="AA52" s="491"/>
      <c r="AB52" s="489"/>
      <c r="AC52" s="491"/>
      <c r="AD52" s="489"/>
      <c r="AE52" s="491"/>
      <c r="AF52" s="489"/>
      <c r="AG52" s="491"/>
      <c r="AH52" s="489"/>
      <c r="AI52" s="491"/>
      <c r="AJ52" s="489"/>
      <c r="AK52" s="491"/>
      <c r="AL52" s="211"/>
      <c r="AM52" s="17"/>
      <c r="AN52" s="17"/>
    </row>
    <row r="53" spans="1:40" s="27" customFormat="1" ht="20.25" hidden="1" customHeight="1">
      <c r="A53" s="276"/>
      <c r="B53" s="485" t="s">
        <v>301</v>
      </c>
      <c r="C53" s="52">
        <v>2016</v>
      </c>
      <c r="D53" s="486" t="s">
        <v>135</v>
      </c>
      <c r="E53" s="277">
        <f t="shared" si="2"/>
        <v>0</v>
      </c>
      <c r="F53" s="489"/>
      <c r="G53" s="110"/>
      <c r="H53" s="489"/>
      <c r="I53" s="491"/>
      <c r="J53" s="489"/>
      <c r="K53" s="110"/>
      <c r="L53" s="489"/>
      <c r="M53" s="491"/>
      <c r="N53" s="489"/>
      <c r="O53" s="110"/>
      <c r="P53" s="489"/>
      <c r="Q53" s="110"/>
      <c r="R53" s="489"/>
      <c r="S53" s="110"/>
      <c r="T53" s="489"/>
      <c r="U53" s="110"/>
      <c r="V53" s="489"/>
      <c r="W53" s="110"/>
      <c r="X53" s="489"/>
      <c r="Y53" s="110"/>
      <c r="Z53" s="489"/>
      <c r="AA53" s="110"/>
      <c r="AB53" s="489"/>
      <c r="AC53" s="110"/>
      <c r="AD53" s="489"/>
      <c r="AE53" s="110"/>
      <c r="AF53" s="489"/>
      <c r="AG53" s="110"/>
      <c r="AH53" s="489"/>
      <c r="AI53" s="110"/>
      <c r="AJ53" s="489"/>
      <c r="AK53" s="110"/>
      <c r="AL53" s="211"/>
      <c r="AM53" s="17"/>
      <c r="AN53" s="17"/>
    </row>
    <row r="54" spans="1:40" s="27" customFormat="1" ht="20.25" hidden="1" customHeight="1">
      <c r="A54" s="276"/>
      <c r="B54" s="283" t="s">
        <v>196</v>
      </c>
      <c r="C54" s="52">
        <v>2014</v>
      </c>
      <c r="D54" s="316" t="s">
        <v>192</v>
      </c>
      <c r="E54" s="277">
        <f t="shared" si="2"/>
        <v>0</v>
      </c>
      <c r="F54" s="489"/>
      <c r="G54" s="110"/>
      <c r="H54" s="489"/>
      <c r="I54" s="110"/>
      <c r="J54" s="489"/>
      <c r="K54" s="491"/>
      <c r="L54" s="489"/>
      <c r="M54" s="110"/>
      <c r="N54" s="489"/>
      <c r="O54" s="110"/>
      <c r="P54" s="489"/>
      <c r="Q54" s="110"/>
      <c r="R54" s="489"/>
      <c r="S54" s="110"/>
      <c r="T54" s="489"/>
      <c r="U54" s="110"/>
      <c r="V54" s="489"/>
      <c r="W54" s="110"/>
      <c r="X54" s="489"/>
      <c r="Y54" s="110"/>
      <c r="Z54" s="489"/>
      <c r="AA54" s="110"/>
      <c r="AB54" s="489"/>
      <c r="AC54" s="110"/>
      <c r="AD54" s="489"/>
      <c r="AE54" s="110"/>
      <c r="AF54" s="489"/>
      <c r="AG54" s="110"/>
      <c r="AH54" s="489"/>
      <c r="AI54" s="110"/>
      <c r="AJ54" s="489"/>
      <c r="AK54" s="110"/>
      <c r="AL54" s="211"/>
      <c r="AM54" s="17"/>
      <c r="AN54" s="17"/>
    </row>
    <row r="55" spans="1:40" s="27" customFormat="1" ht="20.25" hidden="1" customHeight="1">
      <c r="A55" s="276"/>
      <c r="B55" s="283" t="s">
        <v>178</v>
      </c>
      <c r="C55" s="52">
        <v>2014</v>
      </c>
      <c r="D55" s="316" t="s">
        <v>116</v>
      </c>
      <c r="E55" s="277">
        <f t="shared" si="2"/>
        <v>0</v>
      </c>
      <c r="F55" s="489"/>
      <c r="G55" s="110"/>
      <c r="H55" s="489"/>
      <c r="I55" s="110"/>
      <c r="J55" s="489"/>
      <c r="K55" s="110"/>
      <c r="L55" s="489"/>
      <c r="M55" s="110"/>
      <c r="N55" s="489"/>
      <c r="O55" s="110"/>
      <c r="P55" s="489"/>
      <c r="Q55" s="110"/>
      <c r="R55" s="489"/>
      <c r="S55" s="110"/>
      <c r="T55" s="489"/>
      <c r="U55" s="110"/>
      <c r="V55" s="489"/>
      <c r="W55" s="110"/>
      <c r="X55" s="489"/>
      <c r="Y55" s="110"/>
      <c r="Z55" s="489"/>
      <c r="AA55" s="110"/>
      <c r="AB55" s="489"/>
      <c r="AC55" s="110"/>
      <c r="AD55" s="489"/>
      <c r="AE55" s="110"/>
      <c r="AF55" s="489"/>
      <c r="AG55" s="110"/>
      <c r="AH55" s="489"/>
      <c r="AI55" s="110"/>
      <c r="AJ55" s="489"/>
      <c r="AK55" s="110"/>
      <c r="AL55" s="211"/>
      <c r="AM55" s="17"/>
      <c r="AN55" s="17"/>
    </row>
    <row r="56" spans="1:40" s="27" customFormat="1" ht="20.25" hidden="1" customHeight="1">
      <c r="A56" s="276"/>
      <c r="B56" s="543" t="s">
        <v>267</v>
      </c>
      <c r="C56" s="52">
        <v>2015</v>
      </c>
      <c r="D56" s="547" t="s">
        <v>268</v>
      </c>
      <c r="E56" s="277">
        <f t="shared" si="2"/>
        <v>0</v>
      </c>
      <c r="F56" s="489"/>
      <c r="G56" s="110"/>
      <c r="H56" s="489"/>
      <c r="I56" s="491"/>
      <c r="J56" s="489"/>
      <c r="K56" s="110"/>
      <c r="L56" s="489"/>
      <c r="M56" s="110"/>
      <c r="N56" s="489"/>
      <c r="O56" s="110"/>
      <c r="P56" s="489"/>
      <c r="Q56" s="110"/>
      <c r="R56" s="489"/>
      <c r="S56" s="110"/>
      <c r="T56" s="489"/>
      <c r="U56" s="110"/>
      <c r="V56" s="489"/>
      <c r="W56" s="110"/>
      <c r="X56" s="489"/>
      <c r="Y56" s="110"/>
      <c r="Z56" s="489"/>
      <c r="AA56" s="110"/>
      <c r="AB56" s="489"/>
      <c r="AC56" s="110"/>
      <c r="AD56" s="489"/>
      <c r="AE56" s="110"/>
      <c r="AF56" s="489"/>
      <c r="AG56" s="110"/>
      <c r="AH56" s="489"/>
      <c r="AI56" s="110"/>
      <c r="AJ56" s="489"/>
      <c r="AK56" s="110"/>
      <c r="AL56" s="211"/>
      <c r="AM56" s="17"/>
      <c r="AN56" s="17"/>
    </row>
    <row r="57" spans="1:40" s="27" customFormat="1" ht="20.25" hidden="1" customHeight="1">
      <c r="A57" s="276"/>
      <c r="B57" s="289" t="s">
        <v>367</v>
      </c>
      <c r="C57" s="52">
        <v>2015</v>
      </c>
      <c r="D57" s="290" t="s">
        <v>133</v>
      </c>
      <c r="E57" s="277">
        <f t="shared" si="2"/>
        <v>0</v>
      </c>
      <c r="F57" s="492"/>
      <c r="G57" s="112"/>
      <c r="H57" s="492"/>
      <c r="I57" s="112"/>
      <c r="J57" s="492"/>
      <c r="K57" s="112"/>
      <c r="L57" s="492"/>
      <c r="M57" s="112"/>
      <c r="N57" s="492"/>
      <c r="O57" s="112"/>
      <c r="P57" s="492"/>
      <c r="Q57" s="112"/>
      <c r="R57" s="492"/>
      <c r="S57" s="112"/>
      <c r="T57" s="492"/>
      <c r="U57" s="112"/>
      <c r="V57" s="492"/>
      <c r="W57" s="112"/>
      <c r="X57" s="492"/>
      <c r="Y57" s="112"/>
      <c r="Z57" s="492"/>
      <c r="AA57" s="112"/>
      <c r="AB57" s="492"/>
      <c r="AC57" s="112"/>
      <c r="AD57" s="492"/>
      <c r="AE57" s="112"/>
      <c r="AF57" s="492"/>
      <c r="AG57" s="112"/>
      <c r="AH57" s="492"/>
      <c r="AI57" s="112"/>
      <c r="AJ57" s="492"/>
      <c r="AK57" s="112"/>
      <c r="AL57" s="211"/>
      <c r="AM57" s="17"/>
      <c r="AN57" s="17"/>
    </row>
    <row r="58" spans="1:40" s="27" customFormat="1" ht="20.25" hidden="1" customHeight="1">
      <c r="A58" s="276"/>
      <c r="B58" s="405" t="s">
        <v>542</v>
      </c>
      <c r="C58" s="52">
        <v>2016</v>
      </c>
      <c r="D58" s="406" t="s">
        <v>97</v>
      </c>
      <c r="E58" s="277">
        <f t="shared" si="2"/>
        <v>0</v>
      </c>
      <c r="F58" s="492"/>
      <c r="G58" s="517"/>
      <c r="H58" s="492"/>
      <c r="I58" s="112"/>
      <c r="J58" s="492"/>
      <c r="K58" s="112"/>
      <c r="L58" s="492"/>
      <c r="M58" s="112"/>
      <c r="N58" s="492"/>
      <c r="O58" s="112"/>
      <c r="P58" s="492"/>
      <c r="Q58" s="112"/>
      <c r="R58" s="492"/>
      <c r="S58" s="112"/>
      <c r="T58" s="492"/>
      <c r="U58" s="112"/>
      <c r="V58" s="492"/>
      <c r="W58" s="112"/>
      <c r="X58" s="492"/>
      <c r="Y58" s="112"/>
      <c r="Z58" s="492"/>
      <c r="AA58" s="112"/>
      <c r="AB58" s="492"/>
      <c r="AC58" s="112"/>
      <c r="AD58" s="492"/>
      <c r="AE58" s="112"/>
      <c r="AF58" s="492"/>
      <c r="AG58" s="112"/>
      <c r="AH58" s="492"/>
      <c r="AI58" s="112"/>
      <c r="AJ58" s="492"/>
      <c r="AK58" s="112"/>
      <c r="AL58" s="211"/>
      <c r="AM58" s="17"/>
      <c r="AN58" s="17"/>
    </row>
    <row r="59" spans="1:40" s="27" customFormat="1" ht="20.25" hidden="1" customHeight="1">
      <c r="A59" s="276"/>
      <c r="B59" s="297" t="s">
        <v>126</v>
      </c>
      <c r="C59" s="52">
        <v>2014</v>
      </c>
      <c r="D59" s="316" t="s">
        <v>118</v>
      </c>
      <c r="E59" s="277">
        <f t="shared" si="2"/>
        <v>0</v>
      </c>
      <c r="F59" s="492"/>
      <c r="G59" s="112"/>
      <c r="H59" s="492"/>
      <c r="I59" s="112"/>
      <c r="J59" s="492"/>
      <c r="K59" s="112"/>
      <c r="L59" s="492"/>
      <c r="M59" s="493"/>
      <c r="N59" s="492"/>
      <c r="O59" s="493"/>
      <c r="P59" s="492"/>
      <c r="Q59" s="493"/>
      <c r="R59" s="492"/>
      <c r="S59" s="493"/>
      <c r="T59" s="492"/>
      <c r="U59" s="493"/>
      <c r="V59" s="492"/>
      <c r="W59" s="493"/>
      <c r="X59" s="492"/>
      <c r="Y59" s="493"/>
      <c r="Z59" s="492"/>
      <c r="AA59" s="493"/>
      <c r="AB59" s="492"/>
      <c r="AC59" s="493"/>
      <c r="AD59" s="492"/>
      <c r="AE59" s="493"/>
      <c r="AF59" s="492"/>
      <c r="AG59" s="493"/>
      <c r="AH59" s="492"/>
      <c r="AI59" s="493"/>
      <c r="AJ59" s="492"/>
      <c r="AK59" s="493"/>
      <c r="AL59" s="211"/>
      <c r="AM59" s="17"/>
      <c r="AN59" s="17"/>
    </row>
    <row r="60" spans="1:40" s="27" customFormat="1" ht="20.25" hidden="1" customHeight="1">
      <c r="A60" s="276"/>
      <c r="B60" s="283" t="s">
        <v>306</v>
      </c>
      <c r="C60" s="52">
        <v>2014</v>
      </c>
      <c r="D60" s="316" t="s">
        <v>192</v>
      </c>
      <c r="E60" s="277">
        <f t="shared" si="2"/>
        <v>0</v>
      </c>
      <c r="F60" s="492"/>
      <c r="G60" s="112"/>
      <c r="H60" s="492"/>
      <c r="I60" s="112"/>
      <c r="J60" s="492"/>
      <c r="K60" s="493"/>
      <c r="L60" s="492"/>
      <c r="M60" s="112"/>
      <c r="N60" s="492"/>
      <c r="O60" s="112"/>
      <c r="P60" s="492"/>
      <c r="Q60" s="112"/>
      <c r="R60" s="492"/>
      <c r="S60" s="112"/>
      <c r="T60" s="492"/>
      <c r="U60" s="112"/>
      <c r="V60" s="492"/>
      <c r="W60" s="112"/>
      <c r="X60" s="492"/>
      <c r="Y60" s="112"/>
      <c r="Z60" s="492"/>
      <c r="AA60" s="112"/>
      <c r="AB60" s="492"/>
      <c r="AC60" s="112"/>
      <c r="AD60" s="492"/>
      <c r="AE60" s="112"/>
      <c r="AF60" s="492"/>
      <c r="AG60" s="112"/>
      <c r="AH60" s="492"/>
      <c r="AI60" s="112"/>
      <c r="AJ60" s="492"/>
      <c r="AK60" s="112"/>
      <c r="AL60" s="211"/>
      <c r="AM60" s="17"/>
      <c r="AN60" s="17"/>
    </row>
    <row r="61" spans="1:40" s="27" customFormat="1" ht="20.25" hidden="1" customHeight="1">
      <c r="A61" s="276"/>
      <c r="B61" s="472" t="s">
        <v>351</v>
      </c>
      <c r="C61" s="52">
        <v>2015</v>
      </c>
      <c r="D61" s="549" t="s">
        <v>305</v>
      </c>
      <c r="E61" s="277">
        <f t="shared" si="2"/>
        <v>0</v>
      </c>
      <c r="F61" s="492"/>
      <c r="G61" s="112"/>
      <c r="H61" s="492"/>
      <c r="I61" s="112"/>
      <c r="J61" s="492"/>
      <c r="K61" s="112"/>
      <c r="L61" s="492"/>
      <c r="M61" s="112"/>
      <c r="N61" s="492"/>
      <c r="O61" s="112"/>
      <c r="P61" s="492"/>
      <c r="Q61" s="112"/>
      <c r="R61" s="492"/>
      <c r="S61" s="112"/>
      <c r="T61" s="492"/>
      <c r="U61" s="112"/>
      <c r="V61" s="492"/>
      <c r="W61" s="112"/>
      <c r="X61" s="492"/>
      <c r="Y61" s="112"/>
      <c r="Z61" s="492"/>
      <c r="AA61" s="112"/>
      <c r="AB61" s="492"/>
      <c r="AC61" s="112"/>
      <c r="AD61" s="492"/>
      <c r="AE61" s="112"/>
      <c r="AF61" s="492"/>
      <c r="AG61" s="112"/>
      <c r="AH61" s="492"/>
      <c r="AI61" s="112"/>
      <c r="AJ61" s="492"/>
      <c r="AK61" s="112"/>
      <c r="AL61" s="211"/>
      <c r="AM61" s="17"/>
      <c r="AN61" s="17"/>
    </row>
    <row r="62" spans="1:40" s="27" customFormat="1" ht="20.25" hidden="1" customHeight="1">
      <c r="A62" s="276"/>
      <c r="B62" s="347" t="s">
        <v>442</v>
      </c>
      <c r="C62" s="52">
        <v>2014</v>
      </c>
      <c r="D62" s="548" t="s">
        <v>97</v>
      </c>
      <c r="E62" s="277">
        <f t="shared" si="2"/>
        <v>0</v>
      </c>
      <c r="F62" s="492"/>
      <c r="G62" s="112"/>
      <c r="H62" s="492"/>
      <c r="I62" s="493"/>
      <c r="J62" s="492"/>
      <c r="K62" s="112"/>
      <c r="L62" s="492"/>
      <c r="M62" s="112"/>
      <c r="N62" s="492"/>
      <c r="O62" s="112"/>
      <c r="P62" s="492"/>
      <c r="Q62" s="112"/>
      <c r="R62" s="492"/>
      <c r="S62" s="112"/>
      <c r="T62" s="492"/>
      <c r="U62" s="112"/>
      <c r="V62" s="492"/>
      <c r="W62" s="112"/>
      <c r="X62" s="492"/>
      <c r="Y62" s="112"/>
      <c r="Z62" s="492"/>
      <c r="AA62" s="112"/>
      <c r="AB62" s="492"/>
      <c r="AC62" s="112"/>
      <c r="AD62" s="492"/>
      <c r="AE62" s="112"/>
      <c r="AF62" s="492"/>
      <c r="AG62" s="112"/>
      <c r="AH62" s="492"/>
      <c r="AI62" s="112"/>
      <c r="AJ62" s="492"/>
      <c r="AK62" s="112"/>
      <c r="AL62" s="211"/>
      <c r="AM62" s="17"/>
      <c r="AN62" s="17"/>
    </row>
    <row r="63" spans="1:40" s="27" customFormat="1" ht="20.25" hidden="1" customHeight="1">
      <c r="A63" s="276"/>
      <c r="B63" s="614" t="s">
        <v>472</v>
      </c>
      <c r="C63" s="67">
        <v>2016</v>
      </c>
      <c r="D63" s="616" t="s">
        <v>133</v>
      </c>
      <c r="E63" s="277">
        <f t="shared" si="2"/>
        <v>0</v>
      </c>
      <c r="F63" s="492"/>
      <c r="G63" s="112"/>
      <c r="H63" s="492"/>
      <c r="I63" s="112"/>
      <c r="J63" s="492"/>
      <c r="K63" s="112"/>
      <c r="L63" s="492"/>
      <c r="M63" s="112"/>
      <c r="N63" s="492"/>
      <c r="O63" s="112"/>
      <c r="P63" s="492"/>
      <c r="Q63" s="112"/>
      <c r="R63" s="492"/>
      <c r="S63" s="112"/>
      <c r="T63" s="492"/>
      <c r="U63" s="112"/>
      <c r="V63" s="492"/>
      <c r="W63" s="112"/>
      <c r="X63" s="492"/>
      <c r="Y63" s="112"/>
      <c r="Z63" s="492"/>
      <c r="AA63" s="112"/>
      <c r="AB63" s="492"/>
      <c r="AC63" s="112"/>
      <c r="AD63" s="492"/>
      <c r="AE63" s="112"/>
      <c r="AF63" s="492"/>
      <c r="AG63" s="112"/>
      <c r="AH63" s="492"/>
      <c r="AI63" s="112"/>
      <c r="AJ63" s="492"/>
      <c r="AK63" s="112"/>
      <c r="AL63" s="211"/>
      <c r="AM63" s="17"/>
      <c r="AN63" s="17"/>
    </row>
    <row r="64" spans="1:40" s="27" customFormat="1" ht="20.25" hidden="1" customHeight="1">
      <c r="A64" s="276"/>
      <c r="B64" s="365" t="s">
        <v>95</v>
      </c>
      <c r="C64" s="67">
        <v>2014</v>
      </c>
      <c r="D64" s="376" t="s">
        <v>161</v>
      </c>
      <c r="E64" s="277">
        <f t="shared" si="2"/>
        <v>0</v>
      </c>
      <c r="F64" s="492"/>
      <c r="G64" s="112"/>
      <c r="H64" s="492"/>
      <c r="I64" s="112"/>
      <c r="J64" s="492"/>
      <c r="K64" s="112"/>
      <c r="L64" s="492"/>
      <c r="M64" s="112"/>
      <c r="N64" s="492"/>
      <c r="O64" s="112"/>
      <c r="P64" s="492"/>
      <c r="Q64" s="112"/>
      <c r="R64" s="492"/>
      <c r="S64" s="112"/>
      <c r="T64" s="492"/>
      <c r="U64" s="112"/>
      <c r="V64" s="492"/>
      <c r="W64" s="112"/>
      <c r="X64" s="492"/>
      <c r="Y64" s="112"/>
      <c r="Z64" s="492"/>
      <c r="AA64" s="112"/>
      <c r="AB64" s="492"/>
      <c r="AC64" s="112"/>
      <c r="AD64" s="492"/>
      <c r="AE64" s="112"/>
      <c r="AF64" s="492"/>
      <c r="AG64" s="112"/>
      <c r="AH64" s="492"/>
      <c r="AI64" s="112"/>
      <c r="AJ64" s="492"/>
      <c r="AK64" s="112"/>
      <c r="AL64" s="211"/>
      <c r="AM64" s="17"/>
      <c r="AN64" s="17"/>
    </row>
    <row r="65" spans="1:40" s="27" customFormat="1" ht="20.25" hidden="1" customHeight="1">
      <c r="A65" s="276"/>
      <c r="B65" s="365" t="s">
        <v>307</v>
      </c>
      <c r="C65" s="67">
        <v>2014</v>
      </c>
      <c r="D65" s="376" t="s">
        <v>93</v>
      </c>
      <c r="E65" s="277">
        <f t="shared" si="2"/>
        <v>0</v>
      </c>
      <c r="F65" s="492"/>
      <c r="G65" s="112"/>
      <c r="H65" s="492"/>
      <c r="I65" s="112"/>
      <c r="J65" s="492"/>
      <c r="K65" s="112"/>
      <c r="L65" s="492"/>
      <c r="M65" s="112"/>
      <c r="N65" s="492"/>
      <c r="O65" s="112"/>
      <c r="P65" s="492"/>
      <c r="Q65" s="112"/>
      <c r="R65" s="492"/>
      <c r="S65" s="112"/>
      <c r="T65" s="492"/>
      <c r="U65" s="112"/>
      <c r="V65" s="492"/>
      <c r="W65" s="112"/>
      <c r="X65" s="492"/>
      <c r="Y65" s="112"/>
      <c r="Z65" s="492"/>
      <c r="AA65" s="112"/>
      <c r="AB65" s="492"/>
      <c r="AC65" s="112"/>
      <c r="AD65" s="492"/>
      <c r="AE65" s="112"/>
      <c r="AF65" s="492"/>
      <c r="AG65" s="112"/>
      <c r="AH65" s="492"/>
      <c r="AI65" s="112"/>
      <c r="AJ65" s="492"/>
      <c r="AK65" s="112"/>
      <c r="AL65" s="211"/>
      <c r="AM65" s="17"/>
      <c r="AN65" s="17"/>
    </row>
    <row r="66" spans="1:40" s="27" customFormat="1" ht="20.25" hidden="1" customHeight="1">
      <c r="A66" s="276"/>
      <c r="B66" s="551" t="s">
        <v>547</v>
      </c>
      <c r="C66" s="67"/>
      <c r="D66" s="552" t="s">
        <v>98</v>
      </c>
      <c r="E66" s="277">
        <f t="shared" si="2"/>
        <v>0</v>
      </c>
      <c r="F66" s="492"/>
      <c r="G66" s="112"/>
      <c r="H66" s="492"/>
      <c r="I66" s="112"/>
      <c r="J66" s="492"/>
      <c r="K66" s="112"/>
      <c r="L66" s="492"/>
      <c r="M66" s="112"/>
      <c r="N66" s="492"/>
      <c r="O66" s="112"/>
      <c r="P66" s="492"/>
      <c r="Q66" s="112"/>
      <c r="R66" s="492"/>
      <c r="S66" s="112"/>
      <c r="T66" s="492"/>
      <c r="U66" s="112"/>
      <c r="V66" s="492"/>
      <c r="W66" s="112"/>
      <c r="X66" s="492"/>
      <c r="Y66" s="112"/>
      <c r="Z66" s="492"/>
      <c r="AA66" s="112"/>
      <c r="AB66" s="492"/>
      <c r="AC66" s="112"/>
      <c r="AD66" s="492"/>
      <c r="AE66" s="112"/>
      <c r="AF66" s="492"/>
      <c r="AG66" s="112"/>
      <c r="AH66" s="492"/>
      <c r="AI66" s="112"/>
      <c r="AJ66" s="492"/>
      <c r="AK66" s="112"/>
      <c r="AL66" s="211"/>
      <c r="AM66" s="17"/>
      <c r="AN66" s="17"/>
    </row>
    <row r="67" spans="1:40" s="27" customFormat="1" ht="20.25" hidden="1" customHeight="1">
      <c r="A67" s="276"/>
      <c r="B67" s="365" t="s">
        <v>215</v>
      </c>
      <c r="C67" s="67">
        <v>2014</v>
      </c>
      <c r="D67" s="376" t="s">
        <v>133</v>
      </c>
      <c r="E67" s="277">
        <f t="shared" si="2"/>
        <v>0</v>
      </c>
      <c r="F67" s="492"/>
      <c r="G67" s="112"/>
      <c r="H67" s="492"/>
      <c r="I67" s="112"/>
      <c r="J67" s="492"/>
      <c r="K67" s="112"/>
      <c r="L67" s="492"/>
      <c r="M67" s="112"/>
      <c r="N67" s="492"/>
      <c r="O67" s="112"/>
      <c r="P67" s="492"/>
      <c r="Q67" s="112"/>
      <c r="R67" s="492"/>
      <c r="S67" s="112"/>
      <c r="T67" s="492"/>
      <c r="U67" s="112"/>
      <c r="V67" s="492"/>
      <c r="W67" s="112"/>
      <c r="X67" s="492"/>
      <c r="Y67" s="112"/>
      <c r="Z67" s="492"/>
      <c r="AA67" s="112"/>
      <c r="AB67" s="492"/>
      <c r="AC67" s="112"/>
      <c r="AD67" s="492"/>
      <c r="AE67" s="112"/>
      <c r="AF67" s="492"/>
      <c r="AG67" s="112"/>
      <c r="AH67" s="492"/>
      <c r="AI67" s="112"/>
      <c r="AJ67" s="492"/>
      <c r="AK67" s="112"/>
      <c r="AL67" s="211"/>
      <c r="AM67" s="17"/>
      <c r="AN67" s="17"/>
    </row>
    <row r="68" spans="1:40" s="27" customFormat="1" ht="20.25" hidden="1" customHeight="1">
      <c r="A68" s="276"/>
      <c r="B68" s="545" t="s">
        <v>486</v>
      </c>
      <c r="C68" s="67">
        <v>2015</v>
      </c>
      <c r="D68" s="550" t="s">
        <v>98</v>
      </c>
      <c r="E68" s="277">
        <f t="shared" si="2"/>
        <v>0</v>
      </c>
      <c r="F68" s="492"/>
      <c r="G68" s="112"/>
      <c r="H68" s="492"/>
      <c r="I68" s="112"/>
      <c r="J68" s="492"/>
      <c r="K68" s="112"/>
      <c r="L68" s="492"/>
      <c r="M68" s="112"/>
      <c r="N68" s="492"/>
      <c r="O68" s="112"/>
      <c r="P68" s="492"/>
      <c r="Q68" s="112"/>
      <c r="R68" s="492"/>
      <c r="S68" s="112"/>
      <c r="T68" s="492"/>
      <c r="U68" s="112"/>
      <c r="V68" s="492"/>
      <c r="W68" s="112"/>
      <c r="X68" s="492"/>
      <c r="Y68" s="112"/>
      <c r="Z68" s="492"/>
      <c r="AA68" s="112"/>
      <c r="AB68" s="492"/>
      <c r="AC68" s="112"/>
      <c r="AD68" s="492"/>
      <c r="AE68" s="112"/>
      <c r="AF68" s="492"/>
      <c r="AG68" s="112"/>
      <c r="AH68" s="492"/>
      <c r="AI68" s="112"/>
      <c r="AJ68" s="492"/>
      <c r="AK68" s="112"/>
      <c r="AL68" s="211"/>
      <c r="AM68" s="17"/>
      <c r="AN68" s="17"/>
    </row>
    <row r="69" spans="1:40" s="27" customFormat="1" ht="20.25" hidden="1" customHeight="1">
      <c r="A69" s="276"/>
      <c r="B69" s="409" t="s">
        <v>502</v>
      </c>
      <c r="C69" s="67">
        <v>2015</v>
      </c>
      <c r="D69" s="410" t="s">
        <v>278</v>
      </c>
      <c r="E69" s="277">
        <f t="shared" si="2"/>
        <v>0</v>
      </c>
      <c r="F69" s="492"/>
      <c r="G69" s="112"/>
      <c r="H69" s="492"/>
      <c r="I69" s="112"/>
      <c r="J69" s="492"/>
      <c r="K69" s="112"/>
      <c r="L69" s="492"/>
      <c r="M69" s="112"/>
      <c r="N69" s="492"/>
      <c r="O69" s="112"/>
      <c r="P69" s="492"/>
      <c r="Q69" s="112"/>
      <c r="R69" s="492"/>
      <c r="S69" s="112"/>
      <c r="T69" s="492"/>
      <c r="U69" s="112"/>
      <c r="V69" s="492"/>
      <c r="W69" s="112"/>
      <c r="X69" s="492"/>
      <c r="Y69" s="112"/>
      <c r="Z69" s="492"/>
      <c r="AA69" s="112"/>
      <c r="AB69" s="492"/>
      <c r="AC69" s="112"/>
      <c r="AD69" s="492"/>
      <c r="AE69" s="112"/>
      <c r="AF69" s="492"/>
      <c r="AG69" s="112"/>
      <c r="AH69" s="492"/>
      <c r="AI69" s="112"/>
      <c r="AJ69" s="492"/>
      <c r="AK69" s="112"/>
      <c r="AL69" s="211"/>
      <c r="AM69" s="17"/>
      <c r="AN69" s="17"/>
    </row>
    <row r="70" spans="1:40" s="27" customFormat="1" ht="20.25" hidden="1" customHeight="1">
      <c r="A70" s="276"/>
      <c r="B70" s="365" t="s">
        <v>304</v>
      </c>
      <c r="C70" s="67">
        <v>2015</v>
      </c>
      <c r="D70" s="366" t="s">
        <v>135</v>
      </c>
      <c r="E70" s="277">
        <f t="shared" si="2"/>
        <v>0</v>
      </c>
      <c r="F70" s="492"/>
      <c r="G70" s="112"/>
      <c r="H70" s="492"/>
      <c r="I70" s="112"/>
      <c r="J70" s="492"/>
      <c r="K70" s="112"/>
      <c r="L70" s="492"/>
      <c r="M70" s="112"/>
      <c r="N70" s="492"/>
      <c r="O70" s="112"/>
      <c r="P70" s="492"/>
      <c r="Q70" s="112"/>
      <c r="R70" s="492"/>
      <c r="S70" s="112"/>
      <c r="T70" s="492"/>
      <c r="U70" s="112"/>
      <c r="V70" s="492"/>
      <c r="W70" s="112"/>
      <c r="X70" s="492"/>
      <c r="Y70" s="112"/>
      <c r="Z70" s="492"/>
      <c r="AA70" s="112"/>
      <c r="AB70" s="492"/>
      <c r="AC70" s="112"/>
      <c r="AD70" s="492"/>
      <c r="AE70" s="112"/>
      <c r="AF70" s="492"/>
      <c r="AG70" s="112"/>
      <c r="AH70" s="492"/>
      <c r="AI70" s="112"/>
      <c r="AJ70" s="492"/>
      <c r="AK70" s="112"/>
      <c r="AL70" s="211"/>
      <c r="AM70" s="17"/>
      <c r="AN70" s="17"/>
    </row>
    <row r="71" spans="1:40" s="27" customFormat="1" ht="20.25" hidden="1" customHeight="1">
      <c r="A71" s="276"/>
      <c r="B71" s="544"/>
      <c r="C71" s="67"/>
      <c r="D71" s="546"/>
      <c r="E71" s="277">
        <f t="shared" ref="E71:E73" si="3">G71+I71+K71+M71+O71+Q71+S71+U71+W71+Y71+AA71+AC71+AE71+AG71+AI71+AK71</f>
        <v>0</v>
      </c>
      <c r="F71" s="492"/>
      <c r="G71" s="112"/>
      <c r="H71" s="492"/>
      <c r="I71" s="112"/>
      <c r="J71" s="492"/>
      <c r="K71" s="112"/>
      <c r="L71" s="492"/>
      <c r="M71" s="112"/>
      <c r="N71" s="492"/>
      <c r="O71" s="112"/>
      <c r="P71" s="492"/>
      <c r="Q71" s="112"/>
      <c r="R71" s="492"/>
      <c r="S71" s="112"/>
      <c r="T71" s="492"/>
      <c r="U71" s="112"/>
      <c r="V71" s="492"/>
      <c r="W71" s="112"/>
      <c r="X71" s="492"/>
      <c r="Y71" s="112"/>
      <c r="Z71" s="492"/>
      <c r="AA71" s="112"/>
      <c r="AB71" s="492"/>
      <c r="AC71" s="112"/>
      <c r="AD71" s="492"/>
      <c r="AE71" s="112"/>
      <c r="AF71" s="492"/>
      <c r="AG71" s="112"/>
      <c r="AH71" s="492"/>
      <c r="AI71" s="112"/>
      <c r="AJ71" s="492"/>
      <c r="AK71" s="112"/>
      <c r="AL71" s="211"/>
      <c r="AM71" s="17"/>
      <c r="AN71" s="17"/>
    </row>
    <row r="72" spans="1:40" s="27" customFormat="1" ht="20.25" hidden="1" customHeight="1">
      <c r="A72" s="276"/>
      <c r="B72" s="544"/>
      <c r="C72" s="67"/>
      <c r="D72" s="546"/>
      <c r="E72" s="277">
        <f t="shared" si="3"/>
        <v>0</v>
      </c>
      <c r="F72" s="492"/>
      <c r="G72" s="112"/>
      <c r="H72" s="492"/>
      <c r="I72" s="112"/>
      <c r="J72" s="492"/>
      <c r="K72" s="112"/>
      <c r="L72" s="492"/>
      <c r="M72" s="112"/>
      <c r="N72" s="492"/>
      <c r="O72" s="112"/>
      <c r="P72" s="492"/>
      <c r="Q72" s="112"/>
      <c r="R72" s="492"/>
      <c r="S72" s="112"/>
      <c r="T72" s="492"/>
      <c r="U72" s="112"/>
      <c r="V72" s="492"/>
      <c r="W72" s="112"/>
      <c r="X72" s="492"/>
      <c r="Y72" s="112"/>
      <c r="Z72" s="492"/>
      <c r="AA72" s="112"/>
      <c r="AB72" s="492"/>
      <c r="AC72" s="112"/>
      <c r="AD72" s="492"/>
      <c r="AE72" s="112"/>
      <c r="AF72" s="492"/>
      <c r="AG72" s="112"/>
      <c r="AH72" s="492"/>
      <c r="AI72" s="112"/>
      <c r="AJ72" s="492"/>
      <c r="AK72" s="112"/>
      <c r="AL72" s="211"/>
      <c r="AM72" s="17"/>
      <c r="AN72" s="17"/>
    </row>
    <row r="73" spans="1:40" s="27" customFormat="1" ht="20.25" hidden="1" customHeight="1">
      <c r="A73" s="276"/>
      <c r="B73" s="544"/>
      <c r="C73" s="67"/>
      <c r="D73" s="546"/>
      <c r="E73" s="277">
        <f t="shared" si="3"/>
        <v>0</v>
      </c>
      <c r="F73" s="492"/>
      <c r="G73" s="112"/>
      <c r="H73" s="492"/>
      <c r="I73" s="112"/>
      <c r="J73" s="492"/>
      <c r="K73" s="112"/>
      <c r="L73" s="492"/>
      <c r="M73" s="112"/>
      <c r="N73" s="492"/>
      <c r="O73" s="112"/>
      <c r="P73" s="492"/>
      <c r="Q73" s="112"/>
      <c r="R73" s="492"/>
      <c r="S73" s="112"/>
      <c r="T73" s="492"/>
      <c r="U73" s="112"/>
      <c r="V73" s="492"/>
      <c r="W73" s="112"/>
      <c r="X73" s="492"/>
      <c r="Y73" s="112"/>
      <c r="Z73" s="492"/>
      <c r="AA73" s="112"/>
      <c r="AB73" s="492"/>
      <c r="AC73" s="112"/>
      <c r="AD73" s="492"/>
      <c r="AE73" s="112"/>
      <c r="AF73" s="492"/>
      <c r="AG73" s="112"/>
      <c r="AH73" s="492"/>
      <c r="AI73" s="112"/>
      <c r="AJ73" s="492"/>
      <c r="AK73" s="112"/>
      <c r="AL73" s="211"/>
      <c r="AM73" s="17"/>
      <c r="AN73" s="17"/>
    </row>
    <row r="74" spans="1:40" s="27" customFormat="1" ht="20.25" customHeight="1">
      <c r="A74" s="276"/>
      <c r="B74" s="544"/>
      <c r="C74" s="67"/>
      <c r="D74" s="546"/>
      <c r="E74" s="277">
        <f t="shared" ref="E74:E75" si="4">G74+I74+K74+M74+O74+Q74+S74+U74+W74+Y74+AA74+AC74+AE74+AG74+AI74+AK74</f>
        <v>0</v>
      </c>
      <c r="F74" s="492"/>
      <c r="G74" s="112"/>
      <c r="H74" s="492"/>
      <c r="I74" s="112"/>
      <c r="J74" s="492"/>
      <c r="K74" s="112"/>
      <c r="L74" s="492"/>
      <c r="M74" s="112"/>
      <c r="N74" s="492"/>
      <c r="O74" s="112"/>
      <c r="P74" s="492"/>
      <c r="Q74" s="112"/>
      <c r="R74" s="492"/>
      <c r="S74" s="112"/>
      <c r="T74" s="492"/>
      <c r="U74" s="112"/>
      <c r="V74" s="492"/>
      <c r="W74" s="112"/>
      <c r="X74" s="492"/>
      <c r="Y74" s="112"/>
      <c r="Z74" s="492"/>
      <c r="AA74" s="112"/>
      <c r="AB74" s="492"/>
      <c r="AC74" s="112"/>
      <c r="AD74" s="492"/>
      <c r="AE74" s="112"/>
      <c r="AF74" s="492"/>
      <c r="AG74" s="112"/>
      <c r="AH74" s="492"/>
      <c r="AI74" s="112"/>
      <c r="AJ74" s="492"/>
      <c r="AK74" s="112"/>
      <c r="AL74" s="211"/>
      <c r="AM74" s="17"/>
      <c r="AN74" s="17"/>
    </row>
    <row r="75" spans="1:40" s="27" customFormat="1" ht="20.25" customHeight="1" thickBot="1">
      <c r="A75" s="276"/>
      <c r="B75" s="379"/>
      <c r="C75" s="53"/>
      <c r="D75" s="380"/>
      <c r="E75" s="277">
        <f t="shared" si="4"/>
        <v>0</v>
      </c>
      <c r="F75" s="492"/>
      <c r="G75" s="112"/>
      <c r="H75" s="492"/>
      <c r="I75" s="112"/>
      <c r="J75" s="492"/>
      <c r="K75" s="112"/>
      <c r="L75" s="492"/>
      <c r="M75" s="112"/>
      <c r="N75" s="492"/>
      <c r="O75" s="112"/>
      <c r="P75" s="492"/>
      <c r="Q75" s="112"/>
      <c r="R75" s="492"/>
      <c r="S75" s="112"/>
      <c r="T75" s="492"/>
      <c r="U75" s="112"/>
      <c r="V75" s="492"/>
      <c r="W75" s="112"/>
      <c r="X75" s="492"/>
      <c r="Y75" s="112"/>
      <c r="Z75" s="492"/>
      <c r="AA75" s="112"/>
      <c r="AB75" s="492"/>
      <c r="AC75" s="112"/>
      <c r="AD75" s="492"/>
      <c r="AE75" s="112"/>
      <c r="AF75" s="492"/>
      <c r="AG75" s="112"/>
      <c r="AH75" s="492"/>
      <c r="AI75" s="112"/>
      <c r="AJ75" s="492"/>
      <c r="AK75" s="112"/>
      <c r="AL75" s="211"/>
      <c r="AM75" s="17"/>
      <c r="AN75" s="17"/>
    </row>
    <row r="76" spans="1:40" s="50" customFormat="1" ht="20" customHeight="1" thickBot="1">
      <c r="A76" s="139"/>
      <c r="B76" s="17"/>
      <c r="C76" s="18"/>
      <c r="D76" s="17"/>
      <c r="E76" s="277"/>
      <c r="F76" s="494"/>
      <c r="G76" s="495"/>
      <c r="H76" s="494"/>
      <c r="I76" s="495"/>
      <c r="J76" s="494"/>
      <c r="K76" s="495"/>
      <c r="L76" s="494"/>
      <c r="M76" s="495"/>
      <c r="N76" s="494"/>
      <c r="O76" s="495"/>
      <c r="P76" s="494"/>
      <c r="Q76" s="495"/>
      <c r="R76" s="494"/>
      <c r="S76" s="495"/>
      <c r="T76" s="494"/>
      <c r="U76" s="495"/>
      <c r="V76" s="494"/>
      <c r="W76" s="495"/>
      <c r="X76" s="494"/>
      <c r="Y76" s="495"/>
      <c r="Z76" s="494"/>
      <c r="AA76" s="495"/>
      <c r="AB76" s="494"/>
      <c r="AC76" s="495"/>
      <c r="AD76" s="494"/>
      <c r="AE76" s="495"/>
      <c r="AF76" s="494"/>
      <c r="AG76" s="495"/>
      <c r="AH76" s="494"/>
      <c r="AI76" s="495"/>
      <c r="AJ76" s="494"/>
      <c r="AK76" s="495"/>
      <c r="AL76" s="123"/>
    </row>
    <row r="77" spans="1:40" ht="31" customHeight="1" thickBot="1">
      <c r="G77" s="184">
        <f>SUM(G7:G60)</f>
        <v>556.5</v>
      </c>
      <c r="H77" s="18"/>
      <c r="I77" s="573">
        <f>SUM(I7:I60)</f>
        <v>556.5</v>
      </c>
      <c r="J77" s="18"/>
      <c r="K77" s="184">
        <f>SUM(K7:K60)</f>
        <v>547.5</v>
      </c>
      <c r="L77" s="18"/>
      <c r="M77" s="184">
        <f>SUM(M7:M60)</f>
        <v>547.5</v>
      </c>
      <c r="N77" s="18"/>
      <c r="O77" s="184">
        <f>SUM(O7:O60)</f>
        <v>0</v>
      </c>
      <c r="P77" s="18"/>
      <c r="Q77" s="184">
        <f>SUM(Q7:Q60)</f>
        <v>0</v>
      </c>
      <c r="R77" s="18"/>
      <c r="S77" s="184">
        <f>SUM(S7:S60)</f>
        <v>0</v>
      </c>
      <c r="U77" s="184">
        <f>SUM(U7:U60)</f>
        <v>0</v>
      </c>
      <c r="V77" s="18"/>
      <c r="W77" s="184">
        <f>SUM(W7:W60)</f>
        <v>0</v>
      </c>
      <c r="X77" s="18"/>
      <c r="Y77" s="184">
        <f>SUM(Y7:Y60)</f>
        <v>0</v>
      </c>
      <c r="Z77" s="18"/>
      <c r="AA77" s="184">
        <f>SUM(AA7:AA60)</f>
        <v>0</v>
      </c>
      <c r="AB77" s="18"/>
      <c r="AC77" s="184">
        <f>SUM(AC7:AC60)</f>
        <v>0</v>
      </c>
      <c r="AD77" s="18"/>
      <c r="AE77" s="184">
        <f>SUM(AE7:AE60)</f>
        <v>0</v>
      </c>
      <c r="AF77" s="18"/>
      <c r="AG77" s="184">
        <f>SUM(AG7:AG60)</f>
        <v>0</v>
      </c>
      <c r="AH77" s="18"/>
      <c r="AI77" s="184">
        <f>SUM(AI7:AI60)</f>
        <v>0</v>
      </c>
      <c r="AJ77" s="18"/>
      <c r="AK77" s="184">
        <f>SUM(AK7:AK60)</f>
        <v>0</v>
      </c>
    </row>
    <row r="78" spans="1:40" ht="21" customHeight="1" thickBot="1"/>
    <row r="79" spans="1:40" ht="43" customHeight="1" thickBot="1">
      <c r="B79" s="752" t="s">
        <v>549</v>
      </c>
      <c r="C79" s="753"/>
      <c r="D79" s="754"/>
      <c r="E79" s="103"/>
      <c r="F79" s="28"/>
      <c r="G79" s="171"/>
      <c r="H79" s="172" t="s">
        <v>272</v>
      </c>
      <c r="I79" s="28"/>
      <c r="J79" s="28"/>
      <c r="K79" s="28"/>
      <c r="L79" s="101"/>
      <c r="M79" s="265"/>
      <c r="N79" s="172" t="s">
        <v>273</v>
      </c>
      <c r="O79" s="48"/>
      <c r="P79" s="18"/>
      <c r="Q79" s="48"/>
      <c r="R79" s="188"/>
      <c r="S79" s="172" t="s">
        <v>303</v>
      </c>
      <c r="T79" s="24"/>
      <c r="U79" s="24"/>
      <c r="V79" s="24"/>
    </row>
    <row r="80" spans="1:40" ht="31" customHeight="1" thickBot="1"/>
    <row r="81" spans="1:41" s="16" customFormat="1" ht="30" customHeight="1" thickBot="1">
      <c r="A81" s="798" t="s">
        <v>556</v>
      </c>
      <c r="B81" s="799"/>
      <c r="C81" s="799"/>
      <c r="D81" s="799"/>
      <c r="E81" s="800"/>
      <c r="F81" s="729">
        <v>46075</v>
      </c>
      <c r="G81" s="730"/>
      <c r="H81" s="729">
        <v>46089</v>
      </c>
      <c r="I81" s="730"/>
      <c r="J81" s="729">
        <v>46103</v>
      </c>
      <c r="K81" s="730"/>
      <c r="L81" s="729">
        <v>46124</v>
      </c>
      <c r="M81" s="730"/>
      <c r="N81" s="729"/>
      <c r="O81" s="730"/>
      <c r="P81" s="729"/>
      <c r="Q81" s="730"/>
      <c r="R81" s="729"/>
      <c r="S81" s="730"/>
      <c r="T81" s="729"/>
      <c r="U81" s="730"/>
      <c r="V81" s="729"/>
      <c r="W81" s="730"/>
      <c r="X81" s="729"/>
      <c r="Y81" s="730"/>
      <c r="Z81" s="729"/>
      <c r="AA81" s="730"/>
      <c r="AB81" s="729"/>
      <c r="AC81" s="730"/>
      <c r="AD81" s="731"/>
      <c r="AE81" s="732"/>
      <c r="AF81" s="729"/>
      <c r="AG81" s="730"/>
      <c r="AH81" s="729"/>
      <c r="AI81" s="730"/>
      <c r="AJ81" s="731"/>
      <c r="AK81" s="732"/>
    </row>
    <row r="82" spans="1:41" s="16" customFormat="1" ht="32.25" customHeight="1">
      <c r="A82" s="801"/>
      <c r="B82" s="802"/>
      <c r="C82" s="802"/>
      <c r="D82" s="802"/>
      <c r="E82" s="803"/>
      <c r="F82" s="733" t="s">
        <v>548</v>
      </c>
      <c r="G82" s="734"/>
      <c r="H82" s="733" t="s">
        <v>592</v>
      </c>
      <c r="I82" s="734"/>
      <c r="J82" s="733" t="s">
        <v>614</v>
      </c>
      <c r="K82" s="734"/>
      <c r="L82" s="733" t="s">
        <v>622</v>
      </c>
      <c r="M82" s="734"/>
      <c r="N82" s="733"/>
      <c r="O82" s="734"/>
      <c r="P82" s="733"/>
      <c r="Q82" s="734"/>
      <c r="R82" s="733"/>
      <c r="S82" s="734"/>
      <c r="T82" s="733"/>
      <c r="U82" s="734"/>
      <c r="V82" s="733"/>
      <c r="W82" s="734"/>
      <c r="X82" s="733"/>
      <c r="Y82" s="734"/>
      <c r="Z82" s="733"/>
      <c r="AA82" s="734"/>
      <c r="AB82" s="733"/>
      <c r="AC82" s="734"/>
      <c r="AD82" s="733"/>
      <c r="AE82" s="734"/>
      <c r="AF82" s="733"/>
      <c r="AG82" s="742"/>
      <c r="AH82" s="733"/>
      <c r="AI82" s="734"/>
      <c r="AJ82" s="733"/>
      <c r="AK82" s="734"/>
      <c r="AL82" s="796" t="s">
        <v>94</v>
      </c>
    </row>
    <row r="83" spans="1:41" s="16" customFormat="1" ht="31" customHeight="1" thickBot="1">
      <c r="A83" s="804"/>
      <c r="B83" s="805"/>
      <c r="C83" s="805"/>
      <c r="D83" s="805"/>
      <c r="E83" s="806"/>
      <c r="F83" s="735"/>
      <c r="G83" s="736"/>
      <c r="H83" s="738"/>
      <c r="I83" s="739"/>
      <c r="J83" s="735"/>
      <c r="K83" s="736"/>
      <c r="L83" s="735"/>
      <c r="M83" s="736"/>
      <c r="N83" s="735"/>
      <c r="O83" s="736"/>
      <c r="P83" s="738"/>
      <c r="Q83" s="739"/>
      <c r="R83" s="738"/>
      <c r="S83" s="739"/>
      <c r="T83" s="738"/>
      <c r="U83" s="739"/>
      <c r="V83" s="738"/>
      <c r="W83" s="739"/>
      <c r="X83" s="735"/>
      <c r="Y83" s="736"/>
      <c r="Z83" s="735"/>
      <c r="AA83" s="736"/>
      <c r="AB83" s="738"/>
      <c r="AC83" s="739"/>
      <c r="AD83" s="738"/>
      <c r="AE83" s="739"/>
      <c r="AF83" s="735"/>
      <c r="AG83" s="743"/>
      <c r="AH83" s="735"/>
      <c r="AI83" s="736"/>
      <c r="AJ83" s="735"/>
      <c r="AK83" s="736"/>
      <c r="AL83" s="797"/>
    </row>
    <row r="84" spans="1:41" s="16" customFormat="1" ht="20" thickBot="1">
      <c r="A84" s="340" t="s">
        <v>176</v>
      </c>
      <c r="B84" s="319" t="s">
        <v>2</v>
      </c>
      <c r="C84" s="320" t="s">
        <v>115</v>
      </c>
      <c r="D84" s="498" t="s">
        <v>3</v>
      </c>
      <c r="E84" s="144" t="s">
        <v>4</v>
      </c>
      <c r="F84" s="20" t="s">
        <v>5</v>
      </c>
      <c r="G84" s="86" t="s">
        <v>6</v>
      </c>
      <c r="H84" s="20" t="s">
        <v>5</v>
      </c>
      <c r="I84" s="86" t="s">
        <v>6</v>
      </c>
      <c r="J84" s="21" t="s">
        <v>5</v>
      </c>
      <c r="K84" s="86" t="s">
        <v>6</v>
      </c>
      <c r="L84" s="20" t="s">
        <v>5</v>
      </c>
      <c r="M84" s="86" t="s">
        <v>6</v>
      </c>
      <c r="N84" s="20" t="s">
        <v>5</v>
      </c>
      <c r="O84" s="86" t="s">
        <v>6</v>
      </c>
      <c r="P84" s="20" t="s">
        <v>5</v>
      </c>
      <c r="Q84" s="86" t="s">
        <v>6</v>
      </c>
      <c r="R84" s="20" t="s">
        <v>5</v>
      </c>
      <c r="S84" s="86" t="s">
        <v>6</v>
      </c>
      <c r="T84" s="20" t="s">
        <v>5</v>
      </c>
      <c r="U84" s="86" t="s">
        <v>6</v>
      </c>
      <c r="V84" s="20" t="s">
        <v>5</v>
      </c>
      <c r="W84" s="86" t="s">
        <v>6</v>
      </c>
      <c r="X84" s="20" t="s">
        <v>5</v>
      </c>
      <c r="Y84" s="86" t="s">
        <v>6</v>
      </c>
      <c r="Z84" s="20" t="s">
        <v>5</v>
      </c>
      <c r="AA84" s="86" t="s">
        <v>6</v>
      </c>
      <c r="AB84" s="20" t="s">
        <v>5</v>
      </c>
      <c r="AC84" s="86" t="s">
        <v>6</v>
      </c>
      <c r="AD84" s="20" t="s">
        <v>5</v>
      </c>
      <c r="AE84" s="86" t="s">
        <v>6</v>
      </c>
      <c r="AF84" s="20" t="s">
        <v>5</v>
      </c>
      <c r="AG84" s="86" t="s">
        <v>6</v>
      </c>
      <c r="AH84" s="20" t="s">
        <v>5</v>
      </c>
      <c r="AI84" s="86" t="s">
        <v>6</v>
      </c>
      <c r="AJ84" s="20" t="s">
        <v>5</v>
      </c>
      <c r="AK84" s="86" t="s">
        <v>6</v>
      </c>
      <c r="AL84" s="797"/>
      <c r="AM84" s="243" t="s">
        <v>218</v>
      </c>
      <c r="AN84" s="244" t="s">
        <v>218</v>
      </c>
      <c r="AO84" s="17"/>
    </row>
    <row r="85" spans="1:41">
      <c r="A85" s="276">
        <v>1</v>
      </c>
      <c r="B85" s="553" t="s">
        <v>512</v>
      </c>
      <c r="C85" s="458">
        <v>2016</v>
      </c>
      <c r="D85" s="653" t="s">
        <v>93</v>
      </c>
      <c r="E85" s="26">
        <f t="shared" ref="E85:E90" si="5">G85+I85+K85+M85+O85+Q85+S85+U85+W85+Y85+AA85+AC85+AE85+AG85+AI85+AK85</f>
        <v>232.5</v>
      </c>
      <c r="F85" s="489">
        <v>42</v>
      </c>
      <c r="G85" s="110">
        <v>75</v>
      </c>
      <c r="H85" s="489">
        <v>41</v>
      </c>
      <c r="I85" s="110">
        <v>52.5</v>
      </c>
      <c r="J85" s="489">
        <v>46</v>
      </c>
      <c r="K85" s="110">
        <v>52.5</v>
      </c>
      <c r="L85" s="489">
        <v>42</v>
      </c>
      <c r="M85" s="110">
        <v>52.5</v>
      </c>
      <c r="N85" s="489"/>
      <c r="O85" s="491"/>
      <c r="P85" s="489"/>
      <c r="Q85" s="491"/>
      <c r="R85" s="489"/>
      <c r="S85" s="491"/>
      <c r="T85" s="489"/>
      <c r="U85" s="491"/>
      <c r="V85" s="489"/>
      <c r="W85" s="491"/>
      <c r="X85" s="489"/>
      <c r="Y85" s="491"/>
      <c r="Z85" s="489"/>
      <c r="AA85" s="491"/>
      <c r="AB85" s="489"/>
      <c r="AC85" s="491"/>
      <c r="AD85" s="489"/>
      <c r="AE85" s="491"/>
      <c r="AF85" s="489"/>
      <c r="AG85" s="491"/>
      <c r="AH85" s="489"/>
      <c r="AI85" s="491"/>
      <c r="AJ85" s="489"/>
      <c r="AK85" s="491"/>
      <c r="AL85" s="71">
        <v>1</v>
      </c>
      <c r="AM85" s="245">
        <v>1</v>
      </c>
      <c r="AN85" s="110">
        <v>75</v>
      </c>
    </row>
    <row r="86" spans="1:41">
      <c r="A86" s="276">
        <v>2</v>
      </c>
      <c r="B86" s="518" t="s">
        <v>425</v>
      </c>
      <c r="C86" s="52">
        <v>2015</v>
      </c>
      <c r="D86" s="707" t="s">
        <v>43</v>
      </c>
      <c r="E86" s="26">
        <f t="shared" si="5"/>
        <v>202.5</v>
      </c>
      <c r="F86" s="109">
        <v>45</v>
      </c>
      <c r="G86" s="491">
        <v>52.5</v>
      </c>
      <c r="H86" s="109">
        <v>48</v>
      </c>
      <c r="I86" s="110">
        <v>37.5</v>
      </c>
      <c r="J86" s="109">
        <v>48</v>
      </c>
      <c r="K86" s="110">
        <v>37.5</v>
      </c>
      <c r="L86" s="109">
        <v>41</v>
      </c>
      <c r="M86" s="110">
        <v>75</v>
      </c>
      <c r="N86" s="109"/>
      <c r="O86" s="110"/>
      <c r="P86" s="109"/>
      <c r="Q86" s="110"/>
      <c r="R86" s="109"/>
      <c r="S86" s="110"/>
      <c r="T86" s="109"/>
      <c r="U86" s="110"/>
      <c r="V86" s="109"/>
      <c r="W86" s="110"/>
      <c r="X86" s="109"/>
      <c r="Y86" s="110"/>
      <c r="Z86" s="109"/>
      <c r="AA86" s="110"/>
      <c r="AB86" s="109"/>
      <c r="AC86" s="110"/>
      <c r="AD86" s="109"/>
      <c r="AE86" s="110"/>
      <c r="AF86" s="109"/>
      <c r="AG86" s="110"/>
      <c r="AH86" s="109"/>
      <c r="AI86" s="110"/>
      <c r="AJ86" s="109"/>
      <c r="AK86" s="110"/>
      <c r="AL86" s="71">
        <v>2</v>
      </c>
      <c r="AM86" s="246">
        <f t="shared" ref="AM86:AM89" si="6">AM85+1</f>
        <v>2</v>
      </c>
      <c r="AN86" s="110">
        <v>52.5</v>
      </c>
    </row>
    <row r="87" spans="1:41" ht="19" customHeight="1">
      <c r="A87" s="276">
        <v>6</v>
      </c>
      <c r="B87" s="569" t="s">
        <v>603</v>
      </c>
      <c r="C87" s="52">
        <v>2015</v>
      </c>
      <c r="D87" s="562" t="s">
        <v>604</v>
      </c>
      <c r="E87" s="26">
        <f t="shared" si="5"/>
        <v>150</v>
      </c>
      <c r="F87" s="111"/>
      <c r="G87" s="110"/>
      <c r="H87" s="111">
        <v>39</v>
      </c>
      <c r="I87" s="110">
        <v>75</v>
      </c>
      <c r="J87" s="111">
        <v>45</v>
      </c>
      <c r="K87" s="110">
        <v>75</v>
      </c>
      <c r="L87" s="111"/>
      <c r="M87" s="110"/>
      <c r="N87" s="111"/>
      <c r="O87" s="110"/>
      <c r="P87" s="111"/>
      <c r="Q87" s="110"/>
      <c r="R87" s="111"/>
      <c r="S87" s="110"/>
      <c r="T87" s="111"/>
      <c r="U87" s="110"/>
      <c r="V87" s="111"/>
      <c r="W87" s="110"/>
      <c r="X87" s="111"/>
      <c r="Y87" s="110"/>
      <c r="Z87" s="111"/>
      <c r="AA87" s="110"/>
      <c r="AB87" s="111"/>
      <c r="AC87" s="110"/>
      <c r="AD87" s="111"/>
      <c r="AE87" s="110"/>
      <c r="AF87" s="111"/>
      <c r="AG87" s="110"/>
      <c r="AH87" s="111"/>
      <c r="AI87" s="110"/>
      <c r="AJ87" s="111"/>
      <c r="AK87" s="110"/>
      <c r="AL87" s="71">
        <v>6</v>
      </c>
      <c r="AM87" s="245">
        <f t="shared" si="6"/>
        <v>3</v>
      </c>
      <c r="AN87" s="110">
        <v>37.5</v>
      </c>
      <c r="AO87" s="50"/>
    </row>
    <row r="88" spans="1:41">
      <c r="A88" s="276">
        <v>7</v>
      </c>
      <c r="B88" s="617" t="s">
        <v>619</v>
      </c>
      <c r="C88" s="52">
        <v>2015</v>
      </c>
      <c r="D88" s="382" t="s">
        <v>93</v>
      </c>
      <c r="E88" s="26">
        <f t="shared" si="5"/>
        <v>30</v>
      </c>
      <c r="F88" s="111"/>
      <c r="G88" s="491"/>
      <c r="H88" s="111"/>
      <c r="I88" s="491"/>
      <c r="J88" s="111">
        <v>66</v>
      </c>
      <c r="K88" s="110">
        <v>30</v>
      </c>
      <c r="L88" s="111"/>
      <c r="M88" s="491"/>
      <c r="N88" s="111"/>
      <c r="O88" s="491"/>
      <c r="P88" s="111"/>
      <c r="Q88" s="491"/>
      <c r="R88" s="111"/>
      <c r="S88" s="491"/>
      <c r="T88" s="111"/>
      <c r="U88" s="491"/>
      <c r="V88" s="111"/>
      <c r="W88" s="491"/>
      <c r="X88" s="111"/>
      <c r="Y88" s="491"/>
      <c r="Z88" s="111"/>
      <c r="AA88" s="491"/>
      <c r="AB88" s="111"/>
      <c r="AC88" s="491"/>
      <c r="AD88" s="111"/>
      <c r="AE88" s="491"/>
      <c r="AF88" s="111"/>
      <c r="AG88" s="491"/>
      <c r="AH88" s="111"/>
      <c r="AI88" s="491"/>
      <c r="AJ88" s="111"/>
      <c r="AK88" s="491"/>
      <c r="AL88" s="71">
        <v>7</v>
      </c>
      <c r="AM88" s="246">
        <f t="shared" si="6"/>
        <v>4</v>
      </c>
      <c r="AN88" s="110">
        <v>30</v>
      </c>
      <c r="AO88" s="50"/>
    </row>
    <row r="89" spans="1:41">
      <c r="A89" s="276">
        <v>8</v>
      </c>
      <c r="B89" s="405"/>
      <c r="C89" s="52"/>
      <c r="D89" s="467"/>
      <c r="E89" s="26">
        <f t="shared" si="5"/>
        <v>0</v>
      </c>
      <c r="F89" s="111"/>
      <c r="G89" s="110"/>
      <c r="H89" s="111"/>
      <c r="I89" s="110"/>
      <c r="J89" s="111"/>
      <c r="K89" s="110"/>
      <c r="L89" s="111"/>
      <c r="M89" s="110"/>
      <c r="N89" s="111"/>
      <c r="O89" s="110"/>
      <c r="P89" s="111"/>
      <c r="Q89" s="110"/>
      <c r="R89" s="111"/>
      <c r="S89" s="110"/>
      <c r="T89" s="111"/>
      <c r="U89" s="110"/>
      <c r="V89" s="111"/>
      <c r="W89" s="110"/>
      <c r="X89" s="111"/>
      <c r="Y89" s="110"/>
      <c r="Z89" s="111"/>
      <c r="AA89" s="110"/>
      <c r="AB89" s="111"/>
      <c r="AC89" s="110"/>
      <c r="AD89" s="111"/>
      <c r="AE89" s="110"/>
      <c r="AF89" s="111"/>
      <c r="AG89" s="110"/>
      <c r="AH89" s="111"/>
      <c r="AI89" s="110"/>
      <c r="AJ89" s="111"/>
      <c r="AK89" s="110"/>
      <c r="AL89" s="71">
        <v>8</v>
      </c>
      <c r="AM89" s="245">
        <f t="shared" si="6"/>
        <v>5</v>
      </c>
      <c r="AN89" s="110">
        <v>22.5</v>
      </c>
      <c r="AO89" s="50"/>
    </row>
    <row r="90" spans="1:41">
      <c r="A90" s="276">
        <v>9</v>
      </c>
      <c r="B90" s="405"/>
      <c r="C90" s="52"/>
      <c r="D90" s="467"/>
      <c r="E90" s="26">
        <f t="shared" si="5"/>
        <v>0</v>
      </c>
      <c r="F90" s="111"/>
      <c r="G90" s="110"/>
      <c r="H90" s="111"/>
      <c r="I90" s="110"/>
      <c r="J90" s="111"/>
      <c r="K90" s="110"/>
      <c r="L90" s="111"/>
      <c r="M90" s="110"/>
      <c r="N90" s="111"/>
      <c r="O90" s="110"/>
      <c r="P90" s="111"/>
      <c r="Q90" s="110"/>
      <c r="R90" s="111"/>
      <c r="S90" s="110"/>
      <c r="T90" s="111"/>
      <c r="U90" s="110"/>
      <c r="V90" s="111"/>
      <c r="W90" s="110"/>
      <c r="X90" s="111"/>
      <c r="Y90" s="110"/>
      <c r="Z90" s="111"/>
      <c r="AA90" s="110"/>
      <c r="AB90" s="111"/>
      <c r="AC90" s="110"/>
      <c r="AD90" s="111"/>
      <c r="AE90" s="110"/>
      <c r="AF90" s="111"/>
      <c r="AG90" s="110"/>
      <c r="AH90" s="111"/>
      <c r="AI90" s="110"/>
      <c r="AJ90" s="111"/>
      <c r="AK90" s="110"/>
      <c r="AL90" s="71">
        <v>9</v>
      </c>
      <c r="AM90" s="246">
        <f>AM89+1</f>
        <v>6</v>
      </c>
      <c r="AN90" s="110">
        <v>15</v>
      </c>
      <c r="AO90" s="50"/>
    </row>
    <row r="91" spans="1:41">
      <c r="A91" s="276">
        <v>10</v>
      </c>
      <c r="B91" s="405"/>
      <c r="C91" s="52"/>
      <c r="D91" s="467"/>
      <c r="E91" s="26">
        <f t="shared" ref="E91:E92" si="7">G91+I91+K91+M91+O91+Q91+S91+U91+W91+Y91+AA91+AC91+AE91+AG91+AI91+AK91</f>
        <v>0</v>
      </c>
      <c r="F91" s="111"/>
      <c r="G91" s="493"/>
      <c r="H91" s="111"/>
      <c r="I91" s="493"/>
      <c r="J91" s="111"/>
      <c r="K91" s="493"/>
      <c r="L91" s="111"/>
      <c r="M91" s="493"/>
      <c r="N91" s="111"/>
      <c r="O91" s="493"/>
      <c r="P91" s="111"/>
      <c r="Q91" s="493"/>
      <c r="R91" s="111"/>
      <c r="S91" s="493"/>
      <c r="T91" s="111"/>
      <c r="U91" s="493"/>
      <c r="V91" s="111"/>
      <c r="W91" s="493"/>
      <c r="X91" s="111"/>
      <c r="Y91" s="493"/>
      <c r="Z91" s="111"/>
      <c r="AA91" s="493"/>
      <c r="AB91" s="111"/>
      <c r="AC91" s="493"/>
      <c r="AD91" s="111"/>
      <c r="AE91" s="493"/>
      <c r="AF91" s="111"/>
      <c r="AG91" s="493"/>
      <c r="AH91" s="111"/>
      <c r="AI91" s="493"/>
      <c r="AJ91" s="111"/>
      <c r="AK91" s="493"/>
      <c r="AL91" s="71">
        <v>10</v>
      </c>
      <c r="AM91" s="245">
        <f>AM90+1</f>
        <v>7</v>
      </c>
      <c r="AN91" s="110">
        <v>12</v>
      </c>
      <c r="AO91" s="50"/>
    </row>
    <row r="92" spans="1:41">
      <c r="A92" s="249"/>
      <c r="B92" s="496"/>
      <c r="C92" s="67"/>
      <c r="D92" s="499"/>
      <c r="E92" s="26">
        <f t="shared" si="7"/>
        <v>0</v>
      </c>
      <c r="F92" s="111"/>
      <c r="G92" s="112"/>
      <c r="H92" s="111"/>
      <c r="I92" s="112"/>
      <c r="J92" s="111"/>
      <c r="K92" s="112"/>
      <c r="L92" s="111"/>
      <c r="M92" s="112"/>
      <c r="N92" s="111"/>
      <c r="O92" s="112"/>
      <c r="P92" s="111"/>
      <c r="Q92" s="112"/>
      <c r="R92" s="111"/>
      <c r="S92" s="112"/>
      <c r="T92" s="111"/>
      <c r="U92" s="112"/>
      <c r="V92" s="111"/>
      <c r="W92" s="112"/>
      <c r="X92" s="111"/>
      <c r="Y92" s="112"/>
      <c r="Z92" s="111"/>
      <c r="AA92" s="112"/>
      <c r="AB92" s="111"/>
      <c r="AC92" s="112"/>
      <c r="AD92" s="111"/>
      <c r="AE92" s="112"/>
      <c r="AF92" s="111"/>
      <c r="AG92" s="112"/>
      <c r="AH92" s="111"/>
      <c r="AI92" s="112"/>
      <c r="AJ92" s="111"/>
      <c r="AK92" s="112"/>
      <c r="AL92" s="169"/>
      <c r="AM92" s="246">
        <f>AM91+1</f>
        <v>8</v>
      </c>
      <c r="AN92" s="110">
        <v>9</v>
      </c>
      <c r="AO92" s="50"/>
    </row>
    <row r="93" spans="1:41" ht="17" thickBot="1">
      <c r="A93" s="249"/>
      <c r="B93" s="497"/>
      <c r="C93" s="53"/>
      <c r="D93" s="500"/>
      <c r="E93" s="26">
        <f t="shared" ref="E93" si="8">G93+I93+K93+M93+O93+Q93+S93+U93+W93+Y93+AA93+AC93+AE93+AG93+AI93+AK93</f>
        <v>0</v>
      </c>
      <c r="F93" s="111"/>
      <c r="G93" s="493"/>
      <c r="H93" s="111"/>
      <c r="I93" s="493"/>
      <c r="J93" s="111"/>
      <c r="K93" s="493"/>
      <c r="L93" s="111"/>
      <c r="M93" s="493"/>
      <c r="N93" s="111"/>
      <c r="O93" s="493"/>
      <c r="P93" s="111"/>
      <c r="Q93" s="493"/>
      <c r="R93" s="111"/>
      <c r="S93" s="493"/>
      <c r="T93" s="111"/>
      <c r="U93" s="493"/>
      <c r="V93" s="111"/>
      <c r="W93" s="493"/>
      <c r="X93" s="111"/>
      <c r="Y93" s="493"/>
      <c r="Z93" s="111"/>
      <c r="AA93" s="493"/>
      <c r="AB93" s="111"/>
      <c r="AC93" s="493"/>
      <c r="AD93" s="111"/>
      <c r="AE93" s="493"/>
      <c r="AF93" s="111"/>
      <c r="AG93" s="493"/>
      <c r="AH93" s="111"/>
      <c r="AI93" s="493"/>
      <c r="AJ93" s="111"/>
      <c r="AK93" s="493"/>
      <c r="AL93" s="169"/>
      <c r="AM93" s="245">
        <f>AM92+1</f>
        <v>9</v>
      </c>
      <c r="AN93" s="110">
        <v>6</v>
      </c>
      <c r="AO93" s="50"/>
    </row>
    <row r="94" spans="1:41" ht="17" thickBot="1">
      <c r="A94" s="123"/>
      <c r="E94" s="83"/>
      <c r="F94" s="113"/>
      <c r="G94" s="184">
        <f>SUM(G84:G93)</f>
        <v>127.5</v>
      </c>
      <c r="H94" s="113"/>
      <c r="I94" s="184">
        <f>SUM(I84:I93)</f>
        <v>165</v>
      </c>
      <c r="J94" s="113"/>
      <c r="K94" s="184">
        <f>SUM(K84:K93)</f>
        <v>195</v>
      </c>
      <c r="L94" s="113"/>
      <c r="M94" s="184">
        <f>SUM(M84:M93)</f>
        <v>127.5</v>
      </c>
      <c r="N94" s="113"/>
      <c r="O94" s="184">
        <f>SUM(O84:O93)</f>
        <v>0</v>
      </c>
      <c r="P94" s="113"/>
      <c r="Q94" s="184">
        <f>SUM(Q84:Q93)</f>
        <v>0</v>
      </c>
      <c r="R94" s="113"/>
      <c r="S94" s="184">
        <f>SUM(S84:S93)</f>
        <v>0</v>
      </c>
      <c r="T94" s="113"/>
      <c r="U94" s="184">
        <f>SUM(U84:U93)</f>
        <v>0</v>
      </c>
      <c r="V94" s="113"/>
      <c r="W94" s="184">
        <f>SUM(W84:W93)</f>
        <v>0</v>
      </c>
      <c r="X94" s="113"/>
      <c r="Y94" s="184">
        <f>SUM(Y84:Y93)</f>
        <v>0</v>
      </c>
      <c r="Z94" s="113"/>
      <c r="AA94" s="184">
        <f>SUM(AA84:AA93)</f>
        <v>0</v>
      </c>
      <c r="AB94" s="113"/>
      <c r="AC94" s="184">
        <f>SUM(AC84:AC93)</f>
        <v>0</v>
      </c>
      <c r="AD94" s="113"/>
      <c r="AE94" s="184">
        <f>SUM(AE84:AE93)</f>
        <v>0</v>
      </c>
      <c r="AF94" s="113"/>
      <c r="AG94" s="184">
        <f>SUM(AG84:AG93)</f>
        <v>0</v>
      </c>
      <c r="AH94" s="113"/>
      <c r="AI94" s="184">
        <f>SUM(AI84:AI93)</f>
        <v>0</v>
      </c>
      <c r="AJ94" s="113"/>
      <c r="AK94" s="184">
        <f>SUM(AK84:AK93)</f>
        <v>0</v>
      </c>
      <c r="AL94" s="123"/>
      <c r="AM94" s="246">
        <f>AM93+1</f>
        <v>10</v>
      </c>
      <c r="AN94" s="110">
        <v>3</v>
      </c>
      <c r="AO94" s="50"/>
    </row>
    <row r="95" spans="1:41" ht="17" thickBot="1">
      <c r="AM95" s="247"/>
      <c r="AN95" s="248"/>
    </row>
    <row r="96" spans="1:41" ht="46" customHeight="1" thickBot="1">
      <c r="B96" s="752" t="s">
        <v>549</v>
      </c>
      <c r="C96" s="753"/>
      <c r="D96" s="754"/>
      <c r="E96" s="103"/>
      <c r="F96" s="171"/>
      <c r="G96" s="172" t="s">
        <v>272</v>
      </c>
      <c r="I96" s="28"/>
      <c r="J96" s="28"/>
      <c r="K96" s="28"/>
      <c r="L96" s="101"/>
      <c r="M96" s="265"/>
      <c r="N96" s="172" t="s">
        <v>273</v>
      </c>
      <c r="O96" s="48"/>
      <c r="P96" s="18"/>
      <c r="Q96" s="48"/>
      <c r="S96" s="188"/>
      <c r="T96" s="172" t="s">
        <v>303</v>
      </c>
      <c r="U96" s="24"/>
      <c r="V96" s="24"/>
      <c r="W96" s="24"/>
      <c r="AM96" s="241"/>
      <c r="AN96" s="242">
        <f>SUM(AN85:AN95)</f>
        <v>262.5</v>
      </c>
    </row>
  </sheetData>
  <sheetProtection algorithmName="SHA-512" hashValue="RnfZ80GEwGyymfbnGp+fG60EaM5o20zX+cPPXLZmzFs/51TERWej9QhBjCqSPgkA6wnR3jD0b22olty22jjXzQ==" saltValue="9ngfozIA9JjbaklUrxSAwQ==" spinCount="100000" sheet="1" objects="1" scenarios="1"/>
  <sortState ref="B85:M90">
    <sortCondition descending="1" ref="E85:E90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70">
    <mergeCell ref="B96:D96"/>
    <mergeCell ref="A1:AL1"/>
    <mergeCell ref="F3:G3"/>
    <mergeCell ref="H3:I3"/>
    <mergeCell ref="L3:M3"/>
    <mergeCell ref="N3:O3"/>
    <mergeCell ref="P3:Q3"/>
    <mergeCell ref="R3:S3"/>
    <mergeCell ref="V3:W3"/>
    <mergeCell ref="X3:Y3"/>
    <mergeCell ref="Z3:AA3"/>
    <mergeCell ref="AB3:AC3"/>
    <mergeCell ref="T3:U3"/>
    <mergeCell ref="F4:G5"/>
    <mergeCell ref="H4:I5"/>
    <mergeCell ref="A4:E5"/>
    <mergeCell ref="B79:D79"/>
    <mergeCell ref="P82:Q83"/>
    <mergeCell ref="R82:S83"/>
    <mergeCell ref="P4:Q5"/>
    <mergeCell ref="J3:K3"/>
    <mergeCell ref="N82:O83"/>
    <mergeCell ref="J82:K83"/>
    <mergeCell ref="L81:M81"/>
    <mergeCell ref="N4:O5"/>
    <mergeCell ref="L4:M5"/>
    <mergeCell ref="T81:U81"/>
    <mergeCell ref="A81:E83"/>
    <mergeCell ref="F81:G81"/>
    <mergeCell ref="H81:I81"/>
    <mergeCell ref="AH4:AI5"/>
    <mergeCell ref="N81:O81"/>
    <mergeCell ref="P81:Q81"/>
    <mergeCell ref="R4:S5"/>
    <mergeCell ref="R81:S81"/>
    <mergeCell ref="Z81:AA81"/>
    <mergeCell ref="AB81:AC81"/>
    <mergeCell ref="J81:K81"/>
    <mergeCell ref="J4:K5"/>
    <mergeCell ref="F82:G83"/>
    <mergeCell ref="H82:I83"/>
    <mergeCell ref="L82:M83"/>
    <mergeCell ref="V81:W81"/>
    <mergeCell ref="X81:Y81"/>
    <mergeCell ref="AH82:AI83"/>
    <mergeCell ref="AF82:AG83"/>
    <mergeCell ref="T4:U5"/>
    <mergeCell ref="V4:W5"/>
    <mergeCell ref="X4:Y5"/>
    <mergeCell ref="Z4:AA5"/>
    <mergeCell ref="AB4:AC5"/>
    <mergeCell ref="AD81:AE81"/>
    <mergeCell ref="AD82:AE83"/>
    <mergeCell ref="T82:U83"/>
    <mergeCell ref="V82:W83"/>
    <mergeCell ref="X82:Y83"/>
    <mergeCell ref="Z82:AA83"/>
    <mergeCell ref="AB82:AC83"/>
    <mergeCell ref="AL82:AL84"/>
    <mergeCell ref="AH81:AI81"/>
    <mergeCell ref="AF81:AG81"/>
    <mergeCell ref="AJ4:AK5"/>
    <mergeCell ref="AJ81:AK81"/>
    <mergeCell ref="AJ82:AK83"/>
    <mergeCell ref="AD3:AE3"/>
    <mergeCell ref="AD4:AE5"/>
    <mergeCell ref="AF3:AG3"/>
    <mergeCell ref="AF4:AG5"/>
    <mergeCell ref="AJ3:AK3"/>
    <mergeCell ref="AH3:AI3"/>
  </mergeCells>
  <pageMargins left="0" right="0" top="3.937007874015748E-2" bottom="0.11811023622047245" header="3.937007874015748E-2" footer="7.874015748031496E-2"/>
  <pageSetup paperSize="9" scale="52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O77"/>
  <sheetViews>
    <sheetView zoomScale="75" zoomScaleNormal="75" workbookViewId="0">
      <selection activeCell="AP16" sqref="AP16"/>
    </sheetView>
  </sheetViews>
  <sheetFormatPr baseColWidth="10" defaultColWidth="10.81640625" defaultRowHeight="16.5"/>
  <cols>
    <col min="1" max="1" width="5.81640625" style="17" bestFit="1" customWidth="1"/>
    <col min="2" max="2" width="27.1796875" style="17" customWidth="1"/>
    <col min="3" max="3" width="8.6328125" style="18" customWidth="1"/>
    <col min="4" max="4" width="32.453125" style="17" customWidth="1"/>
    <col min="5" max="5" width="8.36328125" style="17" customWidth="1"/>
    <col min="6" max="6" width="8.6328125" style="18" customWidth="1"/>
    <col min="7" max="7" width="8.453125" style="18" customWidth="1"/>
    <col min="8" max="8" width="8.6328125" style="17" customWidth="1"/>
    <col min="9" max="9" width="8.453125" style="17" customWidth="1"/>
    <col min="10" max="13" width="8.6328125" style="17" customWidth="1"/>
    <col min="14" max="14" width="7.1796875" style="17" hidden="1" customWidth="1"/>
    <col min="15" max="15" width="8.6328125" style="17" hidden="1" customWidth="1"/>
    <col min="16" max="16" width="7.1796875" style="17" hidden="1" customWidth="1"/>
    <col min="17" max="17" width="9" style="17" hidden="1" customWidth="1"/>
    <col min="18" max="18" width="7.1796875" style="17" hidden="1" customWidth="1"/>
    <col min="19" max="19" width="9" style="17" hidden="1" customWidth="1"/>
    <col min="20" max="20" width="8.1796875" style="17" hidden="1" customWidth="1"/>
    <col min="21" max="21" width="9" style="17" hidden="1" customWidth="1"/>
    <col min="22" max="22" width="8" style="17" hidden="1" customWidth="1"/>
    <col min="23" max="23" width="8.6328125" style="17" hidden="1" customWidth="1"/>
    <col min="24" max="24" width="7.1796875" style="17" hidden="1" customWidth="1"/>
    <col min="25" max="27" width="8.453125" style="17" hidden="1" customWidth="1"/>
    <col min="28" max="28" width="7.1796875" style="17" hidden="1" customWidth="1"/>
    <col min="29" max="29" width="8.453125" style="17" hidden="1" customWidth="1"/>
    <col min="30" max="30" width="7.1796875" style="17" hidden="1" customWidth="1"/>
    <col min="31" max="31" width="8.453125" style="17" hidden="1" customWidth="1"/>
    <col min="32" max="32" width="7.1796875" style="17" hidden="1" customWidth="1"/>
    <col min="33" max="33" width="8.453125" style="17" hidden="1" customWidth="1"/>
    <col min="34" max="34" width="7.1796875" style="17" hidden="1" customWidth="1"/>
    <col min="35" max="35" width="8.453125" style="17" hidden="1" customWidth="1"/>
    <col min="36" max="36" width="7.1796875" style="17" hidden="1" customWidth="1"/>
    <col min="37" max="37" width="8.453125" style="17" hidden="1" customWidth="1"/>
    <col min="38" max="38" width="7.6328125" style="17" customWidth="1"/>
    <col min="39" max="39" width="4.453125" style="16" hidden="1" customWidth="1"/>
    <col min="40" max="40" width="5.1796875" style="16" hidden="1" customWidth="1"/>
    <col min="41" max="41" width="2.81640625" style="16" customWidth="1"/>
    <col min="42" max="16384" width="10.81640625" style="16"/>
  </cols>
  <sheetData>
    <row r="1" spans="1:41" s="58" customFormat="1" ht="45">
      <c r="A1" s="726" t="s">
        <v>557</v>
      </c>
      <c r="B1" s="727"/>
      <c r="C1" s="727"/>
      <c r="D1" s="727"/>
      <c r="E1" s="727"/>
      <c r="F1" s="727"/>
      <c r="G1" s="727"/>
      <c r="H1" s="727"/>
      <c r="I1" s="727"/>
      <c r="J1" s="727"/>
      <c r="K1" s="727"/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7"/>
      <c r="Z1" s="727"/>
      <c r="AA1" s="727"/>
      <c r="AB1" s="727"/>
      <c r="AC1" s="727"/>
      <c r="AD1" s="727"/>
      <c r="AE1" s="727"/>
      <c r="AF1" s="727"/>
      <c r="AG1" s="727"/>
      <c r="AH1" s="727"/>
      <c r="AI1" s="727"/>
      <c r="AJ1" s="727"/>
      <c r="AK1" s="727"/>
      <c r="AL1" s="727"/>
    </row>
    <row r="2" spans="1:41" s="17" customFormat="1" ht="6.5" customHeight="1" thickBot="1">
      <c r="C2" s="18"/>
      <c r="F2" s="18"/>
      <c r="G2" s="18"/>
    </row>
    <row r="3" spans="1:41" ht="28" customHeight="1" thickBot="1">
      <c r="F3" s="729">
        <v>45732</v>
      </c>
      <c r="G3" s="730"/>
      <c r="H3" s="729">
        <v>46089</v>
      </c>
      <c r="I3" s="730"/>
      <c r="J3" s="729">
        <v>46103</v>
      </c>
      <c r="K3" s="730"/>
      <c r="L3" s="729">
        <v>46124</v>
      </c>
      <c r="M3" s="730"/>
      <c r="N3" s="729"/>
      <c r="O3" s="730"/>
      <c r="P3" s="729"/>
      <c r="Q3" s="730"/>
      <c r="R3" s="729"/>
      <c r="S3" s="730"/>
      <c r="T3" s="729"/>
      <c r="U3" s="730"/>
      <c r="V3" s="729"/>
      <c r="W3" s="730"/>
      <c r="X3" s="729"/>
      <c r="Y3" s="730"/>
      <c r="Z3" s="729"/>
      <c r="AA3" s="730"/>
      <c r="AB3" s="729"/>
      <c r="AC3" s="730"/>
      <c r="AD3" s="731"/>
      <c r="AE3" s="732"/>
      <c r="AF3" s="729"/>
      <c r="AG3" s="730"/>
      <c r="AH3" s="729"/>
      <c r="AI3" s="730"/>
      <c r="AJ3" s="731"/>
      <c r="AK3" s="732"/>
    </row>
    <row r="4" spans="1:41" ht="16" customHeight="1">
      <c r="A4" s="809" t="s">
        <v>554</v>
      </c>
      <c r="B4" s="810"/>
      <c r="C4" s="810"/>
      <c r="D4" s="810"/>
      <c r="E4" s="811"/>
      <c r="F4" s="733" t="s">
        <v>411</v>
      </c>
      <c r="G4" s="734"/>
      <c r="H4" s="733" t="s">
        <v>592</v>
      </c>
      <c r="I4" s="734"/>
      <c r="J4" s="733" t="s">
        <v>614</v>
      </c>
      <c r="K4" s="734"/>
      <c r="L4" s="733" t="s">
        <v>622</v>
      </c>
      <c r="M4" s="734"/>
      <c r="N4" s="733"/>
      <c r="O4" s="734"/>
      <c r="P4" s="733"/>
      <c r="Q4" s="734"/>
      <c r="R4" s="733"/>
      <c r="S4" s="734"/>
      <c r="T4" s="733"/>
      <c r="U4" s="734"/>
      <c r="V4" s="733"/>
      <c r="W4" s="734"/>
      <c r="X4" s="733"/>
      <c r="Y4" s="734"/>
      <c r="Z4" s="733"/>
      <c r="AA4" s="734"/>
      <c r="AB4" s="733"/>
      <c r="AC4" s="734"/>
      <c r="AD4" s="733"/>
      <c r="AE4" s="734"/>
      <c r="AF4" s="733"/>
      <c r="AG4" s="742"/>
      <c r="AH4" s="733"/>
      <c r="AI4" s="734"/>
      <c r="AJ4" s="733"/>
      <c r="AK4" s="734"/>
      <c r="AL4" s="796" t="s">
        <v>94</v>
      </c>
    </row>
    <row r="5" spans="1:41" ht="48" customHeight="1" thickBot="1">
      <c r="A5" s="812"/>
      <c r="B5" s="813"/>
      <c r="C5" s="813"/>
      <c r="D5" s="813"/>
      <c r="E5" s="814"/>
      <c r="F5" s="735"/>
      <c r="G5" s="736"/>
      <c r="H5" s="738"/>
      <c r="I5" s="739"/>
      <c r="J5" s="735"/>
      <c r="K5" s="736"/>
      <c r="L5" s="735"/>
      <c r="M5" s="736"/>
      <c r="N5" s="735"/>
      <c r="O5" s="736"/>
      <c r="P5" s="738"/>
      <c r="Q5" s="739"/>
      <c r="R5" s="738"/>
      <c r="S5" s="739"/>
      <c r="T5" s="738"/>
      <c r="U5" s="739"/>
      <c r="V5" s="738"/>
      <c r="W5" s="739"/>
      <c r="X5" s="735"/>
      <c r="Y5" s="736"/>
      <c r="Z5" s="735"/>
      <c r="AA5" s="736"/>
      <c r="AB5" s="738"/>
      <c r="AC5" s="739"/>
      <c r="AD5" s="738"/>
      <c r="AE5" s="739"/>
      <c r="AF5" s="735"/>
      <c r="AG5" s="743"/>
      <c r="AH5" s="735"/>
      <c r="AI5" s="736"/>
      <c r="AJ5" s="735"/>
      <c r="AK5" s="736"/>
      <c r="AL5" s="797"/>
    </row>
    <row r="6" spans="1:41" ht="25" customHeight="1" thickBot="1">
      <c r="A6" s="57" t="s">
        <v>176</v>
      </c>
      <c r="B6" s="57" t="s">
        <v>2</v>
      </c>
      <c r="C6" s="57" t="s">
        <v>115</v>
      </c>
      <c r="D6" s="57" t="s">
        <v>3</v>
      </c>
      <c r="E6" s="144" t="s">
        <v>4</v>
      </c>
      <c r="F6" s="87" t="s">
        <v>5</v>
      </c>
      <c r="G6" s="92" t="s">
        <v>6</v>
      </c>
      <c r="H6" s="87" t="s">
        <v>5</v>
      </c>
      <c r="I6" s="92" t="s">
        <v>6</v>
      </c>
      <c r="J6" s="87" t="s">
        <v>5</v>
      </c>
      <c r="K6" s="92" t="s">
        <v>6</v>
      </c>
      <c r="L6" s="87" t="s">
        <v>5</v>
      </c>
      <c r="M6" s="92" t="s">
        <v>6</v>
      </c>
      <c r="N6" s="87" t="s">
        <v>5</v>
      </c>
      <c r="O6" s="92" t="s">
        <v>6</v>
      </c>
      <c r="P6" s="87" t="s">
        <v>5</v>
      </c>
      <c r="Q6" s="92" t="s">
        <v>6</v>
      </c>
      <c r="R6" s="87" t="s">
        <v>5</v>
      </c>
      <c r="S6" s="92" t="s">
        <v>6</v>
      </c>
      <c r="T6" s="87" t="s">
        <v>5</v>
      </c>
      <c r="U6" s="92" t="s">
        <v>6</v>
      </c>
      <c r="V6" s="87" t="s">
        <v>5</v>
      </c>
      <c r="W6" s="92" t="s">
        <v>6</v>
      </c>
      <c r="X6" s="87" t="s">
        <v>5</v>
      </c>
      <c r="Y6" s="92" t="s">
        <v>6</v>
      </c>
      <c r="Z6" s="87" t="s">
        <v>5</v>
      </c>
      <c r="AA6" s="92" t="s">
        <v>6</v>
      </c>
      <c r="AB6" s="87" t="s">
        <v>5</v>
      </c>
      <c r="AC6" s="92" t="s">
        <v>6</v>
      </c>
      <c r="AD6" s="87" t="s">
        <v>5</v>
      </c>
      <c r="AE6" s="92" t="s">
        <v>6</v>
      </c>
      <c r="AF6" s="87" t="s">
        <v>5</v>
      </c>
      <c r="AG6" s="92" t="s">
        <v>6</v>
      </c>
      <c r="AH6" s="87" t="s">
        <v>5</v>
      </c>
      <c r="AI6" s="92" t="s">
        <v>6</v>
      </c>
      <c r="AJ6" s="87" t="s">
        <v>5</v>
      </c>
      <c r="AK6" s="92" t="s">
        <v>6</v>
      </c>
      <c r="AL6" s="200"/>
      <c r="AM6" s="335" t="s">
        <v>218</v>
      </c>
      <c r="AN6" s="336" t="s">
        <v>218</v>
      </c>
      <c r="AO6" s="72"/>
    </row>
    <row r="7" spans="1:41" s="27" customFormat="1" ht="20.25" customHeight="1">
      <c r="A7" s="276">
        <v>1</v>
      </c>
      <c r="B7" s="685" t="s">
        <v>427</v>
      </c>
      <c r="C7" s="458">
        <v>2017</v>
      </c>
      <c r="D7" s="354" t="s">
        <v>43</v>
      </c>
      <c r="E7" s="277">
        <f t="shared" ref="E7:E21" si="0">G7+I7+K7+M7+O7+Q7+S7+U7+W7+Y7+AA7+AC7+AE7+AG7+AI7+AK7</f>
        <v>502.5</v>
      </c>
      <c r="F7" s="487">
        <v>34</v>
      </c>
      <c r="G7" s="325">
        <v>150</v>
      </c>
      <c r="H7" s="487">
        <v>41</v>
      </c>
      <c r="I7" s="325">
        <v>75</v>
      </c>
      <c r="J7" s="487">
        <v>40</v>
      </c>
      <c r="K7" s="325">
        <v>127.5</v>
      </c>
      <c r="L7" s="487">
        <v>33</v>
      </c>
      <c r="M7" s="325">
        <v>150</v>
      </c>
      <c r="N7" s="487"/>
      <c r="O7" s="295"/>
      <c r="P7" s="487"/>
      <c r="Q7" s="295"/>
      <c r="R7" s="487"/>
      <c r="S7" s="295"/>
      <c r="T7" s="487"/>
      <c r="U7" s="295"/>
      <c r="V7" s="487"/>
      <c r="W7" s="295"/>
      <c r="X7" s="487"/>
      <c r="Y7" s="295"/>
      <c r="Z7" s="487"/>
      <c r="AA7" s="295"/>
      <c r="AB7" s="487"/>
      <c r="AC7" s="295"/>
      <c r="AD7" s="487"/>
      <c r="AE7" s="295"/>
      <c r="AF7" s="487"/>
      <c r="AG7" s="295"/>
      <c r="AH7" s="487"/>
      <c r="AI7" s="295"/>
      <c r="AJ7" s="487"/>
      <c r="AK7" s="295"/>
      <c r="AL7" s="276">
        <v>1</v>
      </c>
      <c r="AM7" s="334">
        <v>1</v>
      </c>
      <c r="AN7" s="325">
        <v>150</v>
      </c>
    </row>
    <row r="8" spans="1:41" s="27" customFormat="1" ht="20.25" customHeight="1">
      <c r="A8" s="276">
        <v>2</v>
      </c>
      <c r="B8" s="297" t="s">
        <v>348</v>
      </c>
      <c r="C8" s="52">
        <v>2017</v>
      </c>
      <c r="D8" s="470" t="s">
        <v>100</v>
      </c>
      <c r="E8" s="277">
        <f t="shared" si="0"/>
        <v>427.5</v>
      </c>
      <c r="F8" s="111">
        <v>45</v>
      </c>
      <c r="G8" s="213">
        <v>75</v>
      </c>
      <c r="H8" s="111">
        <v>35</v>
      </c>
      <c r="I8" s="213">
        <v>150</v>
      </c>
      <c r="J8" s="111">
        <v>40</v>
      </c>
      <c r="K8" s="213">
        <v>127.5</v>
      </c>
      <c r="L8" s="111">
        <v>41</v>
      </c>
      <c r="M8" s="213">
        <v>75</v>
      </c>
      <c r="N8" s="111"/>
      <c r="O8" s="125"/>
      <c r="P8" s="111"/>
      <c r="Q8" s="125"/>
      <c r="R8" s="111"/>
      <c r="S8" s="125"/>
      <c r="T8" s="111"/>
      <c r="U8" s="125"/>
      <c r="V8" s="111"/>
      <c r="W8" s="125"/>
      <c r="X8" s="111"/>
      <c r="Y8" s="125"/>
      <c r="Z8" s="111"/>
      <c r="AA8" s="125"/>
      <c r="AB8" s="111"/>
      <c r="AC8" s="125"/>
      <c r="AD8" s="111"/>
      <c r="AE8" s="125"/>
      <c r="AF8" s="111"/>
      <c r="AG8" s="125"/>
      <c r="AH8" s="111"/>
      <c r="AI8" s="125"/>
      <c r="AJ8" s="111"/>
      <c r="AK8" s="125"/>
      <c r="AL8" s="276">
        <v>2</v>
      </c>
      <c r="AM8" s="240">
        <f t="shared" ref="AM8:AM20" si="1">AM7+1</f>
        <v>2</v>
      </c>
      <c r="AN8" s="213">
        <v>105</v>
      </c>
    </row>
    <row r="9" spans="1:41" s="27" customFormat="1" ht="20.25" customHeight="1">
      <c r="A9" s="276">
        <v>3</v>
      </c>
      <c r="B9" s="518" t="s">
        <v>588</v>
      </c>
      <c r="C9" s="52">
        <v>2018</v>
      </c>
      <c r="D9" s="542" t="s">
        <v>589</v>
      </c>
      <c r="E9" s="277">
        <f t="shared" si="0"/>
        <v>345</v>
      </c>
      <c r="F9" s="111">
        <v>43</v>
      </c>
      <c r="G9" s="213">
        <v>105</v>
      </c>
      <c r="H9" s="111">
        <v>37</v>
      </c>
      <c r="I9" s="213">
        <v>105</v>
      </c>
      <c r="J9" s="111">
        <v>44</v>
      </c>
      <c r="K9" s="213">
        <v>75</v>
      </c>
      <c r="L9" s="111">
        <v>43</v>
      </c>
      <c r="M9" s="213">
        <v>60</v>
      </c>
      <c r="N9" s="111"/>
      <c r="O9" s="125"/>
      <c r="P9" s="111"/>
      <c r="Q9" s="125"/>
      <c r="R9" s="111"/>
      <c r="S9" s="125"/>
      <c r="T9" s="111"/>
      <c r="U9" s="125"/>
      <c r="V9" s="111"/>
      <c r="W9" s="125"/>
      <c r="X9" s="111"/>
      <c r="Y9" s="125"/>
      <c r="Z9" s="111"/>
      <c r="AA9" s="125"/>
      <c r="AB9" s="111"/>
      <c r="AC9" s="125"/>
      <c r="AD9" s="111"/>
      <c r="AE9" s="125"/>
      <c r="AF9" s="111"/>
      <c r="AG9" s="125"/>
      <c r="AH9" s="111"/>
      <c r="AI9" s="125"/>
      <c r="AJ9" s="111"/>
      <c r="AK9" s="125"/>
      <c r="AL9" s="276">
        <v>3</v>
      </c>
      <c r="AM9" s="239">
        <f t="shared" si="1"/>
        <v>3</v>
      </c>
      <c r="AN9" s="213">
        <v>75</v>
      </c>
    </row>
    <row r="10" spans="1:41" s="27" customFormat="1" ht="20.25" customHeight="1">
      <c r="A10" s="276">
        <v>4</v>
      </c>
      <c r="B10" s="402" t="s">
        <v>527</v>
      </c>
      <c r="C10" s="52">
        <v>2017</v>
      </c>
      <c r="D10" s="436" t="s">
        <v>133</v>
      </c>
      <c r="E10" s="277">
        <f t="shared" si="0"/>
        <v>120</v>
      </c>
      <c r="F10" s="111">
        <v>46</v>
      </c>
      <c r="G10" s="213">
        <v>60</v>
      </c>
      <c r="H10" s="111">
        <v>44</v>
      </c>
      <c r="I10" s="213">
        <v>60</v>
      </c>
      <c r="J10" s="111"/>
      <c r="K10" s="213"/>
      <c r="L10" s="111"/>
      <c r="M10" s="213"/>
      <c r="N10" s="111"/>
      <c r="O10" s="125"/>
      <c r="P10" s="111"/>
      <c r="Q10" s="125"/>
      <c r="R10" s="111"/>
      <c r="S10" s="125"/>
      <c r="T10" s="111"/>
      <c r="U10" s="125"/>
      <c r="V10" s="111"/>
      <c r="W10" s="125"/>
      <c r="X10" s="111"/>
      <c r="Y10" s="125"/>
      <c r="Z10" s="111"/>
      <c r="AA10" s="125"/>
      <c r="AB10" s="111"/>
      <c r="AC10" s="125"/>
      <c r="AD10" s="111"/>
      <c r="AE10" s="125"/>
      <c r="AF10" s="111"/>
      <c r="AG10" s="125"/>
      <c r="AH10" s="111"/>
      <c r="AI10" s="125"/>
      <c r="AJ10" s="111"/>
      <c r="AK10" s="125"/>
      <c r="AL10" s="276">
        <v>4</v>
      </c>
      <c r="AM10" s="239">
        <f t="shared" si="1"/>
        <v>4</v>
      </c>
      <c r="AN10" s="213">
        <v>60</v>
      </c>
    </row>
    <row r="11" spans="1:41" s="27" customFormat="1" ht="20.25" customHeight="1">
      <c r="A11" s="276">
        <v>5</v>
      </c>
      <c r="B11" s="405" t="s">
        <v>540</v>
      </c>
      <c r="C11" s="52">
        <v>2017</v>
      </c>
      <c r="D11" s="406" t="s">
        <v>97</v>
      </c>
      <c r="E11" s="277">
        <f t="shared" si="0"/>
        <v>112.5</v>
      </c>
      <c r="F11" s="111">
        <v>57</v>
      </c>
      <c r="G11" s="213">
        <v>37.5</v>
      </c>
      <c r="H11" s="111">
        <v>46</v>
      </c>
      <c r="I11" s="213">
        <v>45</v>
      </c>
      <c r="J11" s="111">
        <v>58</v>
      </c>
      <c r="K11" s="213">
        <v>30</v>
      </c>
      <c r="L11" s="111"/>
      <c r="M11" s="125"/>
      <c r="N11" s="111"/>
      <c r="O11" s="125"/>
      <c r="P11" s="111"/>
      <c r="Q11" s="125"/>
      <c r="R11" s="111"/>
      <c r="S11" s="125"/>
      <c r="T11" s="111"/>
      <c r="U11" s="125"/>
      <c r="V11" s="111"/>
      <c r="W11" s="125"/>
      <c r="X11" s="111"/>
      <c r="Y11" s="125"/>
      <c r="Z11" s="111"/>
      <c r="AA11" s="125"/>
      <c r="AB11" s="111"/>
      <c r="AC11" s="125"/>
      <c r="AD11" s="111"/>
      <c r="AE11" s="125"/>
      <c r="AF11" s="111"/>
      <c r="AG11" s="125"/>
      <c r="AH11" s="111"/>
      <c r="AI11" s="125"/>
      <c r="AJ11" s="111"/>
      <c r="AK11" s="125"/>
      <c r="AL11" s="276">
        <v>5</v>
      </c>
      <c r="AM11" s="240">
        <f t="shared" si="1"/>
        <v>5</v>
      </c>
      <c r="AN11" s="213">
        <v>45</v>
      </c>
    </row>
    <row r="12" spans="1:41" s="27" customFormat="1" ht="20.25" customHeight="1">
      <c r="A12" s="276">
        <v>6</v>
      </c>
      <c r="B12" s="481" t="s">
        <v>453</v>
      </c>
      <c r="C12" s="52">
        <v>2017</v>
      </c>
      <c r="D12" s="482" t="s">
        <v>112</v>
      </c>
      <c r="E12" s="277">
        <f t="shared" si="0"/>
        <v>105</v>
      </c>
      <c r="F12" s="111"/>
      <c r="G12" s="213"/>
      <c r="H12" s="111"/>
      <c r="I12" s="342"/>
      <c r="J12" s="111"/>
      <c r="K12" s="213"/>
      <c r="L12" s="111">
        <v>38</v>
      </c>
      <c r="M12" s="125">
        <v>105</v>
      </c>
      <c r="N12" s="111"/>
      <c r="O12" s="125"/>
      <c r="P12" s="111"/>
      <c r="Q12" s="125"/>
      <c r="R12" s="111"/>
      <c r="S12" s="125"/>
      <c r="T12" s="111"/>
      <c r="U12" s="125"/>
      <c r="V12" s="111"/>
      <c r="W12" s="125"/>
      <c r="X12" s="111"/>
      <c r="Y12" s="125"/>
      <c r="Z12" s="111"/>
      <c r="AA12" s="125"/>
      <c r="AB12" s="111"/>
      <c r="AC12" s="125"/>
      <c r="AD12" s="111"/>
      <c r="AE12" s="125"/>
      <c r="AF12" s="111"/>
      <c r="AG12" s="125"/>
      <c r="AH12" s="111"/>
      <c r="AI12" s="125"/>
      <c r="AJ12" s="111"/>
      <c r="AK12" s="125"/>
      <c r="AL12" s="276">
        <v>6</v>
      </c>
      <c r="AM12" s="240">
        <f t="shared" si="1"/>
        <v>6</v>
      </c>
      <c r="AN12" s="213">
        <v>30</v>
      </c>
    </row>
    <row r="13" spans="1:41" s="27" customFormat="1" ht="20.25" customHeight="1">
      <c r="A13" s="276">
        <v>7</v>
      </c>
      <c r="B13" s="364" t="s">
        <v>488</v>
      </c>
      <c r="C13" s="52">
        <v>2017</v>
      </c>
      <c r="D13" s="363" t="s">
        <v>93</v>
      </c>
      <c r="E13" s="277">
        <f t="shared" si="0"/>
        <v>73.5</v>
      </c>
      <c r="F13" s="111"/>
      <c r="G13" s="125"/>
      <c r="H13" s="111">
        <v>53</v>
      </c>
      <c r="I13" s="213">
        <v>13.5</v>
      </c>
      <c r="J13" s="111">
        <v>50</v>
      </c>
      <c r="K13" s="125">
        <v>60</v>
      </c>
      <c r="L13" s="111"/>
      <c r="M13" s="125"/>
      <c r="N13" s="111"/>
      <c r="O13" s="125"/>
      <c r="P13" s="111"/>
      <c r="Q13" s="125"/>
      <c r="R13" s="111"/>
      <c r="S13" s="125"/>
      <c r="T13" s="111"/>
      <c r="U13" s="125"/>
      <c r="V13" s="111"/>
      <c r="W13" s="125"/>
      <c r="X13" s="111"/>
      <c r="Y13" s="125"/>
      <c r="Z13" s="111"/>
      <c r="AA13" s="125"/>
      <c r="AB13" s="111"/>
      <c r="AC13" s="125"/>
      <c r="AD13" s="111"/>
      <c r="AE13" s="125"/>
      <c r="AF13" s="111"/>
      <c r="AG13" s="125"/>
      <c r="AH13" s="111"/>
      <c r="AI13" s="125"/>
      <c r="AJ13" s="111"/>
      <c r="AK13" s="125"/>
      <c r="AL13" s="276">
        <v>7</v>
      </c>
      <c r="AM13" s="239">
        <f t="shared" si="1"/>
        <v>7</v>
      </c>
      <c r="AN13" s="213">
        <v>22.5</v>
      </c>
    </row>
    <row r="14" spans="1:41" s="27" customFormat="1" ht="20.25" customHeight="1">
      <c r="A14" s="276">
        <v>8</v>
      </c>
      <c r="B14" s="686" t="s">
        <v>545</v>
      </c>
      <c r="C14" s="52">
        <v>2017</v>
      </c>
      <c r="D14" s="687" t="s">
        <v>148</v>
      </c>
      <c r="E14" s="277">
        <f t="shared" si="0"/>
        <v>67.5</v>
      </c>
      <c r="F14" s="111"/>
      <c r="G14" s="125"/>
      <c r="H14" s="111">
        <v>49</v>
      </c>
      <c r="I14" s="213">
        <v>22.5</v>
      </c>
      <c r="J14" s="111">
        <v>54</v>
      </c>
      <c r="K14" s="125">
        <v>45</v>
      </c>
      <c r="L14" s="111"/>
      <c r="M14" s="125"/>
      <c r="N14" s="111"/>
      <c r="O14" s="110"/>
      <c r="P14" s="111"/>
      <c r="Q14" s="110"/>
      <c r="R14" s="111"/>
      <c r="S14" s="110"/>
      <c r="T14" s="111"/>
      <c r="U14" s="110"/>
      <c r="V14" s="111"/>
      <c r="W14" s="110"/>
      <c r="X14" s="111"/>
      <c r="Y14" s="110"/>
      <c r="Z14" s="111"/>
      <c r="AA14" s="110"/>
      <c r="AB14" s="111"/>
      <c r="AC14" s="110"/>
      <c r="AD14" s="111"/>
      <c r="AE14" s="110"/>
      <c r="AF14" s="111"/>
      <c r="AG14" s="110"/>
      <c r="AH14" s="111"/>
      <c r="AI14" s="110"/>
      <c r="AJ14" s="111"/>
      <c r="AK14" s="110"/>
      <c r="AL14" s="276">
        <v>8</v>
      </c>
      <c r="AM14" s="240">
        <f t="shared" si="1"/>
        <v>8</v>
      </c>
      <c r="AN14" s="213">
        <v>18</v>
      </c>
    </row>
    <row r="15" spans="1:41" s="27" customFormat="1" ht="20.25" customHeight="1">
      <c r="A15" s="276">
        <v>9</v>
      </c>
      <c r="B15" s="405" t="s">
        <v>541</v>
      </c>
      <c r="C15" s="52">
        <v>2017</v>
      </c>
      <c r="D15" s="406" t="s">
        <v>148</v>
      </c>
      <c r="E15" s="277">
        <f t="shared" si="0"/>
        <v>67.5</v>
      </c>
      <c r="F15" s="111">
        <v>57</v>
      </c>
      <c r="G15" s="125">
        <v>37.5</v>
      </c>
      <c r="H15" s="111">
        <v>48</v>
      </c>
      <c r="I15" s="213">
        <v>30</v>
      </c>
      <c r="J15" s="111"/>
      <c r="K15" s="125"/>
      <c r="L15" s="111"/>
      <c r="M15" s="110"/>
      <c r="N15" s="111"/>
      <c r="O15" s="125"/>
      <c r="P15" s="111"/>
      <c r="Q15" s="125"/>
      <c r="R15" s="111"/>
      <c r="S15" s="125"/>
      <c r="T15" s="111"/>
      <c r="U15" s="125"/>
      <c r="V15" s="111"/>
      <c r="W15" s="125"/>
      <c r="X15" s="111"/>
      <c r="Y15" s="125"/>
      <c r="Z15" s="111"/>
      <c r="AA15" s="125"/>
      <c r="AB15" s="111"/>
      <c r="AC15" s="125"/>
      <c r="AD15" s="111"/>
      <c r="AE15" s="125"/>
      <c r="AF15" s="111"/>
      <c r="AG15" s="125"/>
      <c r="AH15" s="111"/>
      <c r="AI15" s="125"/>
      <c r="AJ15" s="111"/>
      <c r="AK15" s="125"/>
      <c r="AL15" s="276">
        <v>9</v>
      </c>
      <c r="AM15" s="239">
        <f t="shared" si="1"/>
        <v>9</v>
      </c>
      <c r="AN15" s="213">
        <v>15</v>
      </c>
    </row>
    <row r="16" spans="1:41" s="27" customFormat="1" ht="20.25" customHeight="1">
      <c r="A16" s="276">
        <v>10</v>
      </c>
      <c r="B16" s="291" t="s">
        <v>380</v>
      </c>
      <c r="C16" s="52">
        <v>2017</v>
      </c>
      <c r="D16" s="287" t="s">
        <v>150</v>
      </c>
      <c r="E16" s="277">
        <f t="shared" si="0"/>
        <v>18</v>
      </c>
      <c r="F16" s="111"/>
      <c r="G16" s="125"/>
      <c r="H16" s="111">
        <v>52</v>
      </c>
      <c r="I16" s="213">
        <v>18</v>
      </c>
      <c r="J16" s="111"/>
      <c r="K16" s="110"/>
      <c r="L16" s="111"/>
      <c r="M16" s="125"/>
      <c r="N16" s="111"/>
      <c r="O16" s="110"/>
      <c r="P16" s="111"/>
      <c r="Q16" s="110"/>
      <c r="R16" s="111"/>
      <c r="S16" s="110"/>
      <c r="T16" s="111"/>
      <c r="U16" s="110"/>
      <c r="V16" s="111"/>
      <c r="W16" s="110"/>
      <c r="X16" s="111"/>
      <c r="Y16" s="110"/>
      <c r="Z16" s="111"/>
      <c r="AA16" s="110"/>
      <c r="AB16" s="111"/>
      <c r="AC16" s="110"/>
      <c r="AD16" s="111"/>
      <c r="AE16" s="110"/>
      <c r="AF16" s="111"/>
      <c r="AG16" s="110"/>
      <c r="AH16" s="111"/>
      <c r="AI16" s="110"/>
      <c r="AJ16" s="111"/>
      <c r="AK16" s="110"/>
      <c r="AL16" s="276">
        <v>10</v>
      </c>
      <c r="AM16" s="240">
        <f t="shared" si="1"/>
        <v>10</v>
      </c>
      <c r="AN16" s="213">
        <v>12</v>
      </c>
    </row>
    <row r="17" spans="1:41" s="27" customFormat="1" ht="20.25" customHeight="1">
      <c r="A17" s="276">
        <v>11</v>
      </c>
      <c r="B17" s="569" t="s">
        <v>605</v>
      </c>
      <c r="C17" s="52">
        <v>2019</v>
      </c>
      <c r="D17" s="572" t="s">
        <v>93</v>
      </c>
      <c r="E17" s="277">
        <f t="shared" si="0"/>
        <v>13.5</v>
      </c>
      <c r="F17" s="111"/>
      <c r="G17" s="125"/>
      <c r="H17" s="111">
        <v>53</v>
      </c>
      <c r="I17" s="213">
        <v>13.5</v>
      </c>
      <c r="J17" s="111"/>
      <c r="K17" s="110"/>
      <c r="L17" s="111"/>
      <c r="M17" s="110"/>
      <c r="N17" s="111"/>
      <c r="O17" s="125"/>
      <c r="P17" s="111"/>
      <c r="Q17" s="125"/>
      <c r="R17" s="111"/>
      <c r="S17" s="125"/>
      <c r="T17" s="111"/>
      <c r="U17" s="125"/>
      <c r="V17" s="111"/>
      <c r="W17" s="125"/>
      <c r="X17" s="111"/>
      <c r="Y17" s="125"/>
      <c r="Z17" s="111"/>
      <c r="AA17" s="125"/>
      <c r="AB17" s="111"/>
      <c r="AC17" s="125"/>
      <c r="AD17" s="111"/>
      <c r="AE17" s="125"/>
      <c r="AF17" s="111"/>
      <c r="AG17" s="125"/>
      <c r="AH17" s="111"/>
      <c r="AI17" s="125"/>
      <c r="AJ17" s="111"/>
      <c r="AK17" s="125"/>
      <c r="AL17" s="276">
        <v>11</v>
      </c>
      <c r="AM17" s="239">
        <f t="shared" si="1"/>
        <v>11</v>
      </c>
      <c r="AN17" s="213">
        <v>9</v>
      </c>
    </row>
    <row r="18" spans="1:41" s="27" customFormat="1" ht="20.25" customHeight="1">
      <c r="A18" s="276">
        <v>12</v>
      </c>
      <c r="B18" s="569" t="s">
        <v>606</v>
      </c>
      <c r="C18" s="52">
        <v>2017</v>
      </c>
      <c r="D18" s="572" t="s">
        <v>97</v>
      </c>
      <c r="E18" s="277">
        <f t="shared" si="0"/>
        <v>9</v>
      </c>
      <c r="F18" s="111"/>
      <c r="G18" s="125"/>
      <c r="H18" s="111">
        <v>65</v>
      </c>
      <c r="I18" s="125">
        <v>9</v>
      </c>
      <c r="J18" s="111"/>
      <c r="K18" s="125"/>
      <c r="L18" s="111"/>
      <c r="M18" s="125"/>
      <c r="N18" s="111"/>
      <c r="O18" s="110"/>
      <c r="P18" s="111"/>
      <c r="Q18" s="110"/>
      <c r="R18" s="111"/>
      <c r="S18" s="110"/>
      <c r="T18" s="111"/>
      <c r="U18" s="110"/>
      <c r="V18" s="111"/>
      <c r="W18" s="110"/>
      <c r="X18" s="111"/>
      <c r="Y18" s="110"/>
      <c r="Z18" s="111"/>
      <c r="AA18" s="110"/>
      <c r="AB18" s="111"/>
      <c r="AC18" s="110"/>
      <c r="AD18" s="111"/>
      <c r="AE18" s="110"/>
      <c r="AF18" s="111"/>
      <c r="AG18" s="110"/>
      <c r="AH18" s="111"/>
      <c r="AI18" s="110"/>
      <c r="AJ18" s="111"/>
      <c r="AK18" s="110"/>
      <c r="AL18" s="276">
        <v>12</v>
      </c>
      <c r="AM18" s="240">
        <f t="shared" si="1"/>
        <v>12</v>
      </c>
      <c r="AN18" s="213">
        <v>6</v>
      </c>
    </row>
    <row r="19" spans="1:41" s="27" customFormat="1" ht="20.25" customHeight="1">
      <c r="A19" s="276">
        <v>13</v>
      </c>
      <c r="B19" s="384" t="s">
        <v>511</v>
      </c>
      <c r="C19" s="52">
        <v>2017</v>
      </c>
      <c r="D19" s="385" t="s">
        <v>93</v>
      </c>
      <c r="E19" s="277">
        <f t="shared" si="0"/>
        <v>0</v>
      </c>
      <c r="F19" s="111"/>
      <c r="G19" s="125"/>
      <c r="H19" s="111"/>
      <c r="I19" s="110"/>
      <c r="J19" s="111"/>
      <c r="K19" s="110"/>
      <c r="L19" s="111"/>
      <c r="M19" s="110"/>
      <c r="N19" s="111"/>
      <c r="O19" s="110"/>
      <c r="P19" s="111"/>
      <c r="Q19" s="110"/>
      <c r="R19" s="111"/>
      <c r="S19" s="110"/>
      <c r="T19" s="111"/>
      <c r="U19" s="110"/>
      <c r="V19" s="111"/>
      <c r="W19" s="110"/>
      <c r="X19" s="111"/>
      <c r="Y19" s="110"/>
      <c r="Z19" s="111"/>
      <c r="AA19" s="110"/>
      <c r="AB19" s="111"/>
      <c r="AC19" s="110"/>
      <c r="AD19" s="111"/>
      <c r="AE19" s="110"/>
      <c r="AF19" s="111"/>
      <c r="AG19" s="110"/>
      <c r="AH19" s="111"/>
      <c r="AI19" s="110"/>
      <c r="AJ19" s="111"/>
      <c r="AK19" s="110"/>
      <c r="AL19" s="276">
        <v>13</v>
      </c>
      <c r="AM19" s="239">
        <f t="shared" si="1"/>
        <v>13</v>
      </c>
      <c r="AN19" s="213">
        <v>4.5</v>
      </c>
    </row>
    <row r="20" spans="1:41" s="27" customFormat="1" ht="20.25" customHeight="1">
      <c r="A20" s="276">
        <v>14</v>
      </c>
      <c r="B20" s="384" t="s">
        <v>507</v>
      </c>
      <c r="C20" s="52">
        <v>2018</v>
      </c>
      <c r="D20" s="385" t="s">
        <v>123</v>
      </c>
      <c r="E20" s="277">
        <f t="shared" si="0"/>
        <v>0</v>
      </c>
      <c r="F20" s="111"/>
      <c r="G20" s="125"/>
      <c r="H20" s="111"/>
      <c r="I20" s="125"/>
      <c r="J20" s="111"/>
      <c r="K20" s="110"/>
      <c r="L20" s="111"/>
      <c r="M20" s="110"/>
      <c r="N20" s="111"/>
      <c r="O20" s="125"/>
      <c r="P20" s="111"/>
      <c r="Q20" s="125"/>
      <c r="R20" s="111"/>
      <c r="S20" s="125"/>
      <c r="T20" s="111"/>
      <c r="U20" s="125"/>
      <c r="V20" s="111"/>
      <c r="W20" s="125"/>
      <c r="X20" s="111"/>
      <c r="Y20" s="125"/>
      <c r="Z20" s="111"/>
      <c r="AA20" s="125"/>
      <c r="AB20" s="111"/>
      <c r="AC20" s="125"/>
      <c r="AD20" s="111"/>
      <c r="AE20" s="125"/>
      <c r="AF20" s="111"/>
      <c r="AG20" s="125"/>
      <c r="AH20" s="111"/>
      <c r="AI20" s="125"/>
      <c r="AJ20" s="111"/>
      <c r="AK20" s="125"/>
      <c r="AL20" s="276">
        <v>14</v>
      </c>
      <c r="AM20" s="240">
        <f t="shared" si="1"/>
        <v>14</v>
      </c>
      <c r="AN20" s="213">
        <v>3</v>
      </c>
    </row>
    <row r="21" spans="1:41" s="27" customFormat="1" ht="20" customHeight="1">
      <c r="A21" s="276">
        <v>15</v>
      </c>
      <c r="B21" s="384" t="s">
        <v>509</v>
      </c>
      <c r="C21" s="52">
        <v>2018</v>
      </c>
      <c r="D21" s="385" t="s">
        <v>123</v>
      </c>
      <c r="E21" s="277">
        <f t="shared" si="0"/>
        <v>0</v>
      </c>
      <c r="F21" s="111"/>
      <c r="G21" s="110"/>
      <c r="H21" s="111"/>
      <c r="I21" s="110"/>
      <c r="J21" s="111"/>
      <c r="K21" s="125"/>
      <c r="L21" s="111"/>
      <c r="M21" s="125"/>
      <c r="N21" s="111"/>
      <c r="O21" s="125"/>
      <c r="P21" s="111"/>
      <c r="Q21" s="125"/>
      <c r="R21" s="111"/>
      <c r="S21" s="125"/>
      <c r="T21" s="111"/>
      <c r="U21" s="125"/>
      <c r="V21" s="111"/>
      <c r="W21" s="125"/>
      <c r="X21" s="111"/>
      <c r="Y21" s="125"/>
      <c r="Z21" s="111"/>
      <c r="AA21" s="125"/>
      <c r="AB21" s="111"/>
      <c r="AC21" s="125"/>
      <c r="AD21" s="111"/>
      <c r="AE21" s="125"/>
      <c r="AF21" s="111"/>
      <c r="AG21" s="125"/>
      <c r="AH21" s="111"/>
      <c r="AI21" s="125"/>
      <c r="AJ21" s="111"/>
      <c r="AK21" s="125"/>
      <c r="AL21" s="276">
        <v>15</v>
      </c>
      <c r="AM21" s="239">
        <v>15</v>
      </c>
      <c r="AN21" s="213">
        <v>1.5</v>
      </c>
    </row>
    <row r="22" spans="1:41" s="27" customFormat="1" ht="20.25" customHeight="1">
      <c r="A22" s="276"/>
      <c r="B22" s="350"/>
      <c r="C22" s="52"/>
      <c r="D22" s="351"/>
      <c r="E22" s="277">
        <f t="shared" ref="E22" si="2">G22+I22+K22+M22+O22+Q22+S22+U22+W22+Y22+AA22+AC22+AE22+AG22+AI22+AK22</f>
        <v>0</v>
      </c>
      <c r="F22" s="111"/>
      <c r="G22" s="110"/>
      <c r="H22" s="111"/>
      <c r="I22" s="110"/>
      <c r="J22" s="111"/>
      <c r="K22" s="110"/>
      <c r="L22" s="111"/>
      <c r="M22" s="110"/>
      <c r="N22" s="111"/>
      <c r="O22" s="110"/>
      <c r="P22" s="111"/>
      <c r="Q22" s="110"/>
      <c r="R22" s="111"/>
      <c r="S22" s="110"/>
      <c r="T22" s="111"/>
      <c r="U22" s="110"/>
      <c r="V22" s="111"/>
      <c r="W22" s="110"/>
      <c r="X22" s="111"/>
      <c r="Y22" s="110"/>
      <c r="Z22" s="111"/>
      <c r="AA22" s="110"/>
      <c r="AB22" s="111"/>
      <c r="AC22" s="110"/>
      <c r="AD22" s="111"/>
      <c r="AE22" s="110"/>
      <c r="AF22" s="111"/>
      <c r="AG22" s="110"/>
      <c r="AH22" s="111"/>
      <c r="AI22" s="110"/>
      <c r="AJ22" s="111"/>
      <c r="AK22" s="110"/>
      <c r="AL22" s="276"/>
      <c r="AM22" s="239"/>
      <c r="AN22" s="232"/>
    </row>
    <row r="23" spans="1:41" s="27" customFormat="1" ht="20.25" customHeight="1" thickBot="1">
      <c r="A23" s="276"/>
      <c r="B23" s="288"/>
      <c r="C23" s="52"/>
      <c r="D23" s="268"/>
      <c r="E23" s="277"/>
      <c r="F23" s="113"/>
      <c r="G23" s="114"/>
      <c r="H23" s="113"/>
      <c r="I23" s="114"/>
      <c r="J23" s="113"/>
      <c r="K23" s="114"/>
      <c r="L23" s="113"/>
      <c r="M23" s="114"/>
      <c r="N23" s="113"/>
      <c r="O23" s="114"/>
      <c r="P23" s="113"/>
      <c r="Q23" s="114"/>
      <c r="R23" s="113"/>
      <c r="S23" s="114"/>
      <c r="T23" s="113"/>
      <c r="U23" s="114"/>
      <c r="V23" s="113"/>
      <c r="W23" s="114"/>
      <c r="X23" s="113"/>
      <c r="Y23" s="114"/>
      <c r="Z23" s="113"/>
      <c r="AA23" s="114"/>
      <c r="AB23" s="113"/>
      <c r="AC23" s="114"/>
      <c r="AD23" s="113"/>
      <c r="AE23" s="114"/>
      <c r="AF23" s="113"/>
      <c r="AG23" s="114"/>
      <c r="AH23" s="113"/>
      <c r="AI23" s="114"/>
      <c r="AJ23" s="113"/>
      <c r="AK23" s="114"/>
      <c r="AL23" s="276"/>
      <c r="AM23" s="241"/>
      <c r="AN23" s="242">
        <f>SUM(AN7:AN22)</f>
        <v>556.5</v>
      </c>
    </row>
    <row r="24" spans="1:41" ht="20.25" customHeight="1" thickBot="1">
      <c r="A24" s="102"/>
      <c r="B24" s="100"/>
      <c r="C24" s="28"/>
      <c r="D24" s="100"/>
      <c r="E24" s="103"/>
      <c r="F24" s="28"/>
      <c r="G24" s="222">
        <f>SUM(G7:G23)</f>
        <v>465</v>
      </c>
      <c r="H24" s="28"/>
      <c r="I24" s="222">
        <f>SUM(I7:I23)</f>
        <v>541.5</v>
      </c>
      <c r="J24" s="28"/>
      <c r="K24" s="222">
        <f>SUM(K7:K23)</f>
        <v>465</v>
      </c>
      <c r="L24" s="28"/>
      <c r="M24" s="222">
        <f>SUM(M7:M23)</f>
        <v>390</v>
      </c>
      <c r="N24" s="28"/>
      <c r="O24" s="222">
        <f>SUM(O7:O23)</f>
        <v>0</v>
      </c>
      <c r="P24" s="28"/>
      <c r="Q24" s="222">
        <f>SUM(Q7:Q23)</f>
        <v>0</v>
      </c>
      <c r="R24" s="28"/>
      <c r="S24" s="222">
        <f>SUM(S7:S23)</f>
        <v>0</v>
      </c>
      <c r="T24" s="28"/>
      <c r="U24" s="222">
        <f>SUM(U7:U23)</f>
        <v>0</v>
      </c>
      <c r="V24" s="28"/>
      <c r="W24" s="222">
        <f>SUM(W7:W23)</f>
        <v>0</v>
      </c>
      <c r="X24" s="28"/>
      <c r="Y24" s="222">
        <f>SUM(Y7:Y23)</f>
        <v>0</v>
      </c>
      <c r="Z24" s="28"/>
      <c r="AA24" s="222">
        <f>SUM(AA7:AA23)</f>
        <v>0</v>
      </c>
      <c r="AB24" s="28"/>
      <c r="AC24" s="222">
        <f>SUM(AC7:AC23)</f>
        <v>0</v>
      </c>
      <c r="AD24" s="28"/>
      <c r="AE24" s="222">
        <f>SUM(AE7:AE23)</f>
        <v>0</v>
      </c>
      <c r="AF24" s="28"/>
      <c r="AG24" s="222">
        <f>SUM(AG7:AG23)</f>
        <v>0</v>
      </c>
      <c r="AH24" s="28"/>
      <c r="AI24" s="222">
        <f>SUM(AI7:AI23)</f>
        <v>0</v>
      </c>
      <c r="AJ24" s="28"/>
      <c r="AK24" s="222">
        <f>SUM(AK7:AK23)</f>
        <v>0</v>
      </c>
      <c r="AL24" s="102"/>
    </row>
    <row r="25" spans="1:41" ht="28" customHeight="1" thickBot="1">
      <c r="D25" s="18"/>
      <c r="E25" s="18"/>
      <c r="G25" s="48"/>
      <c r="H25" s="18"/>
      <c r="I25" s="18"/>
      <c r="J25" s="18"/>
      <c r="K25" s="48"/>
      <c r="L25" s="18"/>
      <c r="M25" s="48"/>
      <c r="N25" s="18"/>
      <c r="O25" s="48"/>
      <c r="P25" s="18"/>
      <c r="Q25" s="48"/>
      <c r="R25" s="18"/>
      <c r="S25" s="48"/>
      <c r="T25" s="18"/>
      <c r="U25" s="48"/>
      <c r="V25" s="18"/>
      <c r="W25" s="48"/>
      <c r="X25" s="18"/>
      <c r="Y25" s="48"/>
      <c r="Z25" s="18"/>
      <c r="AA25" s="48"/>
      <c r="AB25" s="18"/>
      <c r="AC25" s="48"/>
      <c r="AD25" s="48"/>
      <c r="AE25" s="48"/>
      <c r="AF25" s="48"/>
      <c r="AG25" s="48"/>
      <c r="AH25" s="48"/>
      <c r="AI25" s="48"/>
      <c r="AJ25" s="18"/>
      <c r="AK25" s="48"/>
      <c r="AL25" s="48"/>
    </row>
    <row r="26" spans="1:41" ht="42" customHeight="1" thickBot="1">
      <c r="A26" s="102"/>
      <c r="B26" s="752" t="s">
        <v>549</v>
      </c>
      <c r="C26" s="753"/>
      <c r="D26" s="754"/>
      <c r="E26" s="103"/>
      <c r="F26" s="28"/>
      <c r="G26" s="171"/>
      <c r="H26" s="172" t="s">
        <v>272</v>
      </c>
      <c r="I26" s="28"/>
      <c r="J26" s="28"/>
      <c r="K26" s="28"/>
      <c r="L26" s="101"/>
      <c r="M26" s="265"/>
      <c r="N26" s="172" t="s">
        <v>273</v>
      </c>
      <c r="O26" s="48"/>
      <c r="P26" s="18"/>
      <c r="Q26" s="48"/>
      <c r="R26" s="18"/>
      <c r="S26" s="188"/>
      <c r="T26" s="172" t="s">
        <v>303</v>
      </c>
      <c r="U26" s="24"/>
      <c r="V26" s="24"/>
      <c r="W26" s="24"/>
      <c r="X26" s="28"/>
      <c r="Y26" s="28"/>
      <c r="Z26" s="28"/>
      <c r="AA26" s="28"/>
      <c r="AB26" s="28"/>
      <c r="AC26" s="28"/>
      <c r="AD26" s="18"/>
      <c r="AE26" s="48"/>
      <c r="AF26" s="18"/>
      <c r="AG26" s="48"/>
      <c r="AH26" s="18"/>
      <c r="AI26" s="48"/>
      <c r="AJ26" s="18"/>
      <c r="AK26" s="48"/>
      <c r="AL26" s="102"/>
    </row>
    <row r="27" spans="1:41" ht="34" customHeight="1" thickBot="1">
      <c r="D27" s="18"/>
      <c r="E27" s="18"/>
      <c r="G27" s="48"/>
      <c r="H27" s="18"/>
      <c r="I27" s="18"/>
      <c r="J27" s="18"/>
      <c r="K27" s="48"/>
      <c r="L27" s="18"/>
      <c r="M27" s="48"/>
      <c r="N27" s="18"/>
      <c r="O27" s="48"/>
      <c r="P27" s="18"/>
      <c r="Q27" s="48"/>
      <c r="R27" s="18"/>
      <c r="S27" s="48"/>
      <c r="T27" s="18"/>
      <c r="U27" s="48"/>
      <c r="V27" s="18"/>
      <c r="W27" s="48"/>
      <c r="X27" s="18"/>
      <c r="Y27" s="48"/>
      <c r="Z27" s="18"/>
      <c r="AA27" s="48"/>
      <c r="AB27" s="18"/>
      <c r="AC27" s="48"/>
      <c r="AD27" s="48"/>
      <c r="AE27" s="48"/>
      <c r="AF27" s="48"/>
      <c r="AG27" s="48"/>
      <c r="AH27" s="48"/>
      <c r="AI27" s="48"/>
      <c r="AJ27" s="18"/>
      <c r="AK27" s="48"/>
      <c r="AL27" s="48"/>
      <c r="AO27" s="17"/>
    </row>
    <row r="28" spans="1:41" ht="26.25" customHeight="1" thickBot="1">
      <c r="F28" s="729">
        <v>45732</v>
      </c>
      <c r="G28" s="730"/>
      <c r="H28" s="729">
        <v>46089</v>
      </c>
      <c r="I28" s="730"/>
      <c r="J28" s="729">
        <v>46103</v>
      </c>
      <c r="K28" s="730"/>
      <c r="L28" s="729">
        <v>46124</v>
      </c>
      <c r="M28" s="730"/>
      <c r="N28" s="729">
        <v>45781</v>
      </c>
      <c r="O28" s="730"/>
      <c r="P28" s="729">
        <v>45802</v>
      </c>
      <c r="Q28" s="730"/>
      <c r="R28" s="729">
        <v>45830</v>
      </c>
      <c r="S28" s="730"/>
      <c r="T28" s="729">
        <v>45847</v>
      </c>
      <c r="U28" s="730"/>
      <c r="V28" s="729">
        <v>45872</v>
      </c>
      <c r="W28" s="730"/>
      <c r="X28" s="729">
        <v>45886</v>
      </c>
      <c r="Y28" s="730"/>
      <c r="Z28" s="729">
        <v>45911</v>
      </c>
      <c r="AA28" s="730"/>
      <c r="AB28" s="729">
        <v>45921</v>
      </c>
      <c r="AC28" s="730"/>
      <c r="AD28" s="731">
        <v>45942</v>
      </c>
      <c r="AE28" s="732"/>
      <c r="AF28" s="729">
        <v>45970</v>
      </c>
      <c r="AG28" s="730"/>
      <c r="AH28" s="729">
        <v>45985</v>
      </c>
      <c r="AI28" s="730"/>
      <c r="AJ28" s="731">
        <v>45998</v>
      </c>
      <c r="AK28" s="732"/>
    </row>
    <row r="29" spans="1:41" ht="28" customHeight="1">
      <c r="A29" s="798" t="s">
        <v>555</v>
      </c>
      <c r="B29" s="799"/>
      <c r="C29" s="799"/>
      <c r="D29" s="799"/>
      <c r="E29" s="800"/>
      <c r="F29" s="733" t="s">
        <v>411</v>
      </c>
      <c r="G29" s="734"/>
      <c r="H29" s="733" t="s">
        <v>592</v>
      </c>
      <c r="I29" s="734"/>
      <c r="J29" s="733" t="s">
        <v>614</v>
      </c>
      <c r="K29" s="734"/>
      <c r="L29" s="733" t="s">
        <v>622</v>
      </c>
      <c r="M29" s="734"/>
      <c r="N29" s="733" t="s">
        <v>454</v>
      </c>
      <c r="O29" s="734"/>
      <c r="P29" s="733" t="s">
        <v>473</v>
      </c>
      <c r="Q29" s="734"/>
      <c r="R29" s="733" t="s">
        <v>518</v>
      </c>
      <c r="S29" s="734"/>
      <c r="T29" s="733" t="s">
        <v>519</v>
      </c>
      <c r="U29" s="734"/>
      <c r="V29" s="733" t="s">
        <v>520</v>
      </c>
      <c r="W29" s="734"/>
      <c r="X29" s="733" t="s">
        <v>503</v>
      </c>
      <c r="Y29" s="734"/>
      <c r="Z29" s="733" t="s">
        <v>513</v>
      </c>
      <c r="AA29" s="734"/>
      <c r="AB29" s="733" t="s">
        <v>514</v>
      </c>
      <c r="AC29" s="734"/>
      <c r="AD29" s="733" t="s">
        <v>515</v>
      </c>
      <c r="AE29" s="734"/>
      <c r="AF29" s="733" t="s">
        <v>516</v>
      </c>
      <c r="AG29" s="742"/>
      <c r="AH29" s="733" t="s">
        <v>544</v>
      </c>
      <c r="AI29" s="734"/>
      <c r="AJ29" s="733" t="s">
        <v>517</v>
      </c>
      <c r="AK29" s="734"/>
      <c r="AL29" s="796" t="s">
        <v>94</v>
      </c>
    </row>
    <row r="30" spans="1:41" ht="33" customHeight="1" thickBot="1">
      <c r="A30" s="804"/>
      <c r="B30" s="805"/>
      <c r="C30" s="805"/>
      <c r="D30" s="805"/>
      <c r="E30" s="806"/>
      <c r="F30" s="735"/>
      <c r="G30" s="736"/>
      <c r="H30" s="738"/>
      <c r="I30" s="739"/>
      <c r="J30" s="735"/>
      <c r="K30" s="736"/>
      <c r="L30" s="735"/>
      <c r="M30" s="736"/>
      <c r="N30" s="735"/>
      <c r="O30" s="736"/>
      <c r="P30" s="738"/>
      <c r="Q30" s="739"/>
      <c r="R30" s="738"/>
      <c r="S30" s="739"/>
      <c r="T30" s="738"/>
      <c r="U30" s="739"/>
      <c r="V30" s="738"/>
      <c r="W30" s="739"/>
      <c r="X30" s="735"/>
      <c r="Y30" s="736"/>
      <c r="Z30" s="735"/>
      <c r="AA30" s="736"/>
      <c r="AB30" s="738"/>
      <c r="AC30" s="739"/>
      <c r="AD30" s="738"/>
      <c r="AE30" s="739"/>
      <c r="AF30" s="735"/>
      <c r="AG30" s="743"/>
      <c r="AH30" s="735"/>
      <c r="AI30" s="736"/>
      <c r="AJ30" s="735"/>
      <c r="AK30" s="736"/>
      <c r="AL30" s="808"/>
    </row>
    <row r="31" spans="1:41" ht="23.25" customHeight="1" thickBot="1">
      <c r="A31" s="57" t="s">
        <v>176</v>
      </c>
      <c r="B31" s="144" t="s">
        <v>2</v>
      </c>
      <c r="C31" s="144" t="s">
        <v>115</v>
      </c>
      <c r="D31" s="393" t="s">
        <v>3</v>
      </c>
      <c r="E31" s="57" t="s">
        <v>4</v>
      </c>
      <c r="F31" s="20" t="s">
        <v>5</v>
      </c>
      <c r="G31" s="86" t="s">
        <v>6</v>
      </c>
      <c r="H31" s="20" t="s">
        <v>5</v>
      </c>
      <c r="I31" s="86" t="s">
        <v>6</v>
      </c>
      <c r="J31" s="20" t="s">
        <v>5</v>
      </c>
      <c r="K31" s="86" t="s">
        <v>6</v>
      </c>
      <c r="L31" s="20" t="s">
        <v>5</v>
      </c>
      <c r="M31" s="86" t="s">
        <v>6</v>
      </c>
      <c r="N31" s="20" t="s">
        <v>5</v>
      </c>
      <c r="O31" s="86" t="s">
        <v>6</v>
      </c>
      <c r="P31" s="20" t="s">
        <v>5</v>
      </c>
      <c r="Q31" s="86" t="s">
        <v>6</v>
      </c>
      <c r="R31" s="20" t="s">
        <v>5</v>
      </c>
      <c r="S31" s="86" t="s">
        <v>6</v>
      </c>
      <c r="T31" s="20" t="s">
        <v>5</v>
      </c>
      <c r="U31" s="86" t="s">
        <v>6</v>
      </c>
      <c r="V31" s="20" t="s">
        <v>5</v>
      </c>
      <c r="W31" s="86" t="s">
        <v>6</v>
      </c>
      <c r="X31" s="20" t="s">
        <v>5</v>
      </c>
      <c r="Y31" s="86" t="s">
        <v>6</v>
      </c>
      <c r="Z31" s="20" t="s">
        <v>5</v>
      </c>
      <c r="AA31" s="86" t="s">
        <v>6</v>
      </c>
      <c r="AB31" s="20" t="s">
        <v>5</v>
      </c>
      <c r="AC31" s="86" t="s">
        <v>6</v>
      </c>
      <c r="AD31" s="20" t="s">
        <v>5</v>
      </c>
      <c r="AE31" s="86" t="s">
        <v>6</v>
      </c>
      <c r="AF31" s="20" t="s">
        <v>5</v>
      </c>
      <c r="AG31" s="86" t="s">
        <v>6</v>
      </c>
      <c r="AH31" s="20" t="s">
        <v>5</v>
      </c>
      <c r="AI31" s="86" t="s">
        <v>6</v>
      </c>
      <c r="AJ31" s="20" t="s">
        <v>5</v>
      </c>
      <c r="AK31" s="86" t="s">
        <v>6</v>
      </c>
      <c r="AL31" s="341"/>
      <c r="AM31" s="243" t="s">
        <v>218</v>
      </c>
      <c r="AN31" s="244" t="s">
        <v>218</v>
      </c>
    </row>
    <row r="32" spans="1:41" s="27" customFormat="1" ht="20.25" customHeight="1">
      <c r="A32" s="70">
        <v>1</v>
      </c>
      <c r="B32" s="488" t="s">
        <v>429</v>
      </c>
      <c r="C32" s="67">
        <v>2017</v>
      </c>
      <c r="D32" s="338" t="s">
        <v>59</v>
      </c>
      <c r="E32" s="26">
        <f>G32+I32+K32+M32+O32+Q32+S32+U32+W32+Y32+AA32+AC32+AE32+AG32+AI32+AK32</f>
        <v>75</v>
      </c>
      <c r="F32" s="109">
        <v>47</v>
      </c>
      <c r="G32" s="110">
        <v>75</v>
      </c>
      <c r="H32" s="109"/>
      <c r="I32" s="110"/>
      <c r="J32" s="109"/>
      <c r="K32" s="110"/>
      <c r="L32" s="109"/>
      <c r="M32" s="110"/>
      <c r="N32" s="109"/>
      <c r="O32" s="110"/>
      <c r="P32" s="109"/>
      <c r="Q32" s="110"/>
      <c r="R32" s="109"/>
      <c r="S32" s="110"/>
      <c r="T32" s="109"/>
      <c r="U32" s="110"/>
      <c r="V32" s="109"/>
      <c r="W32" s="110"/>
      <c r="X32" s="109"/>
      <c r="Y32" s="110"/>
      <c r="Z32" s="109"/>
      <c r="AA32" s="51"/>
      <c r="AB32" s="109"/>
      <c r="AC32" s="110"/>
      <c r="AD32" s="115"/>
      <c r="AE32" s="110"/>
      <c r="AF32" s="109"/>
      <c r="AG32" s="110"/>
      <c r="AH32" s="109"/>
      <c r="AI32" s="110"/>
      <c r="AJ32" s="109"/>
      <c r="AK32" s="110"/>
      <c r="AL32" s="70">
        <v>1</v>
      </c>
      <c r="AM32" s="245">
        <v>1</v>
      </c>
      <c r="AN32" s="110">
        <v>75</v>
      </c>
    </row>
    <row r="33" spans="1:40" s="27" customFormat="1" ht="20.25" customHeight="1">
      <c r="A33" s="71">
        <v>4</v>
      </c>
      <c r="B33" s="191"/>
      <c r="C33" s="67"/>
      <c r="D33" s="201"/>
      <c r="E33" s="26">
        <f>G33+I33+K33+M33+O33+Q33+S33+U33+W33+Y33+AA33+AC33+AE33+AG33+AI33+AK33</f>
        <v>0</v>
      </c>
      <c r="F33" s="109"/>
      <c r="G33" s="110"/>
      <c r="H33" s="109"/>
      <c r="I33" s="110"/>
      <c r="J33" s="109"/>
      <c r="K33" s="110"/>
      <c r="L33" s="109"/>
      <c r="M33" s="110"/>
      <c r="N33" s="109"/>
      <c r="O33" s="110"/>
      <c r="P33" s="109"/>
      <c r="Q33" s="110"/>
      <c r="R33" s="109"/>
      <c r="S33" s="110"/>
      <c r="T33" s="109"/>
      <c r="U33" s="110"/>
      <c r="V33" s="109"/>
      <c r="W33" s="110"/>
      <c r="X33" s="109"/>
      <c r="Y33" s="110"/>
      <c r="Z33" s="109"/>
      <c r="AA33" s="51"/>
      <c r="AB33" s="109"/>
      <c r="AC33" s="110"/>
      <c r="AD33" s="115"/>
      <c r="AE33" s="110"/>
      <c r="AF33" s="109"/>
      <c r="AG33" s="110"/>
      <c r="AH33" s="109"/>
      <c r="AI33" s="110"/>
      <c r="AJ33" s="109"/>
      <c r="AK33" s="110"/>
      <c r="AL33" s="71">
        <v>4</v>
      </c>
      <c r="AM33" s="246">
        <f t="shared" ref="AM33:AM36" si="3">AM32+1</f>
        <v>2</v>
      </c>
      <c r="AN33" s="110">
        <v>52.5</v>
      </c>
    </row>
    <row r="34" spans="1:40" s="27" customFormat="1" ht="20.25" customHeight="1">
      <c r="A34" s="71">
        <v>5</v>
      </c>
      <c r="B34" s="191"/>
      <c r="C34" s="67"/>
      <c r="D34" s="201"/>
      <c r="E34" s="26">
        <f>G34+I34+K34+M34+O34+Q34+S34+U34+W34+Y34+AA34+AC34+AE34+AG34+AI34+AK34</f>
        <v>0</v>
      </c>
      <c r="F34" s="109"/>
      <c r="G34" s="110"/>
      <c r="H34" s="109"/>
      <c r="I34" s="110"/>
      <c r="J34" s="109"/>
      <c r="K34" s="110"/>
      <c r="L34" s="109"/>
      <c r="M34" s="110"/>
      <c r="N34" s="109"/>
      <c r="O34" s="110"/>
      <c r="P34" s="109"/>
      <c r="Q34" s="110"/>
      <c r="R34" s="109"/>
      <c r="S34" s="110"/>
      <c r="T34" s="109"/>
      <c r="U34" s="110"/>
      <c r="V34" s="109"/>
      <c r="W34" s="110"/>
      <c r="X34" s="109"/>
      <c r="Y34" s="110"/>
      <c r="Z34" s="109"/>
      <c r="AA34" s="51"/>
      <c r="AB34" s="109"/>
      <c r="AC34" s="110"/>
      <c r="AD34" s="115"/>
      <c r="AE34" s="110"/>
      <c r="AF34" s="109"/>
      <c r="AG34" s="110"/>
      <c r="AH34" s="109"/>
      <c r="AI34" s="110"/>
      <c r="AJ34" s="109"/>
      <c r="AK34" s="110"/>
      <c r="AL34" s="71">
        <v>4</v>
      </c>
      <c r="AM34" s="245">
        <f t="shared" si="3"/>
        <v>3</v>
      </c>
      <c r="AN34" s="110">
        <v>37.5</v>
      </c>
    </row>
    <row r="35" spans="1:40" s="27" customFormat="1" ht="20.25" customHeight="1">
      <c r="A35" s="71">
        <v>5</v>
      </c>
      <c r="B35" s="190"/>
      <c r="C35" s="52"/>
      <c r="D35" s="195"/>
      <c r="E35" s="26">
        <f t="shared" ref="E35:E38" si="4">G35+I35+K35+M35+O35+Q35+S35+U35+W35+Y35+AA35+AC35+AE35+AG35+AI35+AK35</f>
        <v>0</v>
      </c>
      <c r="F35" s="111"/>
      <c r="G35" s="112"/>
      <c r="H35" s="111"/>
      <c r="I35" s="112"/>
      <c r="J35" s="111"/>
      <c r="K35" s="112"/>
      <c r="L35" s="111"/>
      <c r="M35" s="112"/>
      <c r="N35" s="111"/>
      <c r="O35" s="112"/>
      <c r="P35" s="111"/>
      <c r="Q35" s="112"/>
      <c r="R35" s="111"/>
      <c r="S35" s="112"/>
      <c r="T35" s="111"/>
      <c r="U35" s="112"/>
      <c r="V35" s="111"/>
      <c r="W35" s="112"/>
      <c r="X35" s="111"/>
      <c r="Y35" s="112"/>
      <c r="Z35" s="111"/>
      <c r="AA35" s="194"/>
      <c r="AB35" s="109"/>
      <c r="AC35" s="110"/>
      <c r="AD35" s="118"/>
      <c r="AE35" s="112"/>
      <c r="AF35" s="111"/>
      <c r="AG35" s="112"/>
      <c r="AH35" s="111"/>
      <c r="AI35" s="112"/>
      <c r="AJ35" s="111"/>
      <c r="AK35" s="112"/>
      <c r="AL35" s="71">
        <v>5</v>
      </c>
      <c r="AM35" s="246">
        <f t="shared" si="3"/>
        <v>4</v>
      </c>
      <c r="AN35" s="110">
        <v>30</v>
      </c>
    </row>
    <row r="36" spans="1:40" s="27" customFormat="1" ht="20.25" customHeight="1">
      <c r="A36" s="169">
        <v>6</v>
      </c>
      <c r="B36" s="190"/>
      <c r="C36" s="52"/>
      <c r="D36" s="195"/>
      <c r="E36" s="26">
        <f t="shared" si="4"/>
        <v>0</v>
      </c>
      <c r="F36" s="111"/>
      <c r="G36" s="112"/>
      <c r="H36" s="111"/>
      <c r="I36" s="112"/>
      <c r="J36" s="111"/>
      <c r="K36" s="112"/>
      <c r="L36" s="111"/>
      <c r="M36" s="112"/>
      <c r="N36" s="111"/>
      <c r="O36" s="112"/>
      <c r="P36" s="111"/>
      <c r="Q36" s="112"/>
      <c r="R36" s="111"/>
      <c r="S36" s="112"/>
      <c r="T36" s="111"/>
      <c r="U36" s="112"/>
      <c r="V36" s="111"/>
      <c r="W36" s="112"/>
      <c r="X36" s="111"/>
      <c r="Y36" s="112"/>
      <c r="Z36" s="111"/>
      <c r="AA36" s="194"/>
      <c r="AB36" s="109"/>
      <c r="AC36" s="110"/>
      <c r="AD36" s="118"/>
      <c r="AE36" s="112"/>
      <c r="AF36" s="111"/>
      <c r="AG36" s="112"/>
      <c r="AH36" s="111"/>
      <c r="AI36" s="112"/>
      <c r="AJ36" s="111"/>
      <c r="AK36" s="112"/>
      <c r="AL36" s="169">
        <v>6</v>
      </c>
      <c r="AM36" s="245">
        <f t="shared" si="3"/>
        <v>5</v>
      </c>
      <c r="AN36" s="110">
        <v>22.5</v>
      </c>
    </row>
    <row r="37" spans="1:40" s="27" customFormat="1" ht="20.25" customHeight="1">
      <c r="A37" s="169"/>
      <c r="B37" s="190"/>
      <c r="C37" s="52"/>
      <c r="D37" s="195"/>
      <c r="E37" s="26">
        <f t="shared" si="4"/>
        <v>0</v>
      </c>
      <c r="F37" s="111"/>
      <c r="G37" s="112"/>
      <c r="H37" s="111"/>
      <c r="I37" s="112"/>
      <c r="J37" s="111"/>
      <c r="K37" s="112"/>
      <c r="L37" s="111"/>
      <c r="M37" s="112"/>
      <c r="N37" s="111"/>
      <c r="O37" s="112"/>
      <c r="P37" s="111"/>
      <c r="Q37" s="112"/>
      <c r="R37" s="111"/>
      <c r="S37" s="112"/>
      <c r="T37" s="111"/>
      <c r="U37" s="112"/>
      <c r="V37" s="111"/>
      <c r="W37" s="112"/>
      <c r="X37" s="111"/>
      <c r="Y37" s="112"/>
      <c r="Z37" s="111"/>
      <c r="AA37" s="194"/>
      <c r="AB37" s="109"/>
      <c r="AC37" s="110"/>
      <c r="AD37" s="118"/>
      <c r="AE37" s="112"/>
      <c r="AF37" s="111"/>
      <c r="AG37" s="112"/>
      <c r="AH37" s="111"/>
      <c r="AI37" s="112"/>
      <c r="AJ37" s="111"/>
      <c r="AK37" s="112"/>
      <c r="AL37" s="169"/>
      <c r="AM37" s="246">
        <f>AM36+1</f>
        <v>6</v>
      </c>
      <c r="AN37" s="110">
        <v>15</v>
      </c>
    </row>
    <row r="38" spans="1:40" s="27" customFormat="1" ht="20.25" customHeight="1">
      <c r="A38" s="169"/>
      <c r="B38" s="190"/>
      <c r="C38" s="52"/>
      <c r="D38" s="195"/>
      <c r="E38" s="26">
        <f t="shared" si="4"/>
        <v>0</v>
      </c>
      <c r="F38" s="111"/>
      <c r="G38" s="112"/>
      <c r="H38" s="111"/>
      <c r="I38" s="112"/>
      <c r="J38" s="111"/>
      <c r="K38" s="112"/>
      <c r="L38" s="111"/>
      <c r="M38" s="112"/>
      <c r="N38" s="111"/>
      <c r="O38" s="112"/>
      <c r="P38" s="111"/>
      <c r="Q38" s="112"/>
      <c r="R38" s="111"/>
      <c r="S38" s="112"/>
      <c r="T38" s="111"/>
      <c r="U38" s="112"/>
      <c r="V38" s="111"/>
      <c r="W38" s="112"/>
      <c r="X38" s="111"/>
      <c r="Y38" s="112"/>
      <c r="Z38" s="111"/>
      <c r="AA38" s="194"/>
      <c r="AB38" s="109"/>
      <c r="AC38" s="110"/>
      <c r="AD38" s="118"/>
      <c r="AE38" s="112"/>
      <c r="AF38" s="111"/>
      <c r="AG38" s="112"/>
      <c r="AH38" s="111"/>
      <c r="AI38" s="112"/>
      <c r="AJ38" s="111"/>
      <c r="AK38" s="112"/>
      <c r="AL38" s="169"/>
      <c r="AM38" s="245">
        <f>AM37+1</f>
        <v>7</v>
      </c>
      <c r="AN38" s="110">
        <v>12</v>
      </c>
    </row>
    <row r="39" spans="1:40" s="27" customFormat="1" ht="20.25" customHeight="1" thickBot="1">
      <c r="A39" s="123"/>
      <c r="B39" s="192"/>
      <c r="C39" s="53"/>
      <c r="D39" s="204"/>
      <c r="E39" s="83"/>
      <c r="F39" s="113"/>
      <c r="G39" s="114"/>
      <c r="H39" s="113"/>
      <c r="I39" s="114"/>
      <c r="J39" s="113"/>
      <c r="K39" s="114"/>
      <c r="L39" s="113"/>
      <c r="M39" s="114"/>
      <c r="N39" s="113"/>
      <c r="O39" s="114"/>
      <c r="P39" s="113"/>
      <c r="Q39" s="114"/>
      <c r="R39" s="113"/>
      <c r="S39" s="114"/>
      <c r="T39" s="113"/>
      <c r="U39" s="114"/>
      <c r="V39" s="113"/>
      <c r="W39" s="114"/>
      <c r="X39" s="113"/>
      <c r="Y39" s="114"/>
      <c r="Z39" s="113"/>
      <c r="AA39" s="394"/>
      <c r="AB39" s="113"/>
      <c r="AC39" s="114"/>
      <c r="AD39" s="119"/>
      <c r="AE39" s="114"/>
      <c r="AF39" s="113"/>
      <c r="AG39" s="114"/>
      <c r="AH39" s="113"/>
      <c r="AI39" s="114"/>
      <c r="AJ39" s="113"/>
      <c r="AK39" s="114"/>
      <c r="AL39" s="123"/>
      <c r="AM39" s="246">
        <f>AM38+1</f>
        <v>8</v>
      </c>
      <c r="AN39" s="110">
        <v>9</v>
      </c>
    </row>
    <row r="40" spans="1:40" s="27" customFormat="1" ht="20.25" customHeight="1" thickBot="1">
      <c r="B40" s="17"/>
      <c r="C40" s="18"/>
      <c r="D40" s="17"/>
      <c r="G40" s="189">
        <f>SUM(G32:G38)</f>
        <v>75</v>
      </c>
      <c r="I40" s="189">
        <f>SUM(I32:I38)</f>
        <v>0</v>
      </c>
      <c r="K40" s="189">
        <f>SUM(K32:K38)</f>
        <v>0</v>
      </c>
      <c r="M40" s="189">
        <f>SUM(M32:M38)</f>
        <v>0</v>
      </c>
      <c r="O40" s="189">
        <f>SUM(O32:O38)</f>
        <v>0</v>
      </c>
      <c r="Q40" s="189">
        <f>SUM(Q32:Q38)</f>
        <v>0</v>
      </c>
      <c r="S40" s="189">
        <f>SUM(S32:S38)</f>
        <v>0</v>
      </c>
      <c r="U40" s="189">
        <f>SUM(U32:U38)</f>
        <v>0</v>
      </c>
      <c r="W40" s="189">
        <f>SUM(W32:W38)</f>
        <v>0</v>
      </c>
      <c r="Y40" s="189">
        <f>SUM(Y32:Y38)</f>
        <v>0</v>
      </c>
      <c r="AA40" s="189">
        <f>SUM(AA32:AA38)</f>
        <v>0</v>
      </c>
      <c r="AC40" s="189">
        <f>SUM(AC32:AC38)</f>
        <v>0</v>
      </c>
      <c r="AE40" s="189">
        <f>SUM(AE32:AE38)</f>
        <v>0</v>
      </c>
      <c r="AG40" s="189">
        <f>SUM(AG32:AG38)</f>
        <v>0</v>
      </c>
      <c r="AI40" s="189">
        <f>SUM(AI32:AI38)</f>
        <v>0</v>
      </c>
      <c r="AK40" s="189">
        <f>SUM(AK32:AK38)</f>
        <v>0</v>
      </c>
      <c r="AM40" s="245">
        <f>AM39+1</f>
        <v>9</v>
      </c>
      <c r="AN40" s="110">
        <v>6</v>
      </c>
    </row>
    <row r="41" spans="1:40" ht="18" customHeight="1" thickBot="1">
      <c r="E41" s="18"/>
      <c r="G41" s="48"/>
      <c r="H41" s="18"/>
      <c r="I41" s="18"/>
      <c r="J41" s="18"/>
      <c r="K41" s="48"/>
      <c r="L41" s="18"/>
      <c r="M41" s="48"/>
      <c r="N41" s="18"/>
      <c r="O41" s="48"/>
      <c r="P41" s="18"/>
      <c r="Q41" s="48"/>
      <c r="R41" s="18"/>
      <c r="S41" s="48"/>
      <c r="T41" s="18"/>
      <c r="U41" s="48"/>
      <c r="V41" s="18"/>
      <c r="W41" s="48"/>
      <c r="X41" s="18"/>
      <c r="Y41" s="48"/>
      <c r="Z41" s="18"/>
      <c r="AA41" s="48"/>
      <c r="AB41" s="18"/>
      <c r="AC41" s="48"/>
      <c r="AD41" s="48"/>
      <c r="AE41" s="48"/>
      <c r="AF41" s="48"/>
      <c r="AG41" s="48"/>
      <c r="AH41" s="48"/>
      <c r="AI41" s="48"/>
      <c r="AJ41" s="18"/>
      <c r="AK41" s="48"/>
      <c r="AL41" s="48"/>
      <c r="AM41" s="246">
        <f>AM40+1</f>
        <v>10</v>
      </c>
      <c r="AN41" s="110">
        <v>3</v>
      </c>
    </row>
    <row r="42" spans="1:40" ht="48" customHeight="1" thickBot="1">
      <c r="B42" s="752" t="s">
        <v>549</v>
      </c>
      <c r="C42" s="753"/>
      <c r="D42" s="754"/>
      <c r="E42" s="16"/>
      <c r="F42" s="171"/>
      <c r="G42" s="172" t="s">
        <v>272</v>
      </c>
      <c r="I42" s="28"/>
      <c r="J42" s="28"/>
      <c r="K42" s="28"/>
      <c r="L42" s="101"/>
      <c r="M42" s="265"/>
      <c r="N42" s="172" t="s">
        <v>273</v>
      </c>
      <c r="O42" s="48"/>
      <c r="P42" s="18"/>
      <c r="Q42" s="48"/>
      <c r="R42" s="18"/>
      <c r="S42" s="188"/>
      <c r="T42" s="172" t="s">
        <v>303</v>
      </c>
      <c r="U42" s="24"/>
      <c r="V42" s="24"/>
      <c r="W42" s="24"/>
      <c r="AM42" s="241"/>
      <c r="AN42" s="242">
        <f>SUM(AN32:AN41)</f>
        <v>262.5</v>
      </c>
    </row>
    <row r="44" spans="1:40" ht="26" customHeight="1">
      <c r="H44" s="16"/>
    </row>
    <row r="45" spans="1:40" ht="21" customHeight="1"/>
    <row r="46" spans="1:40">
      <c r="H46" s="16"/>
    </row>
    <row r="59" spans="1:38">
      <c r="M59" s="16"/>
      <c r="N59" s="16"/>
      <c r="P59" s="16"/>
      <c r="R59" s="16"/>
      <c r="T59" s="16"/>
      <c r="V59" s="16"/>
      <c r="X59" s="16"/>
      <c r="Z59" s="16"/>
      <c r="AB59" s="16"/>
      <c r="AJ59" s="16"/>
    </row>
    <row r="60" spans="1:38">
      <c r="B60" s="16"/>
      <c r="C60" s="74"/>
      <c r="D60" s="16"/>
    </row>
    <row r="61" spans="1:38">
      <c r="B61" s="16"/>
      <c r="C61" s="74"/>
      <c r="D61" s="16"/>
    </row>
    <row r="62" spans="1:38">
      <c r="A62" s="16"/>
      <c r="B62" s="16"/>
      <c r="C62" s="74"/>
      <c r="D62" s="16"/>
      <c r="E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</row>
    <row r="63" spans="1:38">
      <c r="A63" s="16"/>
      <c r="B63" s="16"/>
      <c r="C63" s="74"/>
      <c r="D63" s="16"/>
      <c r="E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</row>
    <row r="64" spans="1:38">
      <c r="A64" s="16"/>
      <c r="B64" s="16"/>
      <c r="C64" s="74"/>
      <c r="D64" s="16"/>
      <c r="E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</row>
    <row r="65" spans="2:7" s="16" customFormat="1">
      <c r="C65" s="74"/>
      <c r="F65" s="18"/>
      <c r="G65" s="18"/>
    </row>
    <row r="66" spans="2:7" s="16" customFormat="1">
      <c r="C66" s="74"/>
      <c r="F66" s="18"/>
      <c r="G66" s="18"/>
    </row>
    <row r="67" spans="2:7" s="16" customFormat="1">
      <c r="C67" s="74"/>
      <c r="F67" s="18"/>
      <c r="G67" s="18"/>
    </row>
    <row r="68" spans="2:7" s="16" customFormat="1">
      <c r="C68" s="74"/>
      <c r="F68" s="18"/>
      <c r="G68" s="18"/>
    </row>
    <row r="69" spans="2:7" s="16" customFormat="1">
      <c r="C69" s="74"/>
      <c r="F69" s="18"/>
      <c r="G69" s="18"/>
    </row>
    <row r="70" spans="2:7" s="16" customFormat="1">
      <c r="C70" s="74"/>
      <c r="F70" s="18"/>
      <c r="G70" s="18"/>
    </row>
    <row r="71" spans="2:7" s="16" customFormat="1">
      <c r="C71" s="74"/>
      <c r="F71" s="18"/>
      <c r="G71" s="18"/>
    </row>
    <row r="72" spans="2:7" s="16" customFormat="1">
      <c r="C72" s="74"/>
      <c r="F72" s="18"/>
      <c r="G72" s="18"/>
    </row>
    <row r="73" spans="2:7" s="16" customFormat="1">
      <c r="C73" s="74"/>
      <c r="F73" s="18"/>
      <c r="G73" s="18"/>
    </row>
    <row r="74" spans="2:7" s="16" customFormat="1">
      <c r="C74" s="74"/>
      <c r="F74" s="18"/>
      <c r="G74" s="18"/>
    </row>
    <row r="75" spans="2:7" s="16" customFormat="1">
      <c r="C75" s="74"/>
      <c r="F75" s="18"/>
      <c r="G75" s="18"/>
    </row>
    <row r="76" spans="2:7" s="16" customFormat="1">
      <c r="B76" s="17"/>
      <c r="C76" s="18"/>
      <c r="D76" s="17"/>
      <c r="F76" s="18"/>
      <c r="G76" s="18"/>
    </row>
    <row r="77" spans="2:7" s="16" customFormat="1">
      <c r="B77" s="17"/>
      <c r="C77" s="18"/>
      <c r="D77" s="17"/>
      <c r="F77" s="18"/>
      <c r="G77" s="18"/>
    </row>
  </sheetData>
  <sheetProtection algorithmName="SHA-512" hashValue="0niDsU0YsjBgd81tGoRH9K+ccrP7r3/0gIRs7qboCwR3DIVlkxqNv1h2M7z/kF/a6skr4c0cqF8knjQtFUZBzA==" saltValue="Gpg8ApmnCpRBSveR8nuPLA==" spinCount="100000" sheet="1" objects="1" scenarios="1"/>
  <sortState ref="B7:M21">
    <sortCondition descending="1" ref="E7:E21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71">
    <mergeCell ref="B42:D42"/>
    <mergeCell ref="A29:E30"/>
    <mergeCell ref="H4:I5"/>
    <mergeCell ref="J4:K5"/>
    <mergeCell ref="L4:M5"/>
    <mergeCell ref="F4:G5"/>
    <mergeCell ref="A4:E5"/>
    <mergeCell ref="F28:G28"/>
    <mergeCell ref="H28:I28"/>
    <mergeCell ref="J28:K28"/>
    <mergeCell ref="B26:D26"/>
    <mergeCell ref="F29:G30"/>
    <mergeCell ref="H29:I30"/>
    <mergeCell ref="J29:K30"/>
    <mergeCell ref="L29:M30"/>
    <mergeCell ref="T4:U5"/>
    <mergeCell ref="R4:S5"/>
    <mergeCell ref="X4:Y5"/>
    <mergeCell ref="V28:W28"/>
    <mergeCell ref="V4:W5"/>
    <mergeCell ref="T28:U28"/>
    <mergeCell ref="N4:O5"/>
    <mergeCell ref="L28:M28"/>
    <mergeCell ref="N28:O28"/>
    <mergeCell ref="R28:S28"/>
    <mergeCell ref="R29:S30"/>
    <mergeCell ref="N29:O30"/>
    <mergeCell ref="P28:Q28"/>
    <mergeCell ref="P29:Q30"/>
    <mergeCell ref="V3:W3"/>
    <mergeCell ref="Z3:AA3"/>
    <mergeCell ref="AF3:AG3"/>
    <mergeCell ref="AF4:AG5"/>
    <mergeCell ref="A1:AL1"/>
    <mergeCell ref="F3:G3"/>
    <mergeCell ref="H3:I3"/>
    <mergeCell ref="J3:K3"/>
    <mergeCell ref="L3:M3"/>
    <mergeCell ref="N3:O3"/>
    <mergeCell ref="P3:Q3"/>
    <mergeCell ref="R3:S3"/>
    <mergeCell ref="T3:U3"/>
    <mergeCell ref="X3:Y3"/>
    <mergeCell ref="AD3:AE3"/>
    <mergeCell ref="P4:Q5"/>
    <mergeCell ref="AH3:AI3"/>
    <mergeCell ref="AH4:AI5"/>
    <mergeCell ref="AB4:AC5"/>
    <mergeCell ref="AB3:AC3"/>
    <mergeCell ref="X29:Y30"/>
    <mergeCell ref="AD28:AE28"/>
    <mergeCell ref="AD29:AE30"/>
    <mergeCell ref="AB28:AC28"/>
    <mergeCell ref="AH28:AI28"/>
    <mergeCell ref="AH29:AI30"/>
    <mergeCell ref="Z28:AA28"/>
    <mergeCell ref="Z4:AA5"/>
    <mergeCell ref="AB29:AC30"/>
    <mergeCell ref="AF29:AG30"/>
    <mergeCell ref="AD4:AE5"/>
    <mergeCell ref="T29:U30"/>
    <mergeCell ref="V29:W30"/>
    <mergeCell ref="Z29:AA30"/>
    <mergeCell ref="AF28:AG28"/>
    <mergeCell ref="X28:Y28"/>
    <mergeCell ref="AL4:AL5"/>
    <mergeCell ref="AJ3:AK3"/>
    <mergeCell ref="AJ4:AK5"/>
    <mergeCell ref="AJ28:AK28"/>
    <mergeCell ref="AJ29:AK30"/>
    <mergeCell ref="AL29:AL30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INTERCLUBES</vt:lpstr>
      <vt:lpstr>VAR. JUV-18</vt:lpstr>
      <vt:lpstr>VAR. PRE-JUV</vt:lpstr>
      <vt:lpstr>MUJ - JUV</vt:lpstr>
      <vt:lpstr>MUJ. PRE-JUV</vt:lpstr>
      <vt:lpstr>VAR. INFANTILES</vt:lpstr>
      <vt:lpstr>ALBATROS </vt:lpstr>
      <vt:lpstr>EAGLES </vt:lpstr>
      <vt:lpstr>BIRDIES </vt:lpstr>
      <vt:lpstr>Hoja2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2024-04-11T22:29:10Z</cp:lastPrinted>
  <dcterms:created xsi:type="dcterms:W3CDTF">2011-04-07T02:08:36Z</dcterms:created>
  <dcterms:modified xsi:type="dcterms:W3CDTF">2026-04-16T12:09:22Z</dcterms:modified>
</cp:coreProperties>
</file>